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C34" i="9"/>
  <c r="C35" i="9" s="1"/>
  <c r="U34" i="9" l="1"/>
  <c r="U35" i="9" s="1"/>
  <c r="U36" i="9" s="1"/>
  <c r="U37"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<sst xmlns="http://schemas.openxmlformats.org/spreadsheetml/2006/main" count="997" uniqueCount="561">
  <si>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</si>
  <si>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</si>
  <si>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</si>
  <si>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</si>
  <si>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</si>
  <si>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</si>
  <si>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</si>
  <si>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</si>
  <si>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</si>
  <si>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</si>
  <si>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</si>
  <si>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</si>
  <si>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</si>
  <si>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</si>
  <si>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</si>
  <si>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</si>
  <si>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</si>
  <si>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</si>
  <si>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</si>
  <si>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</si>
  <si>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</si>
  <si>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</si>
  <si>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</si>
  <si>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</si>
  <si>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</si>
  <si>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</si>
  <si>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</si>
  <si>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</si>
  <si>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</si>
  <si>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</si>
  <si>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</si>
  <si>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</si>
  <si>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</si>
  <si>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</si>
  <si>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</si>
  <si>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</si>
  <si>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</si>
  <si>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</si>
  <si>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</si>
  <si>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</si>
  <si>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</si>
  <si>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</si>
  <si>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</si>
  <si>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</si>
  <si>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</si>
  <si>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</si>
  <si>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</si>
  <si>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</si>
  <si>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</si>
  <si>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</si>
  <si>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</si>
  <si>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</si>
  <si>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</si>
  <si>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</si>
  <si>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</si>
  <si>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</si>
  <si>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</si>
  <si>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</si>
  <si>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</si>
  <si>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</si>
  <si>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</si>
  <si>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</si>
  <si>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</si>
  <si>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</si>
  <si>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</si>
  <si>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</si>
  <si>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</si>
  <si>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</si>
  <si>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</si>
  <si>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</si>
  <si>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</si>
  <si>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</si>
  <si>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</si>
  <si>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</si>
  <si>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</si>
  <si>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</si>
  <si>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</si>
  <si>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</si>
  <si>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</si>
  <si>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</si>
  <si>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</si>
  <si>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</si>
  <si>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</si>
  <si>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</si>
  <si>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</si>
  <si>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</si>
  <si>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</si>
  <si>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</si>
  <si>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</si>
  <si>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</si>
  <si>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</si>
  <si>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</si>
  <si>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</si>
  <si>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</si>
  <si>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</si>
  <si>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</si>
  <si>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</si>
  <si>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</si>
  <si>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</si>
  <si>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</si>
  <si>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</si>
  <si>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</si>
  <si>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</si>
  <si>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</si>
  <si>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</si>
  <si>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</si>
  <si>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</si>
  <si>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</si>
  <si>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</si>
  <si>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</si>
  <si>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</si>
  <si>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</si>
  <si>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</si>
  <si>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</si>
  <si>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</si>
  <si>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</si>
  <si>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</si>
  <si>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</si>
  <si>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</si>
  <si>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</si>
  <si>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</si>
  <si>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</si>
  <si>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</si>
  <si>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</si>
  <si>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</si>
  <si>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</si>
  <si>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</si>
  <si>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</si>
  <si>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</si>
  <si>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</si>
  <si>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</si>
  <si>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</si>
  <si>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</si>
  <si>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</si>
  <si>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</si>
  <si>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</si>
  <si>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</si>
  <si>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</si>
  <si>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</si>
  <si>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</si>
  <si>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</si>
  <si>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</si>
  <si>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</si>
  <si>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</si>
  <si>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</si>
  <si>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</si>
  <si>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</si>
  <si>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</si>
  <si>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</si>
  <si>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</si>
  <si>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</si>
  <si>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</si>
  <si>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</si>
  <si>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</si>
  <si>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</si>
  <si>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</si>
  <si>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</si>
  <si>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</si>
  <si>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</si>
  <si>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</si>
  <si>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</si>
  <si>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</si>
  <si>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</si>
  <si>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</si>
  <si>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</si>
  <si>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</si>
  <si>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</si>
  <si>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</si>
  <si>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</si>
  <si>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</si>
  <si>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</si>
  <si>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</si>
  <si>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</si>
  <si>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</si>
  <si>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</si>
  <si>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</si>
  <si>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</si>
  <si>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</si>
  <si>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</si>
  <si>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</si>
  <si>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</si>
  <si>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</si>
  <si>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</si>
  <si>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</si>
  <si>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</si>
  <si>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</si>
  <si>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</si>
  <si>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</si>
  <si>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</si>
  <si>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</si>
  <si>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</si>
  <si>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</si>
  <si>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</si>
  <si>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</si>
  <si>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秋田県五城目町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</si>
  <si>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</si>
  <si>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</si>
  <si>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</si>
  <si>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</si>
  <si>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</si>
  <si>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</si>
  <si>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</si>
  <si>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</si>
  <si>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</si>
  <si>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</si>
  <si>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</si>
  <si>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</si>
  <si>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</si>
  <si>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</si>
  <si>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</si>
  <si>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</si>
  <si>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</si>
  <si>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</si>
  <si>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</si>
  <si>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</si>
  <si>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</si>
  <si>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</si>
  <si>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</si>
  <si>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</si>
  <si>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</si>
  <si>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</si>
  <si>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</si>
  <si>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</si>
  <si>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</si>
  <si>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</si>
  <si>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</si>
  <si>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</si>
  <si>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</si>
  <si>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</si>
  <si>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</si>
  <si>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</si>
  <si>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</si>
  <si>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</si>
  <si>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</si>
  <si>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</si>
  <si>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</si>
  <si>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</si>
  <si>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</si>
  <si>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</si>
  <si>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</si>
  <si>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</si>
  <si>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</si>
  <si>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</si>
  <si>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</si>
  <si>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</si>
  <si>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</si>
  <si>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</si>
  <si>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</si>
  <si>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</si>
  <si>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</si>
  <si>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</si>
  <si>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</si>
  <si>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</si>
  <si>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</si>
  <si>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</si>
  <si>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</si>
  <si>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</si>
  <si>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</si>
  <si>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</si>
  <si>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</si>
  <si>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</si>
  <si>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</si>
  <si>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</si>
  <si>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</si>
  <si>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</si>
  <si>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</si>
  <si>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</si>
  <si>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</si>
  <si>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</si>
  <si>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</si>
  <si>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</si>
  <si>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</si>
  <si>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</si>
  <si>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</si>
  <si>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</si>
  <si>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</si>
  <si>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</si>
  <si>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</si>
  <si>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</si>
  <si>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</si>
  <si>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</si>
  <si>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</si>
  <si>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</si>
  <si>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</si>
  <si>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</si>
  <si>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</si>
  <si>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</si>
  <si>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</si>
  <si>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</si>
  <si>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</si>
  <si>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</si>
  <si>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</si>
  <si>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</si>
  <si>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</si>
  <si>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</si>
  <si>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</si>
  <si>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</si>
  <si>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</si>
  <si>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</si>
  <si>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</si>
  <si>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</si>
  <si>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</si>
  <si>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</si>
  <si>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</si>
  <si>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</si>
  <si>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</si>
  <si>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</si>
  <si>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</si>
  <si>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</si>
  <si>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</si>
  <si>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</si>
  <si>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</si>
  <si>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</si>
  <si>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</si>
  <si>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</si>
  <si>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</si>
  <si>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</si>
  <si>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</si>
  <si>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</si>
  <si>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</si>
  <si>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</si>
  <si>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</si>
  <si>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</si>
  <si>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</si>
  <si>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</si>
  <si>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</si>
  <si>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</si>
  <si>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</si>
  <si>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</si>
  <si>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</si>
  <si>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</si>
  <si>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</si>
  <si>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</si>
  <si>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</si>
  <si>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</si>
  <si>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</si>
  <si>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</si>
  <si>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</si>
  <si>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</si>
  <si>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</si>
  <si>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</si>
  <si>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</si>
  <si>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</si>
  <si>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</si>
  <si>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秋田県五城目町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</si>
  <si>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</si>
  <si>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</si>
  <si>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</si>
  <si>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</si>
  <si>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</si>
  <si>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</si>
  <si>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</si>
  <si>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</si>
  <si>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</si>
  <si>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</si>
  <si>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</si>
  <si>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</si>
  <si>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</si>
  <si>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</si>
  <si>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</si>
  <si>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</si>
  <si>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</si>
  <si>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</si>
  <si>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</si>
  <si>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</si>
  <si>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</si>
  <si>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</si>
  <si>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</si>
  <si>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</si>
  <si>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</si>
  <si>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</si>
  <si>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</si>
  <si>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</si>
  <si>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</si>
  <si>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</si>
  <si>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</si>
  <si>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</si>
  <si>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</si>
  <si>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</si>
  <si>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</si>
  <si>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</si>
  <si>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</si>
  <si>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</si>
  <si>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</si>
  <si>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</si>
  <si>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</si>
  <si>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</si>
  <si>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</si>
  <si>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</si>
  <si>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</si>
  <si>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</si>
  <si>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</si>
  <si>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</si>
  <si>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</si>
  <si>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</si>
  <si>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</si>
  <si>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</si>
  <si>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</si>
  <si>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</si>
  <si>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</si>
  <si>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</si>
  <si>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</si>
  <si>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</si>
  <si>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</si>
  <si>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</si>
  <si>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</si>
  <si>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</si>
  <si>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</si>
  <si>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</si>
  <si>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</si>
  <si>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</si>
  <si>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</si>
  <si>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</si>
  <si>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</si>
  <si>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</si>
  <si>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</si>
  <si>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</si>
  <si>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</si>
  <si>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</si>
  <si>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</si>
  <si>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</si>
  <si>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</si>
  <si>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</si>
  <si>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</si>
  <si>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</si>
  <si>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</si>
  <si>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</si>
  <si>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</si>
  <si>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</si>
  <si>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</si>
  <si>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</si>
  <si>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</si>
  <si>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</si>
  <si>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</si>
  <si>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</si>
  <si>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</si>
  <si>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</si>
  <si>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</si>
  <si>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</si>
  <si>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</si>
  <si>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</si>
  <si>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</si>
  <si>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</si>
  <si>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</si>
  <si>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</si>
  <si>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</si>
  <si>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</si>
  <si>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</si>
  <si>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</si>
  <si>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</si>
  <si>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</si>
  <si>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</si>
  <si>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</si>
  <si>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</si>
  <si>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</si>
  <si>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</si>
  <si>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</si>
  <si>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</si>
  <si>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</si>
  <si>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</si>
  <si>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</si>
  <si>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</si>
  <si>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</si>
  <si>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</si>
  <si>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</si>
  <si>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</si>
  <si>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</si>
  <si>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</si>
  <si>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</si>
  <si>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</si>
  <si>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</si>
  <si>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</si>
  <si>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</si>
  <si>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</si>
  <si>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</si>
  <si>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</si>
  <si>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</si>
  <si>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</si>
  <si>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</si>
  <si>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</si>
  <si>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</si>
  <si>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</si>
  <si>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</si>
  <si>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</si>
  <si>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</si>
  <si>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</si>
  <si>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</si>
  <si>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</si>
  <si>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</si>
  <si>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</si>
  <si>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</si>
  <si>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</si>
  <si>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</si>
  <si>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</si>
  <si>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</si>
  <si>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</si>
  <si>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</si>
  <si>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</si>
  <si>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</si>
  <si>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</si>
  <si>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</si>
  <si>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</si>
  <si>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</si>
  <si>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</si>
  <si>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</si>
  <si>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</si>
  <si>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</si>
  <si>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</si>
  <si>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</si>
  <si>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</si>
  <si>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</si>
  <si>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</si>
  <si>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</si>
  <si>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</si>
  <si>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</si>
  <si>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</si>
  <si>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</si>
  <si>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</si>
  <si>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</si>
  <si>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</si>
  <si>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</si>
  <si>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0.90</t>
  </si>
  <si>
    <t>▲ 2.13</t>
  </si>
  <si>
    <t>水道事業会計</t>
  </si>
  <si>
    <t>一般会計</t>
  </si>
  <si>
    <t>国民健康保険特別会計</t>
  </si>
  <si>
    <t>介護保険特別会計（保険事業勘定）</t>
  </si>
  <si>
    <t>簡易水道事業特別会計</t>
  </si>
  <si>
    <t>公共下水道事業特別会計</t>
  </si>
  <si>
    <t>障害認定事業特別会計</t>
  </si>
  <si>
    <t>後期高齢者医療特別会計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</si>
  <si>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</si>
  <si>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</si>
  <si>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</si>
  <si>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</si>
  <si>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</si>
  <si>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</si>
  <si>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</si>
  <si>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</si>
  <si>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</si>
  <si>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</si>
  <si>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八郎湖周辺清掃事務組合</t>
    <rPh sb="0" eb="2">
      <t>ハチロウ</t>
    </rPh>
    <rPh sb="2" eb="3">
      <t>コ</t>
    </rPh>
    <rPh sb="3" eb="5">
      <t>シュウヘン</t>
    </rPh>
    <rPh sb="5" eb="7">
      <t>セイソウ</t>
    </rPh>
    <rPh sb="7" eb="9">
      <t>ジム</t>
    </rPh>
    <rPh sb="9" eb="11">
      <t>クミアイ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</si>
  <si>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</si>
  <si>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</si>
  <si>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</si>
  <si>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</si>
  <si>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</si>
  <si>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</si>
  <si>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t>
    <phoneticPr fontId="2"/>
  </si>
  <si>
    <t>あったか五城目</t>
    <rPh sb="4" eb="7">
      <t>ゴジョウメ</t>
    </rPh>
    <phoneticPr fontId="2"/>
  </si>
  <si>
    <t>秋田県青果物基金協会</t>
    <rPh sb="0" eb="3">
      <t>アキタケン</t>
    </rPh>
    <rPh sb="3" eb="5">
      <t>セイカ</t>
    </rPh>
    <rPh sb="5" eb="6">
      <t>ブツ</t>
    </rPh>
    <rPh sb="6" eb="8">
      <t>キキン</t>
    </rPh>
    <rPh sb="8" eb="10">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</si>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</sst>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6" xfId="33" quotePrefix="1"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44" xfId="30" quotePrefix="1"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109740</c:v>
                </c:pt>
                <c:pt idx="1">
                  <c:v>129377</c:v>
                </c:pt>
                <c:pt idx="2">
                  <c:v>54281</c:v>
                </c:pt>
                <c:pt idx="3">
                  <c:v>27174</c:v>
                </c:pt>
                <c:pt idx="4">
                  <c:v>68422</c:v>
                </c:pt>
              </c:numCache>
            </c:numRef>
          </c:val>
          <c:smooth val="0"/>
        </c:ser>
        <c:dLbls>
          <c:showLegendKey val="0"/>
          <c:showVal val="0"/>
          <c:showCatName val="0"/>
          <c:showSerName val="0"/>
          <c:showPercent val="0"/>
          <c:showBubbleSize val="0"/>
        </c:dLbls>
        <c:marker val="1"/>
        <c:smooth val="0"/>
        <c:axId val="200883200"/>
        <c:axId val="200909952"/>
      </c:lineChart>
      <c:catAx>
        <c:axId val="200883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909952"/>
        <c:crosses val="autoZero"/>
        <c:auto val="1"/>
        <c:lblAlgn val="ctr"/>
        <c:lblOffset val="100"/>
        <c:tickLblSkip val="1"/>
        <c:tickMarkSkip val="1"/>
        <c:noMultiLvlLbl val="0"/>
      </c:catAx>
      <c:valAx>
        <c:axId val="2009099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88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8.33</c:v>
                </c:pt>
                <c:pt idx="1">
                  <c:v>8.7100000000000009</c:v>
                </c:pt>
                <c:pt idx="2">
                  <c:v>5.8</c:v>
                </c:pt>
                <c:pt idx="3">
                  <c:v>6.92</c:v>
                </c:pt>
                <c:pt idx="4">
                  <c:v>5.75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16.809999999999999</c:v>
                </c:pt>
                <c:pt idx="1">
                  <c:v>20.309999999999999</c:v>
                </c:pt>
                <c:pt idx="2">
                  <c:v>26.99</c:v>
                </c:pt>
                <c:pt idx="3">
                  <c:v>25.76</c:v>
                </c:pt>
                <c:pt idx="4">
                  <c:v>25.01</c:v>
                </c:pt>
              </c:numCache>
            </c:numRef>
          </c:val>
        </c:ser>
        <c:dLbls>
          <c:showLegendKey val="0"/>
          <c:showVal val="0"/>
          <c:showCatName val="0"/>
          <c:showSerName val="0"/>
          <c:showPercent val="0"/>
          <c:showBubbleSize val="0"/>
        </c:dLbls>
        <c:gapWidth val="250"/>
        <c:overlap val="100"/>
        <c:axId val="200530176"/>
        <c:axId val="20053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4.3899999999999997</c:v>
                </c:pt>
                <c:pt idx="1">
                  <c:v>7.64</c:v>
                </c:pt>
                <c:pt idx="2">
                  <c:v>2.99</c:v>
                </c:pt>
                <c:pt idx="3">
                  <c:v>-0.9</c:v>
                </c:pt>
                <c:pt idx="4">
                  <c:v>-2.13</c:v>
                </c:pt>
              </c:numCache>
            </c:numRef>
          </c:val>
          <c:smooth val="0"/>
        </c:ser>
        <c:dLbls>
          <c:showLegendKey val="0"/>
          <c:showVal val="0"/>
          <c:showCatName val="0"/>
          <c:showSerName val="0"/>
          <c:showPercent val="0"/>
          <c:showBubbleSize val="0"/>
        </c:dLbls>
        <c:marker val="1"/>
        <c:smooth val="0"/>
        <c:axId val="200530176"/>
        <c:axId val="200536448"/>
      </c:lineChart>
      <c:catAx>
        <c:axId val="2005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536448"/>
        <c:crosses val="autoZero"/>
        <c:auto val="1"/>
        <c:lblAlgn val="ctr"/>
        <c:lblOffset val="100"/>
        <c:tickLblSkip val="1"/>
        <c:tickMarkSkip val="1"/>
        <c:noMultiLvlLbl val="0"/>
      </c:catAx>
      <c:valAx>
        <c:axId val="20053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5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障害認定事業特別会計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0.05</c:v>
                </c:pt>
                <c:pt idx="4">
                  <c:v>#N/A</c:v>
                </c:pt>
                <c:pt idx="5">
                  <c:v>0.08</c:v>
                </c:pt>
                <c:pt idx="6">
                  <c:v>#N/A</c:v>
                </c:pt>
                <c:pt idx="7">
                  <c:v>0.23</c:v>
                </c:pt>
                <c:pt idx="8">
                  <c:v>#N/A</c:v>
                </c:pt>
                <c:pt idx="9">
                  <c:v>0.11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0.06</c:v>
                </c:pt>
                <c:pt idx="8">
                  <c:v>#N/A</c:v>
                </c:pt>
                <c:pt idx="9">
                  <c:v>0.13</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c:v>
                </c:pt>
                <c:pt idx="2">
                  <c:v>#N/A</c:v>
                </c:pt>
                <c:pt idx="3">
                  <c:v>1.78</c:v>
                </c:pt>
                <c:pt idx="4">
                  <c:v>#N/A</c:v>
                </c:pt>
                <c:pt idx="5">
                  <c:v>1.41</c:v>
                </c:pt>
                <c:pt idx="6">
                  <c:v>#N/A</c:v>
                </c:pt>
                <c:pt idx="7">
                  <c:v>1.86</c:v>
                </c:pt>
                <c:pt idx="8">
                  <c:v>#N/A</c:v>
                </c:pt>
                <c:pt idx="9">
                  <c:v>1.65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3.21</c:v>
                </c:pt>
                <c:pt idx="2">
                  <c:v>#N/A</c:v>
                </c:pt>
                <c:pt idx="3">
                  <c:v>2.62</c:v>
                </c:pt>
                <c:pt idx="4">
                  <c:v>#N/A</c:v>
                </c:pt>
                <c:pt idx="5">
                  <c:v>2.59</c:v>
                </c:pt>
                <c:pt idx="6">
                  <c:v>#N/A</c:v>
                </c:pt>
                <c:pt idx="7">
                  <c:v>2.17</c:v>
                </c:pt>
                <c:pt idx="8">
                  <c:v>#N/A</c:v>
                </c:pt>
                <c:pt idx="9">
                  <c:v>1.79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8.32</c:v>
                </c:pt>
                <c:pt idx="2">
                  <c:v>#N/A</c:v>
                </c:pt>
                <c:pt idx="3">
                  <c:v>8.6999999999999993</c:v>
                </c:pt>
                <c:pt idx="4">
                  <c:v>#N/A</c:v>
                </c:pt>
                <c:pt idx="5">
                  <c:v>5.79</c:v>
                </c:pt>
                <c:pt idx="6">
                  <c:v>#N/A</c:v>
                </c:pt>
                <c:pt idx="7">
                  <c:v>6.91</c:v>
                </c:pt>
                <c:pt idx="8">
                  <c:v>#N/A</c:v>
                </c:pt>
                <c:pt idx="9">
                  <c:v>5.74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12.85</c:v>
                </c:pt>
                <c:pt idx="2">
                  <c:v>#N/A</c:v>
                </c:pt>
                <c:pt idx="3">
                  <c:v>12.83</c:v>
                </c:pt>
                <c:pt idx="4">
                  <c:v>#N/A</c:v>
                </c:pt>
                <c:pt idx="5">
                  <c:v>12.79</c:v>
                </c:pt>
                <c:pt idx="6">
                  <c:v>#N/A</c:v>
                </c:pt>
                <c:pt idx="7">
                  <c:v>13.83</c:v>
                </c:pt>
                <c:pt idx="8">
                  <c:v>#N/A</c:v>
                </c:pt>
                <c:pt idx="9">
                  <c:v>14.3</c:v>
                </c:pt>
              </c:numCache>
            </c:numRef>
          </c:val>
        </c:ser>
        <c:dLbls>
          <c:showLegendKey val="0"/>
          <c:showVal val="0"/>
          <c:showCatName val="0"/>
          <c:showSerName val="0"/>
          <c:showPercent val="0"/>
          <c:showBubbleSize val="0"/>
        </c:dLbls>
        <c:gapWidth val="150"/>
        <c:overlap val="100"/>
        <c:axId val="201679232"/>
        <c:axId val="201680768"/>
      </c:barChart>
      <c:catAx>
        <c:axId val="2016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680768"/>
        <c:crosses val="autoZero"/>
        <c:auto val="1"/>
        <c:lblAlgn val="ctr"/>
        <c:lblOffset val="100"/>
        <c:tickLblSkip val="1"/>
        <c:tickMarkSkip val="1"/>
        <c:noMultiLvlLbl val="0"/>
      </c:catAx>
      <c:valAx>
        <c:axId val="20168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67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576</c:v>
                </c:pt>
                <c:pt idx="5">
                  <c:v>617</c:v>
                </c:pt>
                <c:pt idx="8">
                  <c:v>617</c:v>
                </c:pt>
                <c:pt idx="11">
                  <c:v>618</c:v>
                </c:pt>
                <c:pt idx="14">
                  <c:v>588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18</c:v>
                </c:pt>
                <c:pt idx="6">
                  <c:v>17</c:v>
                </c:pt>
                <c:pt idx="9">
                  <c:v>16</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c:v>
                </c:pt>
                <c:pt idx="3">
                  <c:v>4</c:v>
                </c:pt>
                <c:pt idx="6">
                  <c:v>16</c:v>
                </c:pt>
                <c:pt idx="9">
                  <c:v>16</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254</c:v>
                </c:pt>
                <c:pt idx="3">
                  <c:v>260</c:v>
                </c:pt>
                <c:pt idx="6">
                  <c:v>268</c:v>
                </c:pt>
                <c:pt idx="9">
                  <c:v>275</c:v>
                </c:pt>
                <c:pt idx="12">
                  <c:v>259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731</c:v>
                </c:pt>
                <c:pt idx="3">
                  <c:v>733</c:v>
                </c:pt>
                <c:pt idx="6">
                  <c:v>704</c:v>
                </c:pt>
                <c:pt idx="9">
                  <c:v>680</c:v>
                </c:pt>
                <c:pt idx="12">
                  <c:v>590</c:v>
                </c:pt>
              </c:numCache>
            </c:numRef>
          </c:val>
        </c:ser>
        <c:dLbls>
          <c:showLegendKey val="0"/>
          <c:showVal val="0"/>
          <c:showCatName val="0"/>
          <c:showSerName val="0"/>
          <c:showPercent val="0"/>
          <c:showBubbleSize val="0"/>
        </c:dLbls>
        <c:gapWidth val="100"/>
        <c:overlap val="100"/>
        <c:axId val="201440640"/>
        <c:axId val="20145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434</c:v>
                </c:pt>
                <c:pt idx="2">
                  <c:v>#N/A</c:v>
                </c:pt>
                <c:pt idx="3">
                  <c:v>#N/A</c:v>
                </c:pt>
                <c:pt idx="4">
                  <c:v>398</c:v>
                </c:pt>
                <c:pt idx="5">
                  <c:v>#N/A</c:v>
                </c:pt>
                <c:pt idx="6">
                  <c:v>#N/A</c:v>
                </c:pt>
                <c:pt idx="7">
                  <c:v>388</c:v>
                </c:pt>
                <c:pt idx="8">
                  <c:v>#N/A</c:v>
                </c:pt>
                <c:pt idx="9">
                  <c:v>#N/A</c:v>
                </c:pt>
                <c:pt idx="10">
                  <c:v>369</c:v>
                </c:pt>
                <c:pt idx="11">
                  <c:v>#N/A</c:v>
                </c:pt>
                <c:pt idx="12">
                  <c:v>#N/A</c:v>
                </c:pt>
                <c:pt idx="13">
                  <c:v>293</c:v>
                </c:pt>
                <c:pt idx="14">
                  <c:v>#N/A</c:v>
                </c:pt>
              </c:numCache>
            </c:numRef>
          </c:val>
          <c:smooth val="0"/>
        </c:ser>
        <c:dLbls>
          <c:showLegendKey val="0"/>
          <c:showVal val="0"/>
          <c:showCatName val="0"/>
          <c:showSerName val="0"/>
          <c:showPercent val="0"/>
          <c:showBubbleSize val="0"/>
        </c:dLbls>
        <c:marker val="1"/>
        <c:smooth val="0"/>
        <c:axId val="201440640"/>
        <c:axId val="201455104"/>
      </c:lineChart>
      <c:catAx>
        <c:axId val="2014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455104"/>
        <c:crosses val="autoZero"/>
        <c:auto val="1"/>
        <c:lblAlgn val="ctr"/>
        <c:lblOffset val="100"/>
        <c:tickLblSkip val="1"/>
        <c:tickMarkSkip val="1"/>
        <c:noMultiLvlLbl val="0"/>
      </c:catAx>
      <c:valAx>
        <c:axId val="20145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4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6289</c:v>
                </c:pt>
                <c:pt idx="5">
                  <c:v>6375</c:v>
                </c:pt>
                <c:pt idx="8">
                  <c:v>6065</c:v>
                </c:pt>
                <c:pt idx="11">
                  <c:v>5897</c:v>
                </c:pt>
                <c:pt idx="14">
                  <c:v>5785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128</c:v>
                </c:pt>
                <c:pt idx="5">
                  <c:v>99</c:v>
                </c:pt>
                <c:pt idx="8">
                  <c:v>71</c:v>
                </c:pt>
                <c:pt idx="11">
                  <c:v>39</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954</c:v>
                </c:pt>
                <c:pt idx="5">
                  <c:v>1128</c:v>
                </c:pt>
                <c:pt idx="8">
                  <c:v>1361</c:v>
                </c:pt>
                <c:pt idx="11">
                  <c:v>1292</c:v>
                </c:pt>
                <c:pt idx="14">
                  <c:v>1259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1449</c:v>
                </c:pt>
                <c:pt idx="3">
                  <c:v>1401</c:v>
                </c:pt>
                <c:pt idx="6">
                  <c:v>1362</c:v>
                </c:pt>
                <c:pt idx="9">
                  <c:v>1348</c:v>
                </c:pt>
                <c:pt idx="12">
                  <c:v>1385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331</c:v>
                </c:pt>
                <c:pt idx="3">
                  <c:v>328</c:v>
                </c:pt>
                <c:pt idx="6">
                  <c:v>302</c:v>
                </c:pt>
                <c:pt idx="9">
                  <c:v>277</c:v>
                </c:pt>
                <c:pt idx="12">
                  <c:v>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4158</c:v>
                </c:pt>
                <c:pt idx="3">
                  <c:v>3719</c:v>
                </c:pt>
                <c:pt idx="6">
                  <c:v>3281</c:v>
                </c:pt>
                <c:pt idx="9">
                  <c:v>2860</c:v>
                </c:pt>
                <c:pt idx="12">
                  <c:v>3384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81</c:v>
                </c:pt>
                <c:pt idx="3">
                  <c:v>63</c:v>
                </c:pt>
                <c:pt idx="6">
                  <c:v>46</c:v>
                </c:pt>
                <c:pt idx="9">
                  <c:v>30</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6208</c:v>
                </c:pt>
                <c:pt idx="3">
                  <c:v>6118</c:v>
                </c:pt>
                <c:pt idx="6">
                  <c:v>5844</c:v>
                </c:pt>
                <c:pt idx="9">
                  <c:v>5508</c:v>
                </c:pt>
                <c:pt idx="12">
                  <c:v>5527</c:v>
                </c:pt>
              </c:numCache>
            </c:numRef>
          </c:val>
        </c:ser>
        <c:dLbls>
          <c:showLegendKey val="0"/>
          <c:showVal val="0"/>
          <c:showCatName val="0"/>
          <c:showSerName val="0"/>
          <c:showPercent val="0"/>
          <c:showBubbleSize val="0"/>
        </c:dLbls>
        <c:gapWidth val="100"/>
        <c:overlap val="100"/>
        <c:axId val="202361856"/>
        <c:axId val="20236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4856</c:v>
                </c:pt>
                <c:pt idx="2">
                  <c:v>#N/A</c:v>
                </c:pt>
                <c:pt idx="3">
                  <c:v>#N/A</c:v>
                </c:pt>
                <c:pt idx="4">
                  <c:v>4028</c:v>
                </c:pt>
                <c:pt idx="5">
                  <c:v>#N/A</c:v>
                </c:pt>
                <c:pt idx="6">
                  <c:v>#N/A</c:v>
                </c:pt>
                <c:pt idx="7">
                  <c:v>3339</c:v>
                </c:pt>
                <c:pt idx="8">
                  <c:v>#N/A</c:v>
                </c:pt>
                <c:pt idx="9">
                  <c:v>#N/A</c:v>
                </c:pt>
                <c:pt idx="10">
                  <c:v>2795</c:v>
                </c:pt>
                <c:pt idx="11">
                  <c:v>#N/A</c:v>
                </c:pt>
                <c:pt idx="12">
                  <c:v>#N/A</c:v>
                </c:pt>
                <c:pt idx="13">
                  <c:v>3507</c:v>
                </c:pt>
                <c:pt idx="14">
                  <c:v>#N/A</c:v>
                </c:pt>
              </c:numCache>
            </c:numRef>
          </c:val>
          <c:smooth val="0"/>
        </c:ser>
        <c:dLbls>
          <c:showLegendKey val="0"/>
          <c:showVal val="0"/>
          <c:showCatName val="0"/>
          <c:showSerName val="0"/>
          <c:showPercent val="0"/>
          <c:showBubbleSize val="0"/>
        </c:dLbls>
        <c:marker val="1"/>
        <c:smooth val="0"/>
        <c:axId val="202361856"/>
        <c:axId val="202368128"/>
      </c:lineChart>
      <c:catAx>
        <c:axId val="2023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2368128"/>
        <c:crosses val="autoZero"/>
        <c:auto val="1"/>
        <c:lblAlgn val="ctr"/>
        <c:lblOffset val="100"/>
        <c:tickLblSkip val="1"/>
        <c:tickMarkSkip val="1"/>
        <c:noMultiLvlLbl val="0"/>
      </c:catAx>
      <c:valAx>
        <c:axId val="20236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3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10,420
10,402
214.94
5,872,861
5,631,023
211,213
3,674,635
5,527,320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人口減少と住民の高齢化が進行しているほか、地域経済を強力にけん引する事業所や産業を欠いているため、財政基盤は弱い。また、広い町土（</a:t>
          </a:r>
          <a:r>
            <a:rPr kumimoji="1" lang="en-US" altLang="ja-JP" sz="1300">
              <a:latin typeface="ＭＳ Ｐゴシック"/>
            </a:rPr>
            <a:t>214</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）を維持していくための多様な行政需要を抱えているため、財政力指数は類似団体平均に比べ下回っている。</a:t>
          </a:r>
          <a:endParaRPr kumimoji="1" lang="en-US" altLang="ja-JP" sz="1300">
            <a:latin typeface="ＭＳ Ｐゴシック"/>
          </a:endParaRPr>
        </a:p>
        <a:p>
          <a:r>
            <a:rPr kumimoji="1" lang="ja-JP" altLang="en-US" sz="1300">
              <a:latin typeface="ＭＳ Ｐゴシック"/>
            </a:rPr>
            <a:t>　町税の確実な徴収と、売却可能財産の積極的な処分等による歳入確保、財政規模に見合った行政サービスの合理化等による歳出削減に努める。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27215</xdr:rowOff>
    </xdr:to>
    <xdr:cxnSp macro="">
      <xdr:nvCxnSpPr>
        <xdr:cNvPr id="72" name="直線コネクタ 71"/>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5" name="直線コネクタ 74"/>
        <xdr:cNvCxnSpPr/>
      </xdr:nvCxnSpPr>
      <xdr:spPr>
        <a:xfrm>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44</xdr:row>
      <xdr:rowOff>4233</xdr:rowOff>
    </xdr:to>
    <xdr:cxnSp macro="">
      <xdr:nvCxnSpPr>
        <xdr:cNvPr id="78" name="直線コネクタ 77"/>
        <xdr:cNvCxnSpPr/>
      </xdr:nvCxnSpPr>
      <xdr:spPr>
        <a:xfrm>
          <a:off x="1447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16829</xdr:rowOff>
    </xdr:from>
    <xdr:ext cx="762000" cy="259045"/>
    <xdr:sp macro="" textlink="">
      <xdr:nvSpPr>
        <xdr:cNvPr id="97" name="テキスト ボックス 96"/>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前年度比では</a:t>
          </a:r>
          <a:r>
            <a:rPr kumimoji="1" lang="en-US" altLang="ja-JP" sz="1300">
              <a:solidFill>
                <a:schemeClr val="dk1"/>
              </a:solidFill>
              <a:effectLst/>
              <a:latin typeface="+mn-lt"/>
              <a:ea typeface="+mn-ea"/>
              <a:cs typeface="+mn-cs"/>
            </a:rPr>
            <a:t>1.7</a:t>
          </a:r>
          <a:r>
            <a:rPr kumimoji="1" lang="ja-JP" altLang="en-US" sz="1300">
              <a:solidFill>
                <a:schemeClr val="dk1"/>
              </a:solidFill>
              <a:effectLst/>
              <a:latin typeface="+mn-lt"/>
              <a:ea typeface="+mn-ea"/>
              <a:cs typeface="+mn-cs"/>
            </a:rPr>
            <a:t>ポ</a:t>
          </a:r>
          <a:r>
            <a:rPr kumimoji="1" lang="ja-JP" altLang="ja-JP" sz="1300">
              <a:solidFill>
                <a:schemeClr val="dk1"/>
              </a:solidFill>
              <a:effectLst/>
              <a:latin typeface="+mn-lt"/>
              <a:ea typeface="+mn-ea"/>
              <a:cs typeface="+mn-cs"/>
            </a:rPr>
            <a:t>イント減少しているものの</a:t>
          </a:r>
          <a:r>
            <a:rPr kumimoji="1" lang="ja-JP" altLang="en-US" sz="1300">
              <a:solidFill>
                <a:schemeClr val="dk1"/>
              </a:solidFill>
              <a:effectLst/>
              <a:latin typeface="+mn-lt"/>
              <a:ea typeface="+mn-ea"/>
              <a:cs typeface="+mn-cs"/>
            </a:rPr>
            <a:t>、</a:t>
          </a:r>
          <a:r>
            <a:rPr kumimoji="1" lang="ja-JP" altLang="en-US" sz="1300">
              <a:latin typeface="ＭＳ Ｐゴシック"/>
            </a:rPr>
            <a:t>地域力の強化を図るための集落支援に係る物件費、高齢者対策に係る扶助費が上昇し、類似団体平均と比べやや高い比率となっている。</a:t>
          </a:r>
          <a:endParaRPr kumimoji="1" lang="en-US" altLang="ja-JP" sz="1300">
            <a:latin typeface="ＭＳ Ｐゴシック"/>
          </a:endParaRPr>
        </a:p>
        <a:p>
          <a:r>
            <a:rPr kumimoji="1" lang="ja-JP" altLang="en-US" sz="1300">
              <a:latin typeface="ＭＳ Ｐゴシック"/>
            </a:rPr>
            <a:t>　新規職員採用を控え人件費を抑制し、公共施設の休止など経常的経費の縮減を図るほか、町税の徴収強化に努める。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151977</xdr:rowOff>
    </xdr:from>
    <xdr:to>
      <xdr:col>7</xdr:col>
      <xdr:colOff>152400</xdr:colOff>
      <xdr:row>65</xdr:row>
      <xdr:rowOff>48895</xdr:rowOff>
    </xdr:to>
    <xdr:cxnSp macro="">
      <xdr:nvCxnSpPr>
        <xdr:cNvPr id="132" name="直線コネクタ 131"/>
        <xdr:cNvCxnSpPr/>
      </xdr:nvCxnSpPr>
      <xdr:spPr>
        <a:xfrm flipV="1">
          <a:off x="4114800" y="1112477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44873</xdr:rowOff>
    </xdr:from>
    <xdr:to>
      <xdr:col>6</xdr:col>
      <xdr:colOff>0</xdr:colOff>
      <xdr:row>65</xdr:row>
      <xdr:rowOff>48895</xdr:rowOff>
    </xdr:to>
    <xdr:cxnSp macro="">
      <xdr:nvCxnSpPr>
        <xdr:cNvPr id="135" name="直線コネクタ 134"/>
        <xdr:cNvCxnSpPr/>
      </xdr:nvCxnSpPr>
      <xdr:spPr>
        <a:xfrm>
          <a:off x="3225800" y="111891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65</xdr:row>
      <xdr:rowOff>44873</xdr:rowOff>
    </xdr:to>
    <xdr:cxnSp macro="">
      <xdr:nvCxnSpPr>
        <xdr:cNvPr id="138" name="直線コネクタ 137"/>
        <xdr:cNvCxnSpPr/>
      </xdr:nvCxnSpPr>
      <xdr:spPr>
        <a:xfrm>
          <a:off x="2336800" y="1108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64</xdr:row>
      <xdr:rowOff>155998</xdr:rowOff>
    </xdr:to>
    <xdr:cxnSp macro="">
      <xdr:nvCxnSpPr>
        <xdr:cNvPr id="141" name="直線コネクタ 140"/>
        <xdr:cNvCxnSpPr/>
      </xdr:nvCxnSpPr>
      <xdr:spPr>
        <a:xfrm flipV="1">
          <a:off x="1447800" y="1108456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51" name="円/楕円 150"/>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73254</xdr:rowOff>
    </xdr:from>
    <xdr:ext cx="762000" cy="259045"/>
    <xdr:sp macro="" textlink="">
      <xdr:nvSpPr>
        <xdr:cNvPr id="152"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53" name="円/楕円 152"/>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54" name="テキスト ボックス 153"/>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5" name="円/楕円 154"/>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56" name="テキスト ボックス 155"/>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7" name="円/楕円 156"/>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8" name="テキスト ボックス 157"/>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105198</xdr:rowOff>
    </xdr:from>
    <xdr:to>
      <xdr:col>2</xdr:col>
      <xdr:colOff>127000</xdr:colOff>
      <xdr:row>65</xdr:row>
      <xdr:rowOff>35348</xdr:rowOff>
    </xdr:to>
    <xdr:sp macro="" textlink="">
      <xdr:nvSpPr>
        <xdr:cNvPr id="159" name="円/楕円 158"/>
        <xdr:cNvSpPr/>
      </xdr:nvSpPr>
      <xdr:spPr>
        <a:xfrm>
          <a:off x="1397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20125</xdr:rowOff>
    </xdr:from>
    <xdr:ext cx="762000" cy="259045"/>
    <xdr:sp macro="" textlink="">
      <xdr:nvSpPr>
        <xdr:cNvPr id="160" name="テキスト ボックス 159"/>
        <xdr:cNvSpPr txBox="1"/>
      </xdr:nvSpPr>
      <xdr:spPr>
        <a:xfrm>
          <a:off x="1066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[183,357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類似団体平均を上回っているのは、町単独の消防署（定数</a:t>
          </a:r>
          <a:r>
            <a:rPr kumimoji="1" lang="en-US" altLang="ja-JP" sz="1300">
              <a:latin typeface="ＭＳ Ｐゴシック"/>
            </a:rPr>
            <a:t>29</a:t>
          </a:r>
          <a:r>
            <a:rPr kumimoji="1" lang="ja-JP" altLang="en-US" sz="1300">
              <a:latin typeface="ＭＳ Ｐゴシック"/>
            </a:rPr>
            <a:t>人）の運営に要する人件費、町内７箇所に配置している地区公民館等の公共施設の維持管理に要する物件費が大きな要因となっている。</a:t>
          </a:r>
          <a:endParaRPr kumimoji="1" lang="en-US" altLang="ja-JP" sz="1300">
            <a:latin typeface="ＭＳ Ｐゴシック"/>
          </a:endParaRPr>
        </a:p>
        <a:p>
          <a:r>
            <a:rPr kumimoji="1" lang="ja-JP" altLang="en-US" sz="1300">
              <a:latin typeface="ＭＳ Ｐゴシック"/>
            </a:rPr>
            <a:t>　今後は、公共施設の休止や職員定員管理計画の見直しなど、</a:t>
          </a:r>
          <a:r>
            <a:rPr kumimoji="1" lang="ja-JP" altLang="ja-JP" sz="1300">
              <a:solidFill>
                <a:schemeClr val="dk1"/>
              </a:solidFill>
              <a:effectLst/>
              <a:latin typeface="+mn-lt"/>
              <a:ea typeface="+mn-ea"/>
              <a:cs typeface="+mn-cs"/>
            </a:rPr>
            <a:t>歳出総額</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削減</a:t>
          </a:r>
          <a:r>
            <a:rPr kumimoji="1" lang="ja-JP" altLang="en-US" sz="1300">
              <a:solidFill>
                <a:schemeClr val="dk1"/>
              </a:solidFill>
              <a:effectLst/>
              <a:latin typeface="+mn-lt"/>
              <a:ea typeface="+mn-ea"/>
              <a:cs typeface="+mn-cs"/>
            </a:rPr>
            <a:t>施策を実施することとしており、町民一人当たりのコストを意識した改革に努める。</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53031</xdr:rowOff>
    </xdr:from>
    <xdr:to>
      <xdr:col>7</xdr:col>
      <xdr:colOff>152400</xdr:colOff>
      <xdr:row>83</xdr:row>
      <xdr:rowOff>87175</xdr:rowOff>
    </xdr:to>
    <xdr:cxnSp macro="">
      <xdr:nvCxnSpPr>
        <xdr:cNvPr id="193" name="直線コネクタ 192"/>
        <xdr:cNvCxnSpPr/>
      </xdr:nvCxnSpPr>
      <xdr:spPr>
        <a:xfrm flipV="1">
          <a:off x="4114800" y="14283381"/>
          <a:ext cx="838200" cy="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87175</xdr:rowOff>
    </xdr:from>
    <xdr:to>
      <xdr:col>6</xdr:col>
      <xdr:colOff>0</xdr:colOff>
      <xdr:row>83</xdr:row>
      <xdr:rowOff>92179</xdr:rowOff>
    </xdr:to>
    <xdr:cxnSp macro="">
      <xdr:nvCxnSpPr>
        <xdr:cNvPr id="196" name="直線コネクタ 195"/>
        <xdr:cNvCxnSpPr/>
      </xdr:nvCxnSpPr>
      <xdr:spPr>
        <a:xfrm flipV="1">
          <a:off x="3225800" y="14317525"/>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157023</xdr:rowOff>
    </xdr:from>
    <xdr:to>
      <xdr:col>4</xdr:col>
      <xdr:colOff>482600</xdr:colOff>
      <xdr:row>83</xdr:row>
      <xdr:rowOff>92179</xdr:rowOff>
    </xdr:to>
    <xdr:cxnSp macro="">
      <xdr:nvCxnSpPr>
        <xdr:cNvPr id="199" name="直線コネクタ 198"/>
        <xdr:cNvCxnSpPr/>
      </xdr:nvCxnSpPr>
      <xdr:spPr>
        <a:xfrm>
          <a:off x="2336800" y="14215923"/>
          <a:ext cx="889000" cy="10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137420</xdr:rowOff>
    </xdr:from>
    <xdr:to>
      <xdr:col>3</xdr:col>
      <xdr:colOff>279400</xdr:colOff>
      <xdr:row>82</xdr:row>
      <xdr:rowOff>157023</xdr:rowOff>
    </xdr:to>
    <xdr:cxnSp macro="">
      <xdr:nvCxnSpPr>
        <xdr:cNvPr id="202" name="直線コネクタ 201"/>
        <xdr:cNvCxnSpPr/>
      </xdr:nvCxnSpPr>
      <xdr:spPr>
        <a:xfrm>
          <a:off x="1447800" y="14196320"/>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2231</xdr:rowOff>
    </xdr:from>
    <xdr:to>
      <xdr:col>7</xdr:col>
      <xdr:colOff>203200</xdr:colOff>
      <xdr:row>83</xdr:row>
      <xdr:rowOff>103831</xdr:rowOff>
    </xdr:to>
    <xdr:sp macro="" textlink="">
      <xdr:nvSpPr>
        <xdr:cNvPr id="212" name="円/楕円 211"/>
        <xdr:cNvSpPr/>
      </xdr:nvSpPr>
      <xdr:spPr>
        <a:xfrm>
          <a:off x="4902200" y="142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145758</xdr:rowOff>
    </xdr:from>
    <xdr:ext cx="762000" cy="259045"/>
    <xdr:sp macro="" textlink="">
      <xdr:nvSpPr>
        <xdr:cNvPr id="213" name="人件費・物件費等の状況該当値テキスト"/>
        <xdr:cNvSpPr txBox="1"/>
      </xdr:nvSpPr>
      <xdr:spPr>
        <a:xfrm>
          <a:off x="5041900" y="1420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183,357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36375</xdr:rowOff>
    </xdr:from>
    <xdr:to>
      <xdr:col>6</xdr:col>
      <xdr:colOff>50800</xdr:colOff>
      <xdr:row>83</xdr:row>
      <xdr:rowOff>137975</xdr:rowOff>
    </xdr:to>
    <xdr:sp macro="" textlink="">
      <xdr:nvSpPr>
        <xdr:cNvPr id="214" name="円/楕円 213"/>
        <xdr:cNvSpPr/>
      </xdr:nvSpPr>
      <xdr:spPr>
        <a:xfrm>
          <a:off x="4064000" y="142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122752</xdr:rowOff>
    </xdr:from>
    <xdr:ext cx="736600" cy="259045"/>
    <xdr:sp macro="" textlink="">
      <xdr:nvSpPr>
        <xdr:cNvPr id="215" name="テキスト ボックス 214"/>
        <xdr:cNvSpPr txBox="1"/>
      </xdr:nvSpPr>
      <xdr:spPr>
        <a:xfrm>
          <a:off x="3733800" y="14353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41379</xdr:rowOff>
    </xdr:from>
    <xdr:to>
      <xdr:col>4</xdr:col>
      <xdr:colOff>533400</xdr:colOff>
      <xdr:row>83</xdr:row>
      <xdr:rowOff>142979</xdr:rowOff>
    </xdr:to>
    <xdr:sp macro="" textlink="">
      <xdr:nvSpPr>
        <xdr:cNvPr id="216" name="円/楕円 215"/>
        <xdr:cNvSpPr/>
      </xdr:nvSpPr>
      <xdr:spPr>
        <a:xfrm>
          <a:off x="3175000" y="142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127756</xdr:rowOff>
    </xdr:from>
    <xdr:ext cx="762000" cy="259045"/>
    <xdr:sp macro="" textlink="">
      <xdr:nvSpPr>
        <xdr:cNvPr id="217" name="テキスト ボックス 216"/>
        <xdr:cNvSpPr txBox="1"/>
      </xdr:nvSpPr>
      <xdr:spPr>
        <a:xfrm>
          <a:off x="2844800" y="1435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191,469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106223</xdr:rowOff>
    </xdr:from>
    <xdr:to>
      <xdr:col>3</xdr:col>
      <xdr:colOff>330200</xdr:colOff>
      <xdr:row>83</xdr:row>
      <xdr:rowOff>36373</xdr:rowOff>
    </xdr:to>
    <xdr:sp macro="" textlink="">
      <xdr:nvSpPr>
        <xdr:cNvPr id="218" name="円/楕円 217"/>
        <xdr:cNvSpPr/>
      </xdr:nvSpPr>
      <xdr:spPr>
        <a:xfrm>
          <a:off x="2286000" y="141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21150</xdr:rowOff>
    </xdr:from>
    <xdr:ext cx="762000" cy="259045"/>
    <xdr:sp macro="" textlink="">
      <xdr:nvSpPr>
        <xdr:cNvPr id="219" name="テキスト ボックス 218"/>
        <xdr:cNvSpPr txBox="1"/>
      </xdr:nvSpPr>
      <xdr:spPr>
        <a:xfrm>
          <a:off x="1955800" y="1425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169,379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86620</xdr:rowOff>
    </xdr:from>
    <xdr:to>
      <xdr:col>2</xdr:col>
      <xdr:colOff>127000</xdr:colOff>
      <xdr:row>83</xdr:row>
      <xdr:rowOff>16770</xdr:rowOff>
    </xdr:to>
    <xdr:sp macro="" textlink="">
      <xdr:nvSpPr>
        <xdr:cNvPr id="220" name="円/楕円 219"/>
        <xdr:cNvSpPr/>
      </xdr:nvSpPr>
      <xdr:spPr>
        <a:xfrm>
          <a:off x="1397000" y="14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1547</xdr:rowOff>
    </xdr:from>
    <xdr:ext cx="762000" cy="259045"/>
    <xdr:sp macro="" textlink="">
      <xdr:nvSpPr>
        <xdr:cNvPr id="221" name="テキスト ボックス 220"/>
        <xdr:cNvSpPr txBox="1"/>
      </xdr:nvSpPr>
      <xdr:spPr>
        <a:xfrm>
          <a:off x="1066800" y="1423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本町職員の給与水準は、従来より縮減と抑制が実施されており、類似団体と比較して低い水準である。今後も、住民の理解を得られるような給与体系を保ち、適正な給与水準の維持に努める。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86</xdr:row>
      <xdr:rowOff>21166</xdr:rowOff>
    </xdr:to>
    <xdr:cxnSp macro="">
      <xdr:nvCxnSpPr>
        <xdr:cNvPr id="255" name="直線コネクタ 254"/>
        <xdr:cNvCxnSpPr/>
      </xdr:nvCxnSpPr>
      <xdr:spPr>
        <a:xfrm flipV="1">
          <a:off x="16179800" y="14202834"/>
          <a:ext cx="8382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86</xdr:row>
      <xdr:rowOff>21166</xdr:rowOff>
    </xdr:to>
    <xdr:cxnSp macro="">
      <xdr:nvCxnSpPr>
        <xdr:cNvPr id="258" name="直線コネクタ 257"/>
        <xdr:cNvCxnSpPr/>
      </xdr:nvCxnSpPr>
      <xdr:spPr>
        <a:xfrm>
          <a:off x="15290800" y="1459695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17780</xdr:rowOff>
    </xdr:from>
    <xdr:to>
      <xdr:col>22</xdr:col>
      <xdr:colOff>203200</xdr:colOff>
      <xdr:row>85</xdr:row>
      <xdr:rowOff>23707</xdr:rowOff>
    </xdr:to>
    <xdr:cxnSp macro="">
      <xdr:nvCxnSpPr>
        <xdr:cNvPr id="261" name="直線コネクタ 260"/>
        <xdr:cNvCxnSpPr/>
      </xdr:nvCxnSpPr>
      <xdr:spPr>
        <a:xfrm>
          <a:off x="14401800" y="1390523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1693</xdr:rowOff>
    </xdr:from>
    <xdr:to>
      <xdr:col>21</xdr:col>
      <xdr:colOff>0</xdr:colOff>
      <xdr:row>81</xdr:row>
      <xdr:rowOff>17780</xdr:rowOff>
    </xdr:to>
    <xdr:cxnSp macro="">
      <xdr:nvCxnSpPr>
        <xdr:cNvPr id="264" name="直線コネクタ 263"/>
        <xdr:cNvCxnSpPr/>
      </xdr:nvCxnSpPr>
      <xdr:spPr>
        <a:xfrm>
          <a:off x="13512800" y="138891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4" name="円/楕円 273"/>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5"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6" name="円/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77" name="テキスト ボックス 276"/>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8" name="円/楕円 277"/>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79" name="テキスト ボックス 278"/>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138430</xdr:rowOff>
    </xdr:from>
    <xdr:to>
      <xdr:col>21</xdr:col>
      <xdr:colOff>50800</xdr:colOff>
      <xdr:row>81</xdr:row>
      <xdr:rowOff>68580</xdr:rowOff>
    </xdr:to>
    <xdr:sp macro="" textlink="">
      <xdr:nvSpPr>
        <xdr:cNvPr id="280" name="円/楕円 279"/>
        <xdr:cNvSpPr/>
      </xdr:nvSpPr>
      <xdr:spPr>
        <a:xfrm>
          <a:off x="14351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78757</xdr:rowOff>
    </xdr:from>
    <xdr:ext cx="762000" cy="259045"/>
    <xdr:sp macro="" textlink="">
      <xdr:nvSpPr>
        <xdr:cNvPr id="281" name="テキスト ボックス 280"/>
        <xdr:cNvSpPr txBox="1"/>
      </xdr:nvSpPr>
      <xdr:spPr>
        <a:xfrm>
          <a:off x="14020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122343</xdr:rowOff>
    </xdr:from>
    <xdr:to>
      <xdr:col>19</xdr:col>
      <xdr:colOff>533400</xdr:colOff>
      <xdr:row>81</xdr:row>
      <xdr:rowOff>52493</xdr:rowOff>
    </xdr:to>
    <xdr:sp macro="" textlink="">
      <xdr:nvSpPr>
        <xdr:cNvPr id="282" name="円/楕円 281"/>
        <xdr:cNvSpPr/>
      </xdr:nvSpPr>
      <xdr:spPr>
        <a:xfrm>
          <a:off x="13462000" y="138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62670</xdr:rowOff>
    </xdr:from>
    <xdr:ext cx="762000" cy="259045"/>
    <xdr:sp macro="" textlink="">
      <xdr:nvSpPr>
        <xdr:cNvPr id="283" name="テキスト ボックス 282"/>
        <xdr:cNvSpPr txBox="1"/>
      </xdr:nvSpPr>
      <xdr:spPr>
        <a:xfrm>
          <a:off x="13131800" y="1360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類似団体平均を上回っている要因として、町単独の消防署（定数</a:t>
          </a:r>
          <a:r>
            <a:rPr kumimoji="1" lang="en-US" altLang="ja-JP" sz="1300">
              <a:latin typeface="ＭＳ Ｐゴシック"/>
            </a:rPr>
            <a:t>29</a:t>
          </a:r>
          <a:r>
            <a:rPr kumimoji="1" lang="ja-JP" altLang="en-US" sz="1300">
              <a:latin typeface="ＭＳ Ｐゴシック"/>
            </a:rPr>
            <a:t>人）を運営している事情が挙げられる。関係機関との消防広域化協議は平成</a:t>
          </a:r>
          <a:r>
            <a:rPr kumimoji="1" lang="en-US" altLang="ja-JP" sz="1300">
              <a:latin typeface="ＭＳ Ｐゴシック"/>
            </a:rPr>
            <a:t>25</a:t>
          </a:r>
          <a:r>
            <a:rPr kumimoji="1" lang="ja-JP" altLang="en-US" sz="1300">
              <a:latin typeface="ＭＳ Ｐゴシック"/>
            </a:rPr>
            <a:t>年度に凍結され、今後も同じ水準で推移することが予想される。</a:t>
          </a:r>
          <a:endParaRPr kumimoji="1" lang="en-US" altLang="ja-JP" sz="1300">
            <a:latin typeface="ＭＳ Ｐゴシック"/>
          </a:endParaRPr>
        </a:p>
        <a:p>
          <a:r>
            <a:rPr kumimoji="1" lang="ja-JP" altLang="en-US" sz="1300">
              <a:latin typeface="ＭＳ Ｐゴシック"/>
            </a:rPr>
            <a:t>　公共施設の休止、退職者補充の抑制などを行い、業務効率を重視した人事配置に努める。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33833</xdr:rowOff>
    </xdr:from>
    <xdr:to>
      <xdr:col>24</xdr:col>
      <xdr:colOff>558800</xdr:colOff>
      <xdr:row>62</xdr:row>
      <xdr:rowOff>39141</xdr:rowOff>
    </xdr:to>
    <xdr:cxnSp macro="">
      <xdr:nvCxnSpPr>
        <xdr:cNvPr id="315" name="直線コネクタ 314"/>
        <xdr:cNvCxnSpPr/>
      </xdr:nvCxnSpPr>
      <xdr:spPr>
        <a:xfrm flipV="1">
          <a:off x="16179800" y="10663733"/>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38176</xdr:rowOff>
    </xdr:from>
    <xdr:to>
      <xdr:col>23</xdr:col>
      <xdr:colOff>406400</xdr:colOff>
      <xdr:row>62</xdr:row>
      <xdr:rowOff>39141</xdr:rowOff>
    </xdr:to>
    <xdr:cxnSp macro="">
      <xdr:nvCxnSpPr>
        <xdr:cNvPr id="318" name="直線コネクタ 317"/>
        <xdr:cNvCxnSpPr/>
      </xdr:nvCxnSpPr>
      <xdr:spPr>
        <a:xfrm>
          <a:off x="15290800" y="1066807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30455</xdr:rowOff>
    </xdr:from>
    <xdr:to>
      <xdr:col>22</xdr:col>
      <xdr:colOff>203200</xdr:colOff>
      <xdr:row>62</xdr:row>
      <xdr:rowOff>38176</xdr:rowOff>
    </xdr:to>
    <xdr:cxnSp macro="">
      <xdr:nvCxnSpPr>
        <xdr:cNvPr id="321" name="直線コネクタ 320"/>
        <xdr:cNvCxnSpPr/>
      </xdr:nvCxnSpPr>
      <xdr:spPr>
        <a:xfrm>
          <a:off x="14401800" y="10660355"/>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30455</xdr:rowOff>
    </xdr:from>
    <xdr:to>
      <xdr:col>21</xdr:col>
      <xdr:colOff>0</xdr:colOff>
      <xdr:row>62</xdr:row>
      <xdr:rowOff>37211</xdr:rowOff>
    </xdr:to>
    <xdr:cxnSp macro="">
      <xdr:nvCxnSpPr>
        <xdr:cNvPr id="324" name="直線コネクタ 323"/>
        <xdr:cNvCxnSpPr/>
      </xdr:nvCxnSpPr>
      <xdr:spPr>
        <a:xfrm flipV="1">
          <a:off x="13512800" y="10660355"/>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154483</xdr:rowOff>
    </xdr:from>
    <xdr:to>
      <xdr:col>24</xdr:col>
      <xdr:colOff>609600</xdr:colOff>
      <xdr:row>62</xdr:row>
      <xdr:rowOff>84633</xdr:rowOff>
    </xdr:to>
    <xdr:sp macro="" textlink="">
      <xdr:nvSpPr>
        <xdr:cNvPr id="334" name="円/楕円 333"/>
        <xdr:cNvSpPr/>
      </xdr:nvSpPr>
      <xdr:spPr>
        <a:xfrm>
          <a:off x="1696720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126560</xdr:rowOff>
    </xdr:from>
    <xdr:ext cx="762000" cy="259045"/>
    <xdr:sp macro="" textlink="">
      <xdr:nvSpPr>
        <xdr:cNvPr id="335" name="定員管理の状況該当値テキスト"/>
        <xdr:cNvSpPr txBox="1"/>
      </xdr:nvSpPr>
      <xdr:spPr>
        <a:xfrm>
          <a:off x="17106900" y="105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159791</xdr:rowOff>
    </xdr:from>
    <xdr:to>
      <xdr:col>23</xdr:col>
      <xdr:colOff>457200</xdr:colOff>
      <xdr:row>62</xdr:row>
      <xdr:rowOff>89941</xdr:rowOff>
    </xdr:to>
    <xdr:sp macro="" textlink="">
      <xdr:nvSpPr>
        <xdr:cNvPr id="336" name="円/楕円 335"/>
        <xdr:cNvSpPr/>
      </xdr:nvSpPr>
      <xdr:spPr>
        <a:xfrm>
          <a:off x="16129000" y="106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74718</xdr:rowOff>
    </xdr:from>
    <xdr:ext cx="736600" cy="259045"/>
    <xdr:sp macro="" textlink="">
      <xdr:nvSpPr>
        <xdr:cNvPr id="337" name="テキスト ボックス 336"/>
        <xdr:cNvSpPr txBox="1"/>
      </xdr:nvSpPr>
      <xdr:spPr>
        <a:xfrm>
          <a:off x="15798800" y="10704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158826</xdr:rowOff>
    </xdr:from>
    <xdr:to>
      <xdr:col>22</xdr:col>
      <xdr:colOff>254000</xdr:colOff>
      <xdr:row>62</xdr:row>
      <xdr:rowOff>88976</xdr:rowOff>
    </xdr:to>
    <xdr:sp macro="" textlink="">
      <xdr:nvSpPr>
        <xdr:cNvPr id="338" name="円/楕円 337"/>
        <xdr:cNvSpPr/>
      </xdr:nvSpPr>
      <xdr:spPr>
        <a:xfrm>
          <a:off x="15240000" y="106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73753</xdr:rowOff>
    </xdr:from>
    <xdr:ext cx="762000" cy="259045"/>
    <xdr:sp macro="" textlink="">
      <xdr:nvSpPr>
        <xdr:cNvPr id="339" name="テキスト ボックス 338"/>
        <xdr:cNvSpPr txBox="1"/>
      </xdr:nvSpPr>
      <xdr:spPr>
        <a:xfrm>
          <a:off x="14909800" y="1070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151105</xdr:rowOff>
    </xdr:from>
    <xdr:to>
      <xdr:col>21</xdr:col>
      <xdr:colOff>50800</xdr:colOff>
      <xdr:row>62</xdr:row>
      <xdr:rowOff>81255</xdr:rowOff>
    </xdr:to>
    <xdr:sp macro="" textlink="">
      <xdr:nvSpPr>
        <xdr:cNvPr id="340" name="円/楕円 339"/>
        <xdr:cNvSpPr/>
      </xdr:nvSpPr>
      <xdr:spPr>
        <a:xfrm>
          <a:off x="14351000" y="10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66032</xdr:rowOff>
    </xdr:from>
    <xdr:ext cx="762000" cy="259045"/>
    <xdr:sp macro="" textlink="">
      <xdr:nvSpPr>
        <xdr:cNvPr id="341" name="テキスト ボックス 340"/>
        <xdr:cNvSpPr txBox="1"/>
      </xdr:nvSpPr>
      <xdr:spPr>
        <a:xfrm>
          <a:off x="14020800" y="106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157861</xdr:rowOff>
    </xdr:from>
    <xdr:to>
      <xdr:col>19</xdr:col>
      <xdr:colOff>533400</xdr:colOff>
      <xdr:row>62</xdr:row>
      <xdr:rowOff>88011</xdr:rowOff>
    </xdr:to>
    <xdr:sp macro="" textlink="">
      <xdr:nvSpPr>
        <xdr:cNvPr id="342" name="円/楕円 341"/>
        <xdr:cNvSpPr/>
      </xdr:nvSpPr>
      <xdr:spPr>
        <a:xfrm>
          <a:off x="13462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72788</xdr:rowOff>
    </xdr:from>
    <xdr:ext cx="762000" cy="259045"/>
    <xdr:sp macro="" textlink="">
      <xdr:nvSpPr>
        <xdr:cNvPr id="343" name="テキスト ボックス 342"/>
        <xdr:cNvSpPr txBox="1"/>
      </xdr:nvSpPr>
      <xdr:spPr>
        <a:xfrm>
          <a:off x="13131800" y="1070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平成２５年度決算では、元利償還額の減少により前年度比</a:t>
          </a:r>
          <a:r>
            <a:rPr kumimoji="1" lang="en-US" altLang="ja-JP" sz="1300">
              <a:latin typeface="ＭＳ Ｐゴシック"/>
            </a:rPr>
            <a:t>0.9</a:t>
          </a:r>
          <a:r>
            <a:rPr kumimoji="1" lang="ja-JP" altLang="en-US" sz="1300">
              <a:latin typeface="ＭＳ Ｐゴシック"/>
            </a:rPr>
            <a:t>ポイント低下した。今後も、元利償還額は減少し、比率は改善の見通しであるが、起債に依存することのない財政運営に努め、類似団体平均の水準を目指す。</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21907</xdr:rowOff>
    </xdr:from>
    <xdr:to>
      <xdr:col>24</xdr:col>
      <xdr:colOff>558800</xdr:colOff>
      <xdr:row>41</xdr:row>
      <xdr:rowOff>76200</xdr:rowOff>
    </xdr:to>
    <xdr:cxnSp macro="">
      <xdr:nvCxnSpPr>
        <xdr:cNvPr id="373" name="直線コネクタ 372"/>
        <xdr:cNvCxnSpPr/>
      </xdr:nvCxnSpPr>
      <xdr:spPr>
        <a:xfrm flipV="1">
          <a:off x="16179800" y="705135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112395</xdr:rowOff>
    </xdr:to>
    <xdr:cxnSp macro="">
      <xdr:nvCxnSpPr>
        <xdr:cNvPr id="376" name="直線コネクタ 375"/>
        <xdr:cNvCxnSpPr/>
      </xdr:nvCxnSpPr>
      <xdr:spPr>
        <a:xfrm flipV="1">
          <a:off x="15290800" y="7105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41</xdr:row>
      <xdr:rowOff>166688</xdr:rowOff>
    </xdr:to>
    <xdr:cxnSp macro="">
      <xdr:nvCxnSpPr>
        <xdr:cNvPr id="379" name="直線コネクタ 378"/>
        <xdr:cNvCxnSpPr/>
      </xdr:nvCxnSpPr>
      <xdr:spPr>
        <a:xfrm flipV="1">
          <a:off x="14401800" y="71418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166688</xdr:rowOff>
    </xdr:from>
    <xdr:to>
      <xdr:col>21</xdr:col>
      <xdr:colOff>0</xdr:colOff>
      <xdr:row>42</xdr:row>
      <xdr:rowOff>55563</xdr:rowOff>
    </xdr:to>
    <xdr:cxnSp macro="">
      <xdr:nvCxnSpPr>
        <xdr:cNvPr id="382" name="直線コネクタ 381"/>
        <xdr:cNvCxnSpPr/>
      </xdr:nvCxnSpPr>
      <xdr:spPr>
        <a:xfrm flipV="1">
          <a:off x="13512800" y="71961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142557</xdr:rowOff>
    </xdr:from>
    <xdr:to>
      <xdr:col>24</xdr:col>
      <xdr:colOff>609600</xdr:colOff>
      <xdr:row>41</xdr:row>
      <xdr:rowOff>72707</xdr:rowOff>
    </xdr:to>
    <xdr:sp macro="" textlink="">
      <xdr:nvSpPr>
        <xdr:cNvPr id="392" name="円/楕円 391"/>
        <xdr:cNvSpPr/>
      </xdr:nvSpPr>
      <xdr:spPr>
        <a:xfrm>
          <a:off x="169672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114634</xdr:rowOff>
    </xdr:from>
    <xdr:ext cx="762000" cy="259045"/>
    <xdr:sp macro="" textlink="">
      <xdr:nvSpPr>
        <xdr:cNvPr id="393" name="公債費負担の状況該当値テキスト"/>
        <xdr:cNvSpPr txBox="1"/>
      </xdr:nvSpPr>
      <xdr:spPr>
        <a:xfrm>
          <a:off x="17106900" y="69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4" name="円/楕円 39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95" name="テキスト ボックス 39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61595</xdr:rowOff>
    </xdr:from>
    <xdr:to>
      <xdr:col>22</xdr:col>
      <xdr:colOff>254000</xdr:colOff>
      <xdr:row>41</xdr:row>
      <xdr:rowOff>163195</xdr:rowOff>
    </xdr:to>
    <xdr:sp macro="" textlink="">
      <xdr:nvSpPr>
        <xdr:cNvPr id="396" name="円/楕円 395"/>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147972</xdr:rowOff>
    </xdr:from>
    <xdr:ext cx="762000" cy="259045"/>
    <xdr:sp macro="" textlink="">
      <xdr:nvSpPr>
        <xdr:cNvPr id="397" name="テキスト ボックス 396"/>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115888</xdr:rowOff>
    </xdr:from>
    <xdr:to>
      <xdr:col>21</xdr:col>
      <xdr:colOff>50800</xdr:colOff>
      <xdr:row>42</xdr:row>
      <xdr:rowOff>46038</xdr:rowOff>
    </xdr:to>
    <xdr:sp macro="" textlink="">
      <xdr:nvSpPr>
        <xdr:cNvPr id="398" name="円/楕円 397"/>
        <xdr:cNvSpPr/>
      </xdr:nvSpPr>
      <xdr:spPr>
        <a:xfrm>
          <a:off x="14351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9" name="テキスト ボックス 39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400" name="円/楕円 399"/>
        <xdr:cNvSpPr/>
      </xdr:nvSpPr>
      <xdr:spPr>
        <a:xfrm>
          <a:off x="13462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91140</xdr:rowOff>
    </xdr:from>
    <xdr:ext cx="762000" cy="259045"/>
    <xdr:sp macro="" textlink="">
      <xdr:nvSpPr>
        <xdr:cNvPr id="401" name="テキスト ボックス 400"/>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公営企業債等繰入見込額（公共下水道事業債）の増、財政調整基金現在高の減などにより</a:t>
          </a:r>
          <a:r>
            <a:rPr kumimoji="1" lang="en-US" altLang="ja-JP" sz="1300">
              <a:latin typeface="ＭＳ Ｐゴシック"/>
            </a:rPr>
            <a:t>22.7</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今後、人口減少により標準財政規模も小さくなり、消防庁舎建設事業債等の大型建設事業に充当した地方債も加わり、将来負担比率の上昇が予想される。</a:t>
          </a:r>
          <a:endParaRPr kumimoji="1" lang="en-US" altLang="ja-JP" sz="1300">
            <a:latin typeface="ＭＳ Ｐゴシック"/>
          </a:endParaRPr>
        </a:p>
        <a:p>
          <a:r>
            <a:rPr kumimoji="1" lang="ja-JP" altLang="en-US" sz="1300">
              <a:latin typeface="ＭＳ Ｐゴシック"/>
            </a:rPr>
            <a:t>　財政調整基金の積み増しに努めるとともに、地方債の発行を抑え、財政の健全化を図る。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7662</xdr:rowOff>
    </xdr:from>
    <xdr:to>
      <xdr:col>24</xdr:col>
      <xdr:colOff>558800</xdr:colOff>
      <xdr:row>19</xdr:row>
      <xdr:rowOff>18796</xdr:rowOff>
    </xdr:to>
    <xdr:cxnSp macro="">
      <xdr:nvCxnSpPr>
        <xdr:cNvPr id="435" name="直線コネクタ 434"/>
        <xdr:cNvCxnSpPr/>
      </xdr:nvCxnSpPr>
      <xdr:spPr>
        <a:xfrm>
          <a:off x="16179800" y="3093762"/>
          <a:ext cx="838200" cy="18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7662</xdr:rowOff>
    </xdr:from>
    <xdr:to>
      <xdr:col>23</xdr:col>
      <xdr:colOff>406400</xdr:colOff>
      <xdr:row>18</xdr:row>
      <xdr:rowOff>124291</xdr:rowOff>
    </xdr:to>
    <xdr:cxnSp macro="">
      <xdr:nvCxnSpPr>
        <xdr:cNvPr id="438" name="直線コネクタ 437"/>
        <xdr:cNvCxnSpPr/>
      </xdr:nvCxnSpPr>
      <xdr:spPr>
        <a:xfrm flipV="1">
          <a:off x="15290800" y="3093762"/>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124291</xdr:rowOff>
    </xdr:from>
    <xdr:to>
      <xdr:col>22</xdr:col>
      <xdr:colOff>203200</xdr:colOff>
      <xdr:row>19</xdr:row>
      <xdr:rowOff>95208</xdr:rowOff>
    </xdr:to>
    <xdr:cxnSp macro="">
      <xdr:nvCxnSpPr>
        <xdr:cNvPr id="441" name="直線コネクタ 440"/>
        <xdr:cNvCxnSpPr/>
      </xdr:nvCxnSpPr>
      <xdr:spPr>
        <a:xfrm flipV="1">
          <a:off x="14401800" y="3210391"/>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95208</xdr:rowOff>
    </xdr:from>
    <xdr:to>
      <xdr:col>21</xdr:col>
      <xdr:colOff>0</xdr:colOff>
      <xdr:row>21</xdr:row>
      <xdr:rowOff>20151</xdr:rowOff>
    </xdr:to>
    <xdr:cxnSp macro="">
      <xdr:nvCxnSpPr>
        <xdr:cNvPr id="444" name="直線コネクタ 443"/>
        <xdr:cNvCxnSpPr/>
      </xdr:nvCxnSpPr>
      <xdr:spPr>
        <a:xfrm flipV="1">
          <a:off x="13512800" y="3352758"/>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139446</xdr:rowOff>
    </xdr:from>
    <xdr:to>
      <xdr:col>24</xdr:col>
      <xdr:colOff>609600</xdr:colOff>
      <xdr:row>19</xdr:row>
      <xdr:rowOff>69596</xdr:rowOff>
    </xdr:to>
    <xdr:sp macro="" textlink="">
      <xdr:nvSpPr>
        <xdr:cNvPr id="454" name="円/楕円 453"/>
        <xdr:cNvSpPr/>
      </xdr:nvSpPr>
      <xdr:spPr>
        <a:xfrm>
          <a:off x="169672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111523</xdr:rowOff>
    </xdr:from>
    <xdr:ext cx="762000" cy="259045"/>
    <xdr:sp macro="" textlink="">
      <xdr:nvSpPr>
        <xdr:cNvPr id="455" name="将来負担の状況該当値テキスト"/>
        <xdr:cNvSpPr txBox="1"/>
      </xdr:nvSpPr>
      <xdr:spPr>
        <a:xfrm>
          <a:off x="17106900" y="31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128312</xdr:rowOff>
    </xdr:from>
    <xdr:to>
      <xdr:col>23</xdr:col>
      <xdr:colOff>457200</xdr:colOff>
      <xdr:row>18</xdr:row>
      <xdr:rowOff>58462</xdr:rowOff>
    </xdr:to>
    <xdr:sp macro="" textlink="">
      <xdr:nvSpPr>
        <xdr:cNvPr id="456" name="円/楕円 455"/>
        <xdr:cNvSpPr/>
      </xdr:nvSpPr>
      <xdr:spPr>
        <a:xfrm>
          <a:off x="16129000" y="30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43239</xdr:rowOff>
    </xdr:from>
    <xdr:ext cx="736600" cy="259045"/>
    <xdr:sp macro="" textlink="">
      <xdr:nvSpPr>
        <xdr:cNvPr id="457" name="テキスト ボックス 456"/>
        <xdr:cNvSpPr txBox="1"/>
      </xdr:nvSpPr>
      <xdr:spPr>
        <a:xfrm>
          <a:off x="15798800" y="312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73491</xdr:rowOff>
    </xdr:from>
    <xdr:to>
      <xdr:col>22</xdr:col>
      <xdr:colOff>254000</xdr:colOff>
      <xdr:row>19</xdr:row>
      <xdr:rowOff>3641</xdr:rowOff>
    </xdr:to>
    <xdr:sp macro="" textlink="">
      <xdr:nvSpPr>
        <xdr:cNvPr id="458" name="円/楕円 457"/>
        <xdr:cNvSpPr/>
      </xdr:nvSpPr>
      <xdr:spPr>
        <a:xfrm>
          <a:off x="15240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159867</xdr:rowOff>
    </xdr:from>
    <xdr:ext cx="762000" cy="259045"/>
    <xdr:sp macro="" textlink="">
      <xdr:nvSpPr>
        <xdr:cNvPr id="459" name="テキスト ボックス 458"/>
        <xdr:cNvSpPr txBox="1"/>
      </xdr:nvSpPr>
      <xdr:spPr>
        <a:xfrm>
          <a:off x="14909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44408</xdr:rowOff>
    </xdr:from>
    <xdr:to>
      <xdr:col>21</xdr:col>
      <xdr:colOff>50800</xdr:colOff>
      <xdr:row>19</xdr:row>
      <xdr:rowOff>146008</xdr:rowOff>
    </xdr:to>
    <xdr:sp macro="" textlink="">
      <xdr:nvSpPr>
        <xdr:cNvPr id="460" name="円/楕円 459"/>
        <xdr:cNvSpPr/>
      </xdr:nvSpPr>
      <xdr:spPr>
        <a:xfrm>
          <a:off x="14351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130785</xdr:rowOff>
    </xdr:from>
    <xdr:ext cx="762000" cy="259045"/>
    <xdr:sp macro="" textlink="">
      <xdr:nvSpPr>
        <xdr:cNvPr id="461" name="テキスト ボックス 460"/>
        <xdr:cNvSpPr txBox="1"/>
      </xdr:nvSpPr>
      <xdr:spPr>
        <a:xfrm>
          <a:off x="14020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140801</xdr:rowOff>
    </xdr:from>
    <xdr:to>
      <xdr:col>19</xdr:col>
      <xdr:colOff>533400</xdr:colOff>
      <xdr:row>21</xdr:row>
      <xdr:rowOff>70951</xdr:rowOff>
    </xdr:to>
    <xdr:sp macro="" textlink="">
      <xdr:nvSpPr>
        <xdr:cNvPr id="462" name="円/楕円 461"/>
        <xdr:cNvSpPr/>
      </xdr:nvSpPr>
      <xdr:spPr>
        <a:xfrm>
          <a:off x="13462000" y="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55728</xdr:rowOff>
    </xdr:from>
    <xdr:ext cx="762000" cy="259045"/>
    <xdr:sp macro="" textlink="">
      <xdr:nvSpPr>
        <xdr:cNvPr id="463" name="テキスト ボックス 462"/>
        <xdr:cNvSpPr txBox="1"/>
      </xdr:nvSpPr>
      <xdr:spPr>
        <a:xfrm>
          <a:off x="13131800" y="365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10,420
10,402
214.94
5,872,861
5,631,023
211,213
3,674,635
5,527,320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町単独の消防署（定数</a:t>
          </a:r>
          <a:r>
            <a:rPr kumimoji="1" lang="en-US" altLang="ja-JP" sz="1300">
              <a:latin typeface="ＭＳ Ｐゴシック"/>
            </a:rPr>
            <a:t>29</a:t>
          </a:r>
          <a:r>
            <a:rPr kumimoji="1" lang="ja-JP" altLang="en-US" sz="1300">
              <a:latin typeface="ＭＳ Ｐゴシック"/>
            </a:rPr>
            <a:t>人）を運営している事情により、類似団体平均との比較で上回っている。関係機関との消防広域化協議は平成</a:t>
          </a:r>
          <a:r>
            <a:rPr kumimoji="1" lang="en-US" altLang="ja-JP" sz="1300">
              <a:latin typeface="ＭＳ Ｐゴシック"/>
            </a:rPr>
            <a:t>25</a:t>
          </a:r>
          <a:r>
            <a:rPr kumimoji="1" lang="ja-JP" altLang="en-US" sz="1300">
              <a:latin typeface="ＭＳ Ｐゴシック"/>
            </a:rPr>
            <a:t>年度に凍結され、今後も同じ水準で推移することが予想される。</a:t>
          </a:r>
        </a:p>
        <a:p>
          <a:r>
            <a:rPr kumimoji="1" lang="ja-JP" altLang="en-US" sz="1300">
              <a:latin typeface="ＭＳ Ｐゴシック"/>
            </a:rPr>
            <a:t>　新規採用者数の抑制や公共施設管理運営の見直しなどの歳出削減を図るなかで、人件費全体の削減に努める。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113284</xdr:rowOff>
    </xdr:from>
    <xdr:to>
      <xdr:col>7</xdr:col>
      <xdr:colOff>15875</xdr:colOff>
      <xdr:row>38</xdr:row>
      <xdr:rowOff>127000</xdr:rowOff>
    </xdr:to>
    <xdr:cxnSp macro="">
      <xdr:nvCxnSpPr>
        <xdr:cNvPr id="63" name="直線コネクタ 62"/>
        <xdr:cNvCxnSpPr/>
      </xdr:nvCxnSpPr>
      <xdr:spPr>
        <a:xfrm flipV="1">
          <a:off x="3987800" y="66283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90424</xdr:rowOff>
    </xdr:from>
    <xdr:to>
      <xdr:col>5</xdr:col>
      <xdr:colOff>549275</xdr:colOff>
      <xdr:row>38</xdr:row>
      <xdr:rowOff>127000</xdr:rowOff>
    </xdr:to>
    <xdr:cxnSp macro="">
      <xdr:nvCxnSpPr>
        <xdr:cNvPr id="66" name="直線コネクタ 65"/>
        <xdr:cNvCxnSpPr/>
      </xdr:nvCxnSpPr>
      <xdr:spPr>
        <a:xfrm>
          <a:off x="3098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90424</xdr:rowOff>
    </xdr:to>
    <xdr:cxnSp macro="">
      <xdr:nvCxnSpPr>
        <xdr:cNvPr id="69" name="直線コネクタ 68"/>
        <xdr:cNvCxnSpPr/>
      </xdr:nvCxnSpPr>
      <xdr:spPr>
        <a:xfrm>
          <a:off x="2209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117856</xdr:rowOff>
    </xdr:to>
    <xdr:cxnSp macro="">
      <xdr:nvCxnSpPr>
        <xdr:cNvPr id="72" name="直線コネクタ 71"/>
        <xdr:cNvCxnSpPr/>
      </xdr:nvCxnSpPr>
      <xdr:spPr>
        <a:xfrm flipV="1">
          <a:off x="1320800" y="65415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62484</xdr:rowOff>
    </xdr:from>
    <xdr:to>
      <xdr:col>7</xdr:col>
      <xdr:colOff>66675</xdr:colOff>
      <xdr:row>38</xdr:row>
      <xdr:rowOff>164084</xdr:rowOff>
    </xdr:to>
    <xdr:sp macro="" textlink="">
      <xdr:nvSpPr>
        <xdr:cNvPr id="82" name="円/楕円 81"/>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34561</xdr:rowOff>
    </xdr:from>
    <xdr:ext cx="762000" cy="259045"/>
    <xdr:sp macro="" textlink="">
      <xdr:nvSpPr>
        <xdr:cNvPr id="83" name="人件費該当値テキスト"/>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4" name="円/楕円 83"/>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5" name="テキスト ボックス 84"/>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6" name="円/楕円 85"/>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7" name="テキスト ボックス 86"/>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8" name="円/楕円 87"/>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89" name="テキスト ボックス 88"/>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90" name="円/楕円 89"/>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1" name="テキスト ボックス 90"/>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範囲に散在する集落に平等な行政サービスを提供するため、本町には７つの地区に公民館を配置しており、その維持管理費や公共交通確保のためのタクシー運行委託費、集落支援施策に係る物件費がかさみ、類似団体に比べ比率が高くなっている。</a:t>
          </a:r>
          <a:endParaRPr kumimoji="1" lang="en-US" altLang="ja-JP" sz="1300">
            <a:latin typeface="ＭＳ Ｐゴシック"/>
          </a:endParaRPr>
        </a:p>
        <a:p>
          <a:r>
            <a:rPr kumimoji="1" lang="ja-JP" altLang="en-US" sz="1300">
              <a:latin typeface="ＭＳ Ｐゴシック"/>
            </a:rPr>
            <a:t>　町の財政規模に見合ったコンパクトな行政サービスへの切り替えが必要で、公共施設の適正な管理により、物件費の抑制に努める。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130810</xdr:rowOff>
    </xdr:to>
    <xdr:cxnSp macro="">
      <xdr:nvCxnSpPr>
        <xdr:cNvPr id="124" name="直線コネクタ 123"/>
        <xdr:cNvCxnSpPr/>
      </xdr:nvCxnSpPr>
      <xdr:spPr>
        <a:xfrm>
          <a:off x="15671800" y="3022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18</xdr:row>
      <xdr:rowOff>104140</xdr:rowOff>
    </xdr:to>
    <xdr:cxnSp macro="">
      <xdr:nvCxnSpPr>
        <xdr:cNvPr id="127" name="直線コネクタ 126"/>
        <xdr:cNvCxnSpPr/>
      </xdr:nvCxnSpPr>
      <xdr:spPr>
        <a:xfrm flipV="1">
          <a:off x="14782800" y="30226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104140</xdr:rowOff>
    </xdr:to>
    <xdr:cxnSp macro="">
      <xdr:nvCxnSpPr>
        <xdr:cNvPr id="130" name="直線コネクタ 129"/>
        <xdr:cNvCxnSpPr/>
      </xdr:nvCxnSpPr>
      <xdr:spPr>
        <a:xfrm>
          <a:off x="13893800" y="3060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146050</xdr:rowOff>
    </xdr:to>
    <xdr:cxnSp macro="">
      <xdr:nvCxnSpPr>
        <xdr:cNvPr id="133" name="直線コネクタ 132"/>
        <xdr:cNvCxnSpPr/>
      </xdr:nvCxnSpPr>
      <xdr:spPr>
        <a:xfrm>
          <a:off x="13004800" y="294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3" name="円/楕円 142"/>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4"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5" name="円/楕円 144"/>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6" name="テキスト ボックス 145"/>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7" name="円/楕円 146"/>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48" name="テキスト ボックス 147"/>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49" name="円/楕円 148"/>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0" name="テキスト ボックス 149"/>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1" name="円/楕円 150"/>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2" name="テキスト ボックス 151"/>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保育園入所児童数の増加により、１．５ポイント上昇した。</a:t>
          </a:r>
          <a:endParaRPr kumimoji="1" lang="en-US" altLang="ja-JP" sz="1300">
            <a:latin typeface="ＭＳ Ｐゴシック"/>
          </a:endParaRPr>
        </a:p>
        <a:p>
          <a:r>
            <a:rPr kumimoji="1" lang="ja-JP" altLang="en-US" sz="1300">
              <a:latin typeface="ＭＳ Ｐゴシック"/>
            </a:rPr>
            <a:t>　今後、高齢化の進行による扶助費の増加が予想されるが、国の福祉政策に注視しながら、安定した福祉行政の運営に努める。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57</xdr:row>
      <xdr:rowOff>31750</xdr:rowOff>
    </xdr:to>
    <xdr:cxnSp macro="">
      <xdr:nvCxnSpPr>
        <xdr:cNvPr id="185" name="直線コネクタ 184"/>
        <xdr:cNvCxnSpPr/>
      </xdr:nvCxnSpPr>
      <xdr:spPr>
        <a:xfrm>
          <a:off x="3987800" y="95186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55</xdr:row>
      <xdr:rowOff>88900</xdr:rowOff>
    </xdr:to>
    <xdr:cxnSp macro="">
      <xdr:nvCxnSpPr>
        <xdr:cNvPr id="188" name="直線コネクタ 187"/>
        <xdr:cNvCxnSpPr/>
      </xdr:nvCxnSpPr>
      <xdr:spPr>
        <a:xfrm>
          <a:off x="3098800" y="9194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54</xdr:row>
      <xdr:rowOff>69850</xdr:rowOff>
    </xdr:to>
    <xdr:cxnSp macro="">
      <xdr:nvCxnSpPr>
        <xdr:cNvPr id="191" name="直線コネクタ 190"/>
        <xdr:cNvCxnSpPr/>
      </xdr:nvCxnSpPr>
      <xdr:spPr>
        <a:xfrm flipV="1">
          <a:off x="2209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69850</xdr:rowOff>
    </xdr:to>
    <xdr:cxnSp macro="">
      <xdr:nvCxnSpPr>
        <xdr:cNvPr id="194" name="直線コネクタ 193"/>
        <xdr:cNvCxnSpPr/>
      </xdr:nvCxnSpPr>
      <xdr:spPr>
        <a:xfrm flipV="1">
          <a:off x="1320800" y="9328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4" name="円/楕円 203"/>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5"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6" name="円/楕円 205"/>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7" name="テキスト ボックス 20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8" name="円/楕円 207"/>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9" name="テキスト ボックス 208"/>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0" name="円/楕円 209"/>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1" name="テキスト ボックス 210"/>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2" name="円/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除雪経費を含む維持補修費と特別会計への繰出金の増加が、類似団体平均と比較して上回る要因となっている。</a:t>
          </a:r>
          <a:endParaRPr kumimoji="1" lang="en-US" altLang="ja-JP" sz="1300">
            <a:latin typeface="ＭＳ Ｐゴシック"/>
          </a:endParaRPr>
        </a:p>
        <a:p>
          <a:r>
            <a:rPr kumimoji="1" lang="ja-JP" altLang="en-US" sz="1300">
              <a:latin typeface="ＭＳ Ｐゴシック"/>
            </a:rPr>
            <a:t>　計画的で効率のよい除雪体制の整備、公共施設の適正管理に努め、維持管理費の抑制を図る。また、介護保険事業、下水道事業等、特別会計事業の健全運営に努め、町税を主な自主財源とする普通会計の負担を抑制す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146050</xdr:rowOff>
    </xdr:to>
    <xdr:cxnSp macro="">
      <xdr:nvCxnSpPr>
        <xdr:cNvPr id="246" name="直線コネクタ 245"/>
        <xdr:cNvCxnSpPr/>
      </xdr:nvCxnSpPr>
      <xdr:spPr>
        <a:xfrm>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123190</xdr:rowOff>
    </xdr:to>
    <xdr:cxnSp macro="">
      <xdr:nvCxnSpPr>
        <xdr:cNvPr id="249" name="直線コネクタ 248"/>
        <xdr:cNvCxnSpPr/>
      </xdr:nvCxnSpPr>
      <xdr:spPr>
        <a:xfrm>
          <a:off x="14782800" y="97129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24130</xdr:rowOff>
    </xdr:to>
    <xdr:cxnSp macro="">
      <xdr:nvCxnSpPr>
        <xdr:cNvPr id="252" name="直線コネクタ 251"/>
        <xdr:cNvCxnSpPr/>
      </xdr:nvCxnSpPr>
      <xdr:spPr>
        <a:xfrm flipV="1">
          <a:off x="13893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146050</xdr:rowOff>
    </xdr:to>
    <xdr:cxnSp macro="">
      <xdr:nvCxnSpPr>
        <xdr:cNvPr id="255" name="直線コネクタ 254"/>
        <xdr:cNvCxnSpPr/>
      </xdr:nvCxnSpPr>
      <xdr:spPr>
        <a:xfrm flipV="1">
          <a:off x="13004800" y="979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5" name="円/楕円 264"/>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6"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7" name="円/楕円 266"/>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8" name="テキスト ボックス 267"/>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69" name="円/楕円 268"/>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147337</xdr:rowOff>
    </xdr:from>
    <xdr:ext cx="762000" cy="259045"/>
    <xdr:sp macro="" textlink="">
      <xdr:nvSpPr>
        <xdr:cNvPr id="270" name="テキスト ボックス 269"/>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1" name="円/楕円 270"/>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2" name="テキスト ボックス 27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3" name="円/楕円 272"/>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4" name="テキスト ボックス 273"/>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補助費等対象事業の抑制に努めてきた結果、類似団体平均を大きく下回る低い水準である。引き続き、費用対効果等の検証を強化し、適正な補助基準を設け、健全な財政運営に努める。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33274</xdr:rowOff>
    </xdr:to>
    <xdr:cxnSp macro="">
      <xdr:nvCxnSpPr>
        <xdr:cNvPr id="304" name="直線コネクタ 303"/>
        <xdr:cNvCxnSpPr/>
      </xdr:nvCxnSpPr>
      <xdr:spPr>
        <a:xfrm flipV="1">
          <a:off x="15671800" y="59791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33274</xdr:rowOff>
    </xdr:from>
    <xdr:to>
      <xdr:col>22</xdr:col>
      <xdr:colOff>565150</xdr:colOff>
      <xdr:row>35</xdr:row>
      <xdr:rowOff>143002</xdr:rowOff>
    </xdr:to>
    <xdr:cxnSp macro="">
      <xdr:nvCxnSpPr>
        <xdr:cNvPr id="307" name="直線コネクタ 306"/>
        <xdr:cNvCxnSpPr/>
      </xdr:nvCxnSpPr>
      <xdr:spPr>
        <a:xfrm flipV="1">
          <a:off x="14782800" y="60340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35</xdr:row>
      <xdr:rowOff>143002</xdr:rowOff>
    </xdr:to>
    <xdr:cxnSp macro="">
      <xdr:nvCxnSpPr>
        <xdr:cNvPr id="310" name="直線コネクタ 309"/>
        <xdr:cNvCxnSpPr/>
      </xdr:nvCxnSpPr>
      <xdr:spPr>
        <a:xfrm>
          <a:off x="13893800" y="60751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35</xdr:row>
      <xdr:rowOff>74422</xdr:rowOff>
    </xdr:to>
    <xdr:cxnSp macro="">
      <xdr:nvCxnSpPr>
        <xdr:cNvPr id="313" name="直線コネクタ 312"/>
        <xdr:cNvCxnSpPr/>
      </xdr:nvCxnSpPr>
      <xdr:spPr>
        <a:xfrm>
          <a:off x="13004800" y="59380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3" name="円/楕円 322"/>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4"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153924</xdr:rowOff>
    </xdr:from>
    <xdr:to>
      <xdr:col>22</xdr:col>
      <xdr:colOff>615950</xdr:colOff>
      <xdr:row>35</xdr:row>
      <xdr:rowOff>84074</xdr:rowOff>
    </xdr:to>
    <xdr:sp macro="" textlink="">
      <xdr:nvSpPr>
        <xdr:cNvPr id="325" name="円/楕円 324"/>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94251</xdr:rowOff>
    </xdr:from>
    <xdr:ext cx="736600" cy="259045"/>
    <xdr:sp macro="" textlink="">
      <xdr:nvSpPr>
        <xdr:cNvPr id="326" name="テキスト ボックス 325"/>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7" name="円/楕円 326"/>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8" name="テキスト ボックス 327"/>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23622</xdr:rowOff>
    </xdr:from>
    <xdr:to>
      <xdr:col>20</xdr:col>
      <xdr:colOff>209550</xdr:colOff>
      <xdr:row>35</xdr:row>
      <xdr:rowOff>125222</xdr:rowOff>
    </xdr:to>
    <xdr:sp macro="" textlink="">
      <xdr:nvSpPr>
        <xdr:cNvPr id="329" name="円/楕円 328"/>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135399</xdr:rowOff>
    </xdr:from>
    <xdr:ext cx="762000" cy="259045"/>
    <xdr:sp macro="" textlink="">
      <xdr:nvSpPr>
        <xdr:cNvPr id="330" name="テキスト ボックス 329"/>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57912</xdr:rowOff>
    </xdr:from>
    <xdr:to>
      <xdr:col>19</xdr:col>
      <xdr:colOff>6350</xdr:colOff>
      <xdr:row>34</xdr:row>
      <xdr:rowOff>159512</xdr:rowOff>
    </xdr:to>
    <xdr:sp macro="" textlink="">
      <xdr:nvSpPr>
        <xdr:cNvPr id="331" name="円/楕円 330"/>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169689</xdr:rowOff>
    </xdr:from>
    <xdr:ext cx="762000" cy="259045"/>
    <xdr:sp macro="" textlink="">
      <xdr:nvSpPr>
        <xdr:cNvPr id="332" name="テキスト ボックス 331"/>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少により、平成２５年度決算で類似団体平均を下回っており、元利償還額は今後も減少の見込みである。起債を財源とする事業については、引き続き慎重な精査を行うなど、公債費の抑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78</xdr:row>
      <xdr:rowOff>21844</xdr:rowOff>
    </xdr:to>
    <xdr:cxnSp macro="">
      <xdr:nvCxnSpPr>
        <xdr:cNvPr id="362" name="直線コネクタ 361"/>
        <xdr:cNvCxnSpPr/>
      </xdr:nvCxnSpPr>
      <xdr:spPr>
        <a:xfrm flipV="1">
          <a:off x="3987800" y="132897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30987</xdr:rowOff>
    </xdr:to>
    <xdr:cxnSp macro="">
      <xdr:nvCxnSpPr>
        <xdr:cNvPr id="365" name="直線コネクタ 364"/>
        <xdr:cNvCxnSpPr/>
      </xdr:nvCxnSpPr>
      <xdr:spPr>
        <a:xfrm flipV="1">
          <a:off x="3098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40132</xdr:rowOff>
    </xdr:to>
    <xdr:cxnSp macro="">
      <xdr:nvCxnSpPr>
        <xdr:cNvPr id="368" name="直線コネクタ 367"/>
        <xdr:cNvCxnSpPr/>
      </xdr:nvCxnSpPr>
      <xdr:spPr>
        <a:xfrm flipV="1">
          <a:off x="2209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90424</xdr:rowOff>
    </xdr:to>
    <xdr:cxnSp macro="">
      <xdr:nvCxnSpPr>
        <xdr:cNvPr id="371" name="直線コネクタ 370"/>
        <xdr:cNvCxnSpPr/>
      </xdr:nvCxnSpPr>
      <xdr:spPr>
        <a:xfrm flipV="1">
          <a:off x="1320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1" name="円/楕円 380"/>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82"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3" name="円/楕円 382"/>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4" name="テキスト ボックス 383"/>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5" name="円/楕円 384"/>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6" name="テキスト ボックス 385"/>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7" name="円/楕円 386"/>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88" name="テキスト ボックス 387"/>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89" name="円/楕円 388"/>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0" name="テキスト ボックス 389"/>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人件費、物件費、繰出金に係る経常収支比率の高さが類似団体平均を上回る要因となっている。</a:t>
          </a:r>
          <a:endParaRPr kumimoji="1" lang="en-US" altLang="ja-JP" sz="1300">
            <a:latin typeface="ＭＳ Ｐゴシック"/>
          </a:endParaRPr>
        </a:p>
        <a:p>
          <a:r>
            <a:rPr kumimoji="1" lang="ja-JP" altLang="en-US" sz="1300">
              <a:latin typeface="ＭＳ Ｐゴシック"/>
            </a:rPr>
            <a:t>　平成２７年度中に歳出削減計画の策定を予定しており、一部公共施設の休止、受益者負担の見直しなど、財政規模に見合った行政運営の転換に努める。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5080</xdr:rowOff>
    </xdr:to>
    <xdr:cxnSp macro="">
      <xdr:nvCxnSpPr>
        <xdr:cNvPr id="423" name="直線コネクタ 422"/>
        <xdr:cNvCxnSpPr/>
      </xdr:nvCxnSpPr>
      <xdr:spPr>
        <a:xfrm>
          <a:off x="15671800" y="1335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77</xdr:row>
      <xdr:rowOff>153670</xdr:rowOff>
    </xdr:to>
    <xdr:cxnSp macro="">
      <xdr:nvCxnSpPr>
        <xdr:cNvPr id="426" name="直線コネクタ 425"/>
        <xdr:cNvCxnSpPr/>
      </xdr:nvCxnSpPr>
      <xdr:spPr>
        <a:xfrm>
          <a:off x="14782800" y="13343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142239</xdr:rowOff>
    </xdr:to>
    <xdr:cxnSp macro="">
      <xdr:nvCxnSpPr>
        <xdr:cNvPr id="429" name="直線コネクタ 428"/>
        <xdr:cNvCxnSpPr/>
      </xdr:nvCxnSpPr>
      <xdr:spPr>
        <a:xfrm>
          <a:off x="13893800" y="132372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35561</xdr:rowOff>
    </xdr:to>
    <xdr:cxnSp macro="">
      <xdr:nvCxnSpPr>
        <xdr:cNvPr id="432" name="直線コネクタ 431"/>
        <xdr:cNvCxnSpPr/>
      </xdr:nvCxnSpPr>
      <xdr:spPr>
        <a:xfrm>
          <a:off x="13004800" y="13237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2" name="円/楕円 441"/>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43"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4" name="円/楕円 443"/>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45" name="テキスト ボックス 444"/>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6" name="円/楕円 445"/>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7" name="テキスト ボックス 446"/>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8" name="円/楕円 447"/>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49" name="テキスト ボックス 448"/>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50" name="円/楕円 449"/>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51" name="テキスト ボックス 45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秋田県五城目町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81425</xdr:rowOff>
    </xdr:from>
    <xdr:to>
      <xdr:col>4</xdr:col>
      <xdr:colOff>1117600</xdr:colOff>
      <xdr:row>17</xdr:row>
      <xdr:rowOff>87970</xdr:rowOff>
    </xdr:to>
    <xdr:cxnSp macro="">
      <xdr:nvCxnSpPr>
        <xdr:cNvPr id="50" name="直線コネクタ 49"/>
        <xdr:cNvCxnSpPr/>
      </xdr:nvCxnSpPr>
      <xdr:spPr bwMode="auto">
        <a:xfrm>
          <a:off x="5003800" y="3043700"/>
          <a:ext cx="647700" cy="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81425</xdr:rowOff>
    </xdr:from>
    <xdr:to>
      <xdr:col>4</xdr:col>
      <xdr:colOff>469900</xdr:colOff>
      <xdr:row>17</xdr:row>
      <xdr:rowOff>92961</xdr:rowOff>
    </xdr:to>
    <xdr:cxnSp macro="">
      <xdr:nvCxnSpPr>
        <xdr:cNvPr id="53" name="直線コネクタ 52"/>
        <xdr:cNvCxnSpPr/>
      </xdr:nvCxnSpPr>
      <xdr:spPr bwMode="auto">
        <a:xfrm flipV="1">
          <a:off x="4305300" y="3043700"/>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92961</xdr:rowOff>
    </xdr:from>
    <xdr:to>
      <xdr:col>3</xdr:col>
      <xdr:colOff>904875</xdr:colOff>
      <xdr:row>17</xdr:row>
      <xdr:rowOff>127556</xdr:rowOff>
    </xdr:to>
    <xdr:cxnSp macro="">
      <xdr:nvCxnSpPr>
        <xdr:cNvPr id="56" name="直線コネクタ 55"/>
        <xdr:cNvCxnSpPr/>
      </xdr:nvCxnSpPr>
      <xdr:spPr bwMode="auto">
        <a:xfrm flipV="1">
          <a:off x="3606800" y="3055236"/>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127556</xdr:rowOff>
    </xdr:from>
    <xdr:to>
      <xdr:col>3</xdr:col>
      <xdr:colOff>206375</xdr:colOff>
      <xdr:row>17</xdr:row>
      <xdr:rowOff>151696</xdr:rowOff>
    </xdr:to>
    <xdr:cxnSp macro="">
      <xdr:nvCxnSpPr>
        <xdr:cNvPr id="59" name="直線コネクタ 58"/>
        <xdr:cNvCxnSpPr/>
      </xdr:nvCxnSpPr>
      <xdr:spPr bwMode="auto">
        <a:xfrm flipV="1">
          <a:off x="2908300" y="3089831"/>
          <a:ext cx="698500" cy="24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37170</xdr:rowOff>
    </xdr:from>
    <xdr:to>
      <xdr:col>5</xdr:col>
      <xdr:colOff>34925</xdr:colOff>
      <xdr:row>17</xdr:row>
      <xdr:rowOff>138770</xdr:rowOff>
    </xdr:to>
    <xdr:sp macro="" textlink="">
      <xdr:nvSpPr>
        <xdr:cNvPr id="69" name="円/楕円 68"/>
        <xdr:cNvSpPr/>
      </xdr:nvSpPr>
      <xdr:spPr bwMode="auto">
        <a:xfrm>
          <a:off x="5600700" y="299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53697</xdr:rowOff>
    </xdr:from>
    <xdr:ext cx="762000" cy="259045"/>
    <xdr:sp macro="" textlink="">
      <xdr:nvSpPr>
        <xdr:cNvPr id="70" name="人口1人当たり決算額の推移該当値テキスト130"/>
        <xdr:cNvSpPr txBox="1"/>
      </xdr:nvSpPr>
      <xdr:spPr>
        <a:xfrm>
          <a:off x="5740400" y="284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30625</xdr:rowOff>
    </xdr:from>
    <xdr:to>
      <xdr:col>4</xdr:col>
      <xdr:colOff>520700</xdr:colOff>
      <xdr:row>17</xdr:row>
      <xdr:rowOff>132225</xdr:rowOff>
    </xdr:to>
    <xdr:sp macro="" textlink="">
      <xdr:nvSpPr>
        <xdr:cNvPr id="71" name="円/楕円 70"/>
        <xdr:cNvSpPr/>
      </xdr:nvSpPr>
      <xdr:spPr bwMode="auto">
        <a:xfrm>
          <a:off x="4953000" y="299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142402</xdr:rowOff>
    </xdr:from>
    <xdr:ext cx="736600" cy="259045"/>
    <xdr:sp macro="" textlink="">
      <xdr:nvSpPr>
        <xdr:cNvPr id="72" name="テキスト ボックス 71"/>
        <xdr:cNvSpPr txBox="1"/>
      </xdr:nvSpPr>
      <xdr:spPr>
        <a:xfrm>
          <a:off x="4622800" y="27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42161</xdr:rowOff>
    </xdr:from>
    <xdr:to>
      <xdr:col>3</xdr:col>
      <xdr:colOff>955675</xdr:colOff>
      <xdr:row>17</xdr:row>
      <xdr:rowOff>143761</xdr:rowOff>
    </xdr:to>
    <xdr:sp macro="" textlink="">
      <xdr:nvSpPr>
        <xdr:cNvPr id="73" name="円/楕円 72"/>
        <xdr:cNvSpPr/>
      </xdr:nvSpPr>
      <xdr:spPr bwMode="auto">
        <a:xfrm>
          <a:off x="4254500" y="300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153938</xdr:rowOff>
    </xdr:from>
    <xdr:ext cx="762000" cy="259045"/>
    <xdr:sp macro="" textlink="">
      <xdr:nvSpPr>
        <xdr:cNvPr id="74" name="テキスト ボックス 73"/>
        <xdr:cNvSpPr txBox="1"/>
      </xdr:nvSpPr>
      <xdr:spPr>
        <a:xfrm>
          <a:off x="3924300" y="277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76756</xdr:rowOff>
    </xdr:from>
    <xdr:to>
      <xdr:col>3</xdr:col>
      <xdr:colOff>257175</xdr:colOff>
      <xdr:row>18</xdr:row>
      <xdr:rowOff>6906</xdr:rowOff>
    </xdr:to>
    <xdr:sp macro="" textlink="">
      <xdr:nvSpPr>
        <xdr:cNvPr id="75" name="円/楕円 74"/>
        <xdr:cNvSpPr/>
      </xdr:nvSpPr>
      <xdr:spPr bwMode="auto">
        <a:xfrm>
          <a:off x="3556000" y="303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17083</xdr:rowOff>
    </xdr:from>
    <xdr:ext cx="762000" cy="259045"/>
    <xdr:sp macro="" textlink="">
      <xdr:nvSpPr>
        <xdr:cNvPr id="76" name="テキスト ボックス 75"/>
        <xdr:cNvSpPr txBox="1"/>
      </xdr:nvSpPr>
      <xdr:spPr>
        <a:xfrm>
          <a:off x="3225800" y="280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100896</xdr:rowOff>
    </xdr:from>
    <xdr:to>
      <xdr:col>2</xdr:col>
      <xdr:colOff>692150</xdr:colOff>
      <xdr:row>18</xdr:row>
      <xdr:rowOff>31046</xdr:rowOff>
    </xdr:to>
    <xdr:sp macro="" textlink="">
      <xdr:nvSpPr>
        <xdr:cNvPr id="77" name="円/楕円 76"/>
        <xdr:cNvSpPr/>
      </xdr:nvSpPr>
      <xdr:spPr bwMode="auto">
        <a:xfrm>
          <a:off x="2857500" y="306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41223</xdr:rowOff>
    </xdr:from>
    <xdr:ext cx="762000" cy="259045"/>
    <xdr:sp macro="" textlink="">
      <xdr:nvSpPr>
        <xdr:cNvPr id="78" name="テキスト ボックス 77"/>
        <xdr:cNvSpPr txBox="1"/>
      </xdr:nvSpPr>
      <xdr:spPr>
        <a:xfrm>
          <a:off x="2527300" y="28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120002</xdr:rowOff>
    </xdr:from>
    <xdr:to>
      <xdr:col>4</xdr:col>
      <xdr:colOff>1117600</xdr:colOff>
      <xdr:row>35</xdr:row>
      <xdr:rowOff>208674</xdr:rowOff>
    </xdr:to>
    <xdr:cxnSp macro="">
      <xdr:nvCxnSpPr>
        <xdr:cNvPr id="111" name="直線コネクタ 110"/>
        <xdr:cNvCxnSpPr/>
      </xdr:nvCxnSpPr>
      <xdr:spPr bwMode="auto">
        <a:xfrm>
          <a:off x="5003800" y="6730352"/>
          <a:ext cx="647700" cy="8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193451</xdr:rowOff>
    </xdr:from>
    <xdr:ext cx="762000" cy="259045"/>
    <xdr:sp macro="" textlink="">
      <xdr:nvSpPr>
        <xdr:cNvPr id="112" name="人口1人当たり決算額の推移平均値テキスト445"/>
        <xdr:cNvSpPr txBox="1"/>
      </xdr:nvSpPr>
      <xdr:spPr>
        <a:xfrm>
          <a:off x="5740400" y="680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106476</xdr:rowOff>
    </xdr:from>
    <xdr:to>
      <xdr:col>4</xdr:col>
      <xdr:colOff>469900</xdr:colOff>
      <xdr:row>35</xdr:row>
      <xdr:rowOff>120002</xdr:rowOff>
    </xdr:to>
    <xdr:cxnSp macro="">
      <xdr:nvCxnSpPr>
        <xdr:cNvPr id="114" name="直線コネクタ 113"/>
        <xdr:cNvCxnSpPr/>
      </xdr:nvCxnSpPr>
      <xdr:spPr bwMode="auto">
        <a:xfrm>
          <a:off x="4305300" y="6716826"/>
          <a:ext cx="698500" cy="1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106083</xdr:rowOff>
    </xdr:from>
    <xdr:to>
      <xdr:col>3</xdr:col>
      <xdr:colOff>904875</xdr:colOff>
      <xdr:row>35</xdr:row>
      <xdr:rowOff>106476</xdr:rowOff>
    </xdr:to>
    <xdr:cxnSp macro="">
      <xdr:nvCxnSpPr>
        <xdr:cNvPr id="117" name="直線コネクタ 116"/>
        <xdr:cNvCxnSpPr/>
      </xdr:nvCxnSpPr>
      <xdr:spPr bwMode="auto">
        <a:xfrm>
          <a:off x="3606800" y="6716433"/>
          <a:ext cx="698500" cy="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69621</xdr:rowOff>
    </xdr:from>
    <xdr:to>
      <xdr:col>3</xdr:col>
      <xdr:colOff>206375</xdr:colOff>
      <xdr:row>35</xdr:row>
      <xdr:rowOff>106083</xdr:rowOff>
    </xdr:to>
    <xdr:cxnSp macro="">
      <xdr:nvCxnSpPr>
        <xdr:cNvPr id="120" name="直線コネクタ 119"/>
        <xdr:cNvCxnSpPr/>
      </xdr:nvCxnSpPr>
      <xdr:spPr bwMode="auto">
        <a:xfrm>
          <a:off x="2908300" y="6679971"/>
          <a:ext cx="6985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157874</xdr:rowOff>
    </xdr:from>
    <xdr:to>
      <xdr:col>5</xdr:col>
      <xdr:colOff>34925</xdr:colOff>
      <xdr:row>35</xdr:row>
      <xdr:rowOff>259474</xdr:rowOff>
    </xdr:to>
    <xdr:sp macro="" textlink="">
      <xdr:nvSpPr>
        <xdr:cNvPr id="130" name="円/楕円 129"/>
        <xdr:cNvSpPr/>
      </xdr:nvSpPr>
      <xdr:spPr bwMode="auto">
        <a:xfrm>
          <a:off x="5600700" y="676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2951</xdr:rowOff>
    </xdr:from>
    <xdr:ext cx="762000" cy="259045"/>
    <xdr:sp macro="" textlink="">
      <xdr:nvSpPr>
        <xdr:cNvPr id="131" name="人口1人当たり決算額の推移該当値テキスト445"/>
        <xdr:cNvSpPr txBox="1"/>
      </xdr:nvSpPr>
      <xdr:spPr>
        <a:xfrm>
          <a:off x="5740400" y="66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69202</xdr:rowOff>
    </xdr:from>
    <xdr:to>
      <xdr:col>4</xdr:col>
      <xdr:colOff>520700</xdr:colOff>
      <xdr:row>35</xdr:row>
      <xdr:rowOff>170802</xdr:rowOff>
    </xdr:to>
    <xdr:sp macro="" textlink="">
      <xdr:nvSpPr>
        <xdr:cNvPr id="132" name="円/楕円 131"/>
        <xdr:cNvSpPr/>
      </xdr:nvSpPr>
      <xdr:spPr bwMode="auto">
        <a:xfrm>
          <a:off x="4953000" y="667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180979</xdr:rowOff>
    </xdr:from>
    <xdr:ext cx="736600" cy="259045"/>
    <xdr:sp macro="" textlink="">
      <xdr:nvSpPr>
        <xdr:cNvPr id="133" name="テキスト ボックス 132"/>
        <xdr:cNvSpPr txBox="1"/>
      </xdr:nvSpPr>
      <xdr:spPr>
        <a:xfrm>
          <a:off x="4622800" y="64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55676</xdr:rowOff>
    </xdr:from>
    <xdr:to>
      <xdr:col>3</xdr:col>
      <xdr:colOff>955675</xdr:colOff>
      <xdr:row>35</xdr:row>
      <xdr:rowOff>157276</xdr:rowOff>
    </xdr:to>
    <xdr:sp macro="" textlink="">
      <xdr:nvSpPr>
        <xdr:cNvPr id="134" name="円/楕円 133"/>
        <xdr:cNvSpPr/>
      </xdr:nvSpPr>
      <xdr:spPr bwMode="auto">
        <a:xfrm>
          <a:off x="4254500" y="666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167454</xdr:rowOff>
    </xdr:from>
    <xdr:ext cx="762000" cy="259045"/>
    <xdr:sp macro="" textlink="">
      <xdr:nvSpPr>
        <xdr:cNvPr id="135" name="テキスト ボックス 134"/>
        <xdr:cNvSpPr txBox="1"/>
      </xdr:nvSpPr>
      <xdr:spPr>
        <a:xfrm>
          <a:off x="3924300" y="64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55283</xdr:rowOff>
    </xdr:from>
    <xdr:to>
      <xdr:col>3</xdr:col>
      <xdr:colOff>257175</xdr:colOff>
      <xdr:row>35</xdr:row>
      <xdr:rowOff>156883</xdr:rowOff>
    </xdr:to>
    <xdr:sp macro="" textlink="">
      <xdr:nvSpPr>
        <xdr:cNvPr id="136" name="円/楕円 135"/>
        <xdr:cNvSpPr/>
      </xdr:nvSpPr>
      <xdr:spPr bwMode="auto">
        <a:xfrm>
          <a:off x="3556000" y="666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167060</xdr:rowOff>
    </xdr:from>
    <xdr:ext cx="762000" cy="259045"/>
    <xdr:sp macro="" textlink="">
      <xdr:nvSpPr>
        <xdr:cNvPr id="137" name="テキスト ボックス 136"/>
        <xdr:cNvSpPr txBox="1"/>
      </xdr:nvSpPr>
      <xdr:spPr>
        <a:xfrm>
          <a:off x="3225800" y="64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18821</xdr:rowOff>
    </xdr:from>
    <xdr:to>
      <xdr:col>2</xdr:col>
      <xdr:colOff>692150</xdr:colOff>
      <xdr:row>35</xdr:row>
      <xdr:rowOff>120421</xdr:rowOff>
    </xdr:to>
    <xdr:sp macro="" textlink="">
      <xdr:nvSpPr>
        <xdr:cNvPr id="138" name="円/楕円 137"/>
        <xdr:cNvSpPr/>
      </xdr:nvSpPr>
      <xdr:spPr bwMode="auto">
        <a:xfrm>
          <a:off x="2857500" y="662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130598</xdr:rowOff>
    </xdr:from>
    <xdr:ext cx="762000" cy="259045"/>
    <xdr:sp macro="" textlink="">
      <xdr:nvSpPr>
        <xdr:cNvPr id="139" name="テキスト ボックス 138"/>
        <xdr:cNvSpPr txBox="1"/>
      </xdr:nvSpPr>
      <xdr:spPr>
        <a:xfrm>
          <a:off x="2527300" y="639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０年度以降、国の経済対策臨時交付金等の事業効果により一般財源の負担が軽減され、財政調整基金の積み増しが可能であったが、平成２４年度決算以降、財政調整基金取り崩しによる財政運営に転じ、実質単年度収支も赤字に転じ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一般財源の総額を的確に把握し、平成２７年度中に歳出削減計画を打ちたて、平成２８年度予算編成から基金繰入に頼らない予算編成とし、平成２８年度決算の実質単年度収支の黒字化を目指す。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すべての会計において黒字であるが、平成２５年度一般会計決算においては財政調整基金の取崩し３４百万円を含んだ財政運営となっており、基金取崩しに頼らない財政運営を目指す。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及び介護保険特別会計では、高齢化の進行に伴い決算額が増加し、一般会計からの繰出金も増加している。町税が主財源である一般会計への負担軽減を図るためにも、保険料の見直しを行うなど、特別会計の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地方債の新規発行の抑制により、元利償還金は中期的に減少する見込みである。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引き続き、新たな地方債の発行を抑えるものの、新規発行にあたっては、基準財政需要額算入の有利な地方債の発行に努める。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中期的には減少の見込みであるが、公営企業債等繰入見込額も含め、将来負担額は高い水準であるため、今後は地方債の発行を抑え、歳出削減による基金積立に努め、将来負担比率の改善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5872861</v>
      </c>
      <c r="BO4" s="349"/>
      <c r="BP4" s="349"/>
      <c r="BQ4" s="349"/>
      <c r="BR4" s="349"/>
      <c r="BS4" s="349"/>
      <c r="BT4" s="349"/>
      <c r="BU4" s="350"/>
      <c r="BV4" s="348">
        <v>5347701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5631023</v>
      </c>
      <c r="BO5" s="386"/>
      <c r="BP5" s="386"/>
      <c r="BQ5" s="386"/>
      <c r="BR5" s="386"/>
      <c r="BS5" s="386"/>
      <c r="BT5" s="386"/>
      <c r="BU5" s="387"/>
      <c r="BV5" s="385">
        <v>5090485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89.9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241838</v>
      </c>
      <c r="BO6" s="386"/>
      <c r="BP6" s="386"/>
      <c r="BQ6" s="386"/>
      <c r="BR6" s="386"/>
      <c r="BS6" s="386"/>
      <c r="BT6" s="386"/>
      <c r="BU6" s="387"/>
      <c r="BV6" s="385">
        <v>257216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95.5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30625</v>
      </c>
      <c r="BO7" s="386"/>
      <c r="BP7" s="386"/>
      <c r="BQ7" s="386"/>
      <c r="BR7" s="386"/>
      <c r="BS7" s="386"/>
      <c r="BT7" s="386"/>
      <c r="BU7" s="387"/>
      <c r="BV7" s="385">
        <v>1398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3674635</v>
      </c>
      <c r="CU7" s="386"/>
      <c r="CV7" s="386"/>
      <c r="CW7" s="386"/>
      <c r="CX7" s="386"/>
      <c r="CY7" s="386"/>
      <c r="CZ7" s="386"/>
      <c r="DA7" s="387"/>
      <c r="DB7" s="385">
        <v>3697135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211213</v>
      </c>
      <c r="BO8" s="386"/>
      <c r="BP8" s="386"/>
      <c r="BQ8" s="386"/>
      <c r="BR8" s="386"/>
      <c r="BS8" s="386"/>
      <c r="BT8" s="386"/>
      <c r="BU8" s="387"/>
      <c r="BV8" s="385">
        <v>255818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10516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-44605</v>
      </c>
      <c r="BO9" s="386"/>
      <c r="BP9" s="386"/>
      <c r="BQ9" s="386"/>
      <c r="BR9" s="386"/>
      <c r="BS9" s="386"/>
      <c r="BT9" s="386"/>
      <c r="BU9" s="387"/>
      <c r="BV9" s="385">
        <v>36355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11678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410</v>
      </c>
      <c r="BO10" s="386"/>
      <c r="BP10" s="386"/>
      <c r="BQ10" s="386"/>
      <c r="BR10" s="386"/>
      <c r="BS10" s="386"/>
      <c r="BT10" s="386"/>
      <c r="BU10" s="387"/>
      <c r="BV10" s="385">
        <v>466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10420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34000</v>
      </c>
      <c r="BO12" s="386"/>
      <c r="BP12" s="386"/>
      <c r="BQ12" s="386"/>
      <c r="BR12" s="386"/>
      <c r="BS12" s="386"/>
      <c r="BT12" s="386"/>
      <c r="BU12" s="387"/>
      <c r="BV12" s="385">
        <v>70000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10402</v>
      </c>
      <c r="S13" s="467"/>
      <c r="T13" s="467"/>
      <c r="U13" s="467"/>
      <c r="V13" s="468"/>
      <c r="W13" s="401" t="s">
        <v>123</v>
      </c>
      <c r="X13" s="402"/>
      <c r="Y13" s="402"/>
      <c r="Z13" s="402"/>
      <c r="AA13" s="402"/>
      <c r="AB13" s="392"/>
      <c r="AC13" s="436">
        <v>526</v>
      </c>
      <c r="AD13" s="437"/>
      <c r="AE13" s="437"/>
      <c r="AF13" s="437"/>
      <c r="AG13" s="476"/>
      <c r="AH13" s="436">
        <v>681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-78195</v>
      </c>
      <c r="BO13" s="386"/>
      <c r="BP13" s="386"/>
      <c r="BQ13" s="386"/>
      <c r="BR13" s="386"/>
      <c r="BS13" s="386"/>
      <c r="BT13" s="386"/>
      <c r="BU13" s="387"/>
      <c r="BV13" s="385">
        <v>-33179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11.1</v>
      </c>
      <c r="CU13" s="383"/>
      <c r="CV13" s="383"/>
      <c r="CW13" s="383"/>
      <c r="CX13" s="383"/>
      <c r="CY13" s="383"/>
      <c r="CZ13" s="383"/>
      <c r="DA13" s="384"/>
      <c r="DB13" s="382">
        <v>12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10576</v>
      </c>
      <c r="S14" s="467"/>
      <c r="T14" s="467"/>
      <c r="U14" s="467"/>
      <c r="V14" s="468"/>
      <c r="W14" s="375"/>
      <c r="X14" s="376"/>
      <c r="Y14" s="376"/>
      <c r="Z14" s="376"/>
      <c r="AA14" s="376"/>
      <c r="AB14" s="365"/>
      <c r="AC14" s="469">
        <v>11.4</v>
      </c>
      <c r="AD14" s="470"/>
      <c r="AE14" s="470"/>
      <c r="AF14" s="470"/>
      <c r="AG14" s="471"/>
      <c r="AH14" s="469">
        <v>12.3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112.6</v>
      </c>
      <c r="CU14" s="481"/>
      <c r="CV14" s="481"/>
      <c r="CW14" s="481"/>
      <c r="CX14" s="481"/>
      <c r="CY14" s="481"/>
      <c r="CZ14" s="481"/>
      <c r="DA14" s="482"/>
      <c r="DB14" s="480">
        <v>89.9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10559</v>
      </c>
      <c r="S15" s="467"/>
      <c r="T15" s="467"/>
      <c r="U15" s="467"/>
      <c r="V15" s="468"/>
      <c r="W15" s="401" t="s">
        <v>130</v>
      </c>
      <c r="X15" s="402"/>
      <c r="Y15" s="402"/>
      <c r="Z15" s="402"/>
      <c r="AA15" s="402"/>
      <c r="AB15" s="392"/>
      <c r="AC15" s="436">
        <v>1225</v>
      </c>
      <c r="AD15" s="437"/>
      <c r="AE15" s="437"/>
      <c r="AF15" s="437"/>
      <c r="AG15" s="476"/>
      <c r="AH15" s="436">
        <v>1685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776343</v>
      </c>
      <c r="BO15" s="349"/>
      <c r="BP15" s="349"/>
      <c r="BQ15" s="349"/>
      <c r="BR15" s="349"/>
      <c r="BS15" s="349"/>
      <c r="BT15" s="349"/>
      <c r="BU15" s="350"/>
      <c r="BV15" s="348">
        <v>769933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26.5</v>
      </c>
      <c r="AD16" s="470"/>
      <c r="AE16" s="470"/>
      <c r="AF16" s="470"/>
      <c r="AG16" s="471"/>
      <c r="AH16" s="469">
        <v>30.4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3253129</v>
      </c>
      <c r="BO16" s="386"/>
      <c r="BP16" s="386"/>
      <c r="BQ16" s="386"/>
      <c r="BR16" s="386"/>
      <c r="BS16" s="386"/>
      <c r="BT16" s="386"/>
      <c r="BU16" s="387"/>
      <c r="BV16" s="385">
        <v>3274021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2868</v>
      </c>
      <c r="AD17" s="437"/>
      <c r="AE17" s="437"/>
      <c r="AF17" s="437"/>
      <c r="AG17" s="476"/>
      <c r="AH17" s="436">
        <v>3119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989617</v>
      </c>
      <c r="BO17" s="386"/>
      <c r="BP17" s="386"/>
      <c r="BQ17" s="386"/>
      <c r="BR17" s="386"/>
      <c r="BS17" s="386"/>
      <c r="BT17" s="386"/>
      <c r="BU17" s="387"/>
      <c r="BV17" s="385">
        <v>977098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214.94</v>
      </c>
      <c r="M18" s="498"/>
      <c r="N18" s="498"/>
      <c r="O18" s="498"/>
      <c r="P18" s="498"/>
      <c r="Q18" s="498"/>
      <c r="R18" s="499"/>
      <c r="S18" s="499"/>
      <c r="T18" s="499"/>
      <c r="U18" s="499"/>
      <c r="V18" s="500"/>
      <c r="W18" s="403"/>
      <c r="X18" s="404"/>
      <c r="Y18" s="404"/>
      <c r="Z18" s="404"/>
      <c r="AA18" s="404"/>
      <c r="AB18" s="395"/>
      <c r="AC18" s="501">
        <v>62.1</v>
      </c>
      <c r="AD18" s="502"/>
      <c r="AE18" s="502"/>
      <c r="AF18" s="502"/>
      <c r="AG18" s="503"/>
      <c r="AH18" s="501">
        <v>56.2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3232097</v>
      </c>
      <c r="BO18" s="386"/>
      <c r="BP18" s="386"/>
      <c r="BQ18" s="386"/>
      <c r="BR18" s="386"/>
      <c r="BS18" s="386"/>
      <c r="BT18" s="386"/>
      <c r="BU18" s="387"/>
      <c r="BV18" s="385">
        <v>3326061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4348008</v>
      </c>
      <c r="BO19" s="386"/>
      <c r="BP19" s="386"/>
      <c r="BQ19" s="386"/>
      <c r="BR19" s="386"/>
      <c r="BS19" s="386"/>
      <c r="BT19" s="386"/>
      <c r="BU19" s="387"/>
      <c r="BV19" s="385">
        <v>4323667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3733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5527320</v>
      </c>
      <c r="BO23" s="386"/>
      <c r="BP23" s="386"/>
      <c r="BQ23" s="386"/>
      <c r="BR23" s="386"/>
      <c r="BS23" s="386"/>
      <c r="BT23" s="386"/>
      <c r="BU23" s="387"/>
      <c r="BV23" s="385">
        <v>5508031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127</v>
      </c>
      <c r="AI24" s="437"/>
      <c r="AJ24" s="437"/>
      <c r="AK24" s="437"/>
      <c r="AL24" s="476"/>
      <c r="AM24" s="436">
        <v>389128</v>
      </c>
      <c r="AN24" s="437"/>
      <c r="AO24" s="437"/>
      <c r="AP24" s="437"/>
      <c r="AQ24" s="437"/>
      <c r="AR24" s="476"/>
      <c r="AS24" s="436">
        <v>3064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4396160</v>
      </c>
      <c r="BO24" s="386"/>
      <c r="BP24" s="386"/>
      <c r="BQ24" s="386"/>
      <c r="BR24" s="386"/>
      <c r="BS24" s="386"/>
      <c r="BT24" s="386"/>
      <c r="BU24" s="387"/>
      <c r="BV24" s="385">
        <v>4501894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5550</v>
      </c>
      <c r="R25" s="437"/>
      <c r="S25" s="437"/>
      <c r="T25" s="437"/>
      <c r="U25" s="437"/>
      <c r="V25" s="476"/>
      <c r="W25" s="531"/>
      <c r="X25" s="519"/>
      <c r="Y25" s="520"/>
      <c r="Z25" s="435" t="s">
        <v>156</v>
      </c>
      <c r="AA25" s="415"/>
      <c r="AB25" s="415"/>
      <c r="AC25" s="415"/>
      <c r="AD25" s="415"/>
      <c r="AE25" s="415"/>
      <c r="AF25" s="415"/>
      <c r="AG25" s="416"/>
      <c r="AH25" s="436">
        <v>29</v>
      </c>
      <c r="AI25" s="437"/>
      <c r="AJ25" s="437"/>
      <c r="AK25" s="437"/>
      <c r="AL25" s="476"/>
      <c r="AM25" s="436">
        <v>71021</v>
      </c>
      <c r="AN25" s="437"/>
      <c r="AO25" s="437"/>
      <c r="AP25" s="437"/>
      <c r="AQ25" s="437"/>
      <c r="AR25" s="476"/>
      <c r="AS25" s="436">
        <v>2449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19683</v>
      </c>
      <c r="BO25" s="349"/>
      <c r="BP25" s="349"/>
      <c r="BQ25" s="349"/>
      <c r="BR25" s="349"/>
      <c r="BS25" s="349"/>
      <c r="BT25" s="349"/>
      <c r="BU25" s="350"/>
      <c r="BV25" s="348">
        <v>30764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4900</v>
      </c>
      <c r="R26" s="437"/>
      <c r="S26" s="437"/>
      <c r="T26" s="437"/>
      <c r="U26" s="437"/>
      <c r="V26" s="476"/>
      <c r="W26" s="531"/>
      <c r="X26" s="519"/>
      <c r="Y26" s="520"/>
      <c r="Z26" s="435" t="s">
        <v>159</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2800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3735</v>
      </c>
      <c r="AN27" s="437"/>
      <c r="AO27" s="437"/>
      <c r="AP27" s="437"/>
      <c r="AQ27" s="437"/>
      <c r="AR27" s="476"/>
      <c r="AS27" s="436">
        <v>3735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22283</v>
      </c>
      <c r="BO27" s="553"/>
      <c r="BP27" s="553"/>
      <c r="BQ27" s="553"/>
      <c r="BR27" s="553"/>
      <c r="BS27" s="553"/>
      <c r="BT27" s="553"/>
      <c r="BU27" s="554"/>
      <c r="BV27" s="552">
        <v>22216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2450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918960</v>
      </c>
      <c r="BO28" s="349"/>
      <c r="BP28" s="349"/>
      <c r="BQ28" s="349"/>
      <c r="BR28" s="349"/>
      <c r="BS28" s="349"/>
      <c r="BT28" s="349"/>
      <c r="BU28" s="350"/>
      <c r="BV28" s="348">
        <v>952550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2350</v>
      </c>
      <c r="R29" s="437"/>
      <c r="S29" s="437"/>
      <c r="T29" s="437"/>
      <c r="U29" s="437"/>
      <c r="V29" s="476"/>
      <c r="W29" s="531"/>
      <c r="X29" s="519"/>
      <c r="Y29" s="520"/>
      <c r="Z29" s="435" t="s">
        <v>169</v>
      </c>
      <c r="AA29" s="415"/>
      <c r="AB29" s="415"/>
      <c r="AC29" s="415"/>
      <c r="AD29" s="415"/>
      <c r="AE29" s="415"/>
      <c r="AF29" s="415"/>
      <c r="AG29" s="416"/>
      <c r="AH29" s="436">
        <v>128</v>
      </c>
      <c r="AI29" s="437"/>
      <c r="AJ29" s="437"/>
      <c r="AK29" s="437"/>
      <c r="AL29" s="476"/>
      <c r="AM29" s="436">
        <v>392863</v>
      </c>
      <c r="AN29" s="437"/>
      <c r="AO29" s="437"/>
      <c r="AP29" s="437"/>
      <c r="AQ29" s="437"/>
      <c r="AR29" s="476"/>
      <c r="AS29" s="436">
        <v>3069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1675</v>
      </c>
      <c r="BO29" s="386"/>
      <c r="BP29" s="386"/>
      <c r="BQ29" s="386"/>
      <c r="BR29" s="386"/>
      <c r="BS29" s="386"/>
      <c r="BT29" s="386"/>
      <c r="BU29" s="387"/>
      <c r="BV29" s="385">
        <v>1674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90</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481803</v>
      </c>
      <c r="BO30" s="553"/>
      <c r="BP30" s="553"/>
      <c r="BQ30" s="553"/>
      <c r="BR30" s="553"/>
      <c r="BS30" s="553"/>
      <c r="BT30" s="553"/>
      <c r="BU30" s="554"/>
      <c r="BV30" s="552">
        <v>415713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八郎湖周辺清掃事務組合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あったか五城目</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障害認定事業特別会計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秋田県市町村総合事務組合（一般会計）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秋田県青果物基金協会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秋田県市町村総合事務組合（交通災害共済事業等特別会計）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秋田県市町村会館管理組合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秋田県後期高齢者医療広域連合（一般会計）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秋田県後期高齢者医療広域連合（後期高齢者医療特別会計）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秋田県町村電算システム共同事業組合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76" t="s">
        <v>23</v>
      </c>
      <c r="C41" s="1177"/>
      <c r="D41" s="81"/>
      <c r="E41" s="1182" t="s">
        <v>24</v>
      </c>
      <c r="F41" s="1182"/>
      <c r="G41" s="1182"/>
      <c r="H41" s="1183"/>
      <c r="I41" s="82">
        <v>6208</v>
      </c>
      <c r="J41" s="83">
        <v>6118</v>
      </c>
      <c r="K41" s="83">
        <v>5844</v>
      </c>
      <c r="L41" s="83">
        <v>5508</v>
      </c>
      <c r="M41" s="84">
        <v>5527</v>
      </c>
    </row>
    <row r="42" spans="2:13" ht="27.75" customHeight="1" x14ac:dyDescent="0.15">
      <c r="B42" s="1178"/>
      <c r="C42" s="1179"/>
      <c r="D42" s="85"/>
      <c r="E42" s="1184" t="s">
        <v>25</v>
      </c>
      <c r="F42" s="1184"/>
      <c r="G42" s="1184"/>
      <c r="H42" s="1185"/>
      <c r="I42" s="86">
        <v>81</v>
      </c>
      <c r="J42" s="87">
        <v>63</v>
      </c>
      <c r="K42" s="87">
        <v>46</v>
      </c>
      <c r="L42" s="87">
        <v>30</v>
      </c>
      <c r="M42" s="88">
        <v>15</v>
      </c>
    </row>
    <row r="43" spans="2:13" ht="27.75" customHeight="1" x14ac:dyDescent="0.15">
      <c r="B43" s="1178"/>
      <c r="C43" s="1179"/>
      <c r="D43" s="85"/>
      <c r="E43" s="1184" t="s">
        <v>26</v>
      </c>
      <c r="F43" s="1184"/>
      <c r="G43" s="1184"/>
      <c r="H43" s="1185"/>
      <c r="I43" s="86">
        <v>4158</v>
      </c>
      <c r="J43" s="87">
        <v>3719</v>
      </c>
      <c r="K43" s="87">
        <v>3281</v>
      </c>
      <c r="L43" s="87">
        <v>2860</v>
      </c>
      <c r="M43" s="88">
        <v>3384</v>
      </c>
    </row>
    <row r="44" spans="2:13" ht="27.75" customHeight="1" x14ac:dyDescent="0.15">
      <c r="B44" s="1178"/>
      <c r="C44" s="1179"/>
      <c r="D44" s="85"/>
      <c r="E44" s="1184" t="s">
        <v>27</v>
      </c>
      <c r="F44" s="1184"/>
      <c r="G44" s="1184"/>
      <c r="H44" s="1185"/>
      <c r="I44" s="86">
        <v>331</v>
      </c>
      <c r="J44" s="87">
        <v>328</v>
      </c>
      <c r="K44" s="87">
        <v>302</v>
      </c>
      <c r="L44" s="87">
        <v>277</v>
      </c>
      <c r="M44" s="88">
        <v>251</v>
      </c>
    </row>
    <row r="45" spans="2:13" ht="27.75" customHeight="1" x14ac:dyDescent="0.15">
      <c r="B45" s="1178"/>
      <c r="C45" s="1179"/>
      <c r="D45" s="85"/>
      <c r="E45" s="1184" t="s">
        <v>28</v>
      </c>
      <c r="F45" s="1184"/>
      <c r="G45" s="1184"/>
      <c r="H45" s="1185"/>
      <c r="I45" s="86">
        <v>1449</v>
      </c>
      <c r="J45" s="87">
        <v>1401</v>
      </c>
      <c r="K45" s="87">
        <v>1362</v>
      </c>
      <c r="L45" s="87">
        <v>1348</v>
      </c>
      <c r="M45" s="88">
        <v>1385</v>
      </c>
    </row>
    <row r="46" spans="2:13" ht="27.75" customHeight="1" x14ac:dyDescent="0.15">
      <c r="B46" s="1178"/>
      <c r="C46" s="1179"/>
      <c r="D46" s="85"/>
      <c r="E46" s="1184" t="s">
        <v>29</v>
      </c>
      <c r="F46" s="1184"/>
      <c r="G46" s="1184"/>
      <c r="H46" s="1185"/>
      <c r="I46" s="86" t="s">
        <v>477</v>
      </c>
      <c r="J46" s="87" t="s">
        <v>477</v>
      </c>
      <c r="K46" s="87" t="s">
        <v>477</v>
      </c>
      <c r="L46" s="87" t="s">
        <v>477</v>
      </c>
      <c r="M46" s="88" t="s">
        <v>477</v>
      </c>
    </row>
    <row r="47" spans="2:13" ht="27.75" customHeight="1" x14ac:dyDescent="0.15">
      <c r="B47" s="1178"/>
      <c r="C47" s="1179"/>
      <c r="D47" s="85"/>
      <c r="E47" s="1184" t="s">
        <v>30</v>
      </c>
      <c r="F47" s="1184"/>
      <c r="G47" s="1184"/>
      <c r="H47" s="1185"/>
      <c r="I47" s="86" t="s">
        <v>477</v>
      </c>
      <c r="J47" s="87" t="s">
        <v>477</v>
      </c>
      <c r="K47" s="87" t="s">
        <v>477</v>
      </c>
      <c r="L47" s="87" t="s">
        <v>477</v>
      </c>
      <c r="M47" s="88" t="s">
        <v>477</v>
      </c>
    </row>
    <row r="48" spans="2:13" ht="27.75" customHeight="1" x14ac:dyDescent="0.15">
      <c r="B48" s="1180"/>
      <c r="C48" s="1181"/>
      <c r="D48" s="85"/>
      <c r="E48" s="1184" t="s">
        <v>31</v>
      </c>
      <c r="F48" s="1184"/>
      <c r="G48" s="1184"/>
      <c r="H48" s="1185"/>
      <c r="I48" s="86" t="s">
        <v>477</v>
      </c>
      <c r="J48" s="87" t="s">
        <v>477</v>
      </c>
      <c r="K48" s="87" t="s">
        <v>477</v>
      </c>
      <c r="L48" s="87" t="s">
        <v>477</v>
      </c>
      <c r="M48" s="88">
        <v>4</v>
      </c>
    </row>
    <row r="49" spans="2:13" ht="27.75" customHeight="1" x14ac:dyDescent="0.15">
      <c r="B49" s="1186" t="s">
        <v>32</v>
      </c>
      <c r="C49" s="1187"/>
      <c r="D49" s="89"/>
      <c r="E49" s="1184" t="s">
        <v>33</v>
      </c>
      <c r="F49" s="1184"/>
      <c r="G49" s="1184"/>
      <c r="H49" s="1185"/>
      <c r="I49" s="86">
        <v>954</v>
      </c>
      <c r="J49" s="87">
        <v>1128</v>
      </c>
      <c r="K49" s="87">
        <v>1361</v>
      </c>
      <c r="L49" s="87">
        <v>1292</v>
      </c>
      <c r="M49" s="88">
        <v>1259</v>
      </c>
    </row>
    <row r="50" spans="2:13" ht="27.75" customHeight="1" x14ac:dyDescent="0.15">
      <c r="B50" s="1178"/>
      <c r="C50" s="1179"/>
      <c r="D50" s="85"/>
      <c r="E50" s="1184" t="s">
        <v>34</v>
      </c>
      <c r="F50" s="1184"/>
      <c r="G50" s="1184"/>
      <c r="H50" s="1185"/>
      <c r="I50" s="86">
        <v>128</v>
      </c>
      <c r="J50" s="87">
        <v>99</v>
      </c>
      <c r="K50" s="87">
        <v>71</v>
      </c>
      <c r="L50" s="87">
        <v>39</v>
      </c>
      <c r="M50" s="88">
        <v>14</v>
      </c>
    </row>
    <row r="51" spans="2:13" ht="27.75" customHeight="1" x14ac:dyDescent="0.15">
      <c r="B51" s="1180"/>
      <c r="C51" s="1181"/>
      <c r="D51" s="85"/>
      <c r="E51" s="1184" t="s">
        <v>35</v>
      </c>
      <c r="F51" s="1184"/>
      <c r="G51" s="1184"/>
      <c r="H51" s="1185"/>
      <c r="I51" s="86">
        <v>6289</v>
      </c>
      <c r="J51" s="87">
        <v>6375</v>
      </c>
      <c r="K51" s="87">
        <v>6065</v>
      </c>
      <c r="L51" s="87">
        <v>5897</v>
      </c>
      <c r="M51" s="88">
        <v>5785</v>
      </c>
    </row>
    <row r="52" spans="2:13" ht="27.75" customHeight="1" thickBot="1" x14ac:dyDescent="0.2">
      <c r="B52" s="1188" t="s">
        <v>36</v>
      </c>
      <c r="C52" s="1189"/>
      <c r="D52" s="90"/>
      <c r="E52" s="1190" t="s">
        <v>37</v>
      </c>
      <c r="F52" s="1190"/>
      <c r="G52" s="1190"/>
      <c r="H52" s="1191"/>
      <c r="I52" s="91">
        <v>4856</v>
      </c>
      <c r="J52" s="92">
        <v>4028</v>
      </c>
      <c r="K52" s="92">
        <v>3339</v>
      </c>
      <c r="L52" s="92">
        <v>2795</v>
      </c>
      <c r="M52" s="93">
        <v>3507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109740</v>
      </c>
      <c r="E3" s="116"/>
      <c r="F3" s="117">
        <v>70254</v>
      </c>
      <c r="G3" s="118"/>
      <c r="H3" s="119"/>
    </row>
    <row r="4" spans="1:8" x14ac:dyDescent="0.15">
      <c r="A4" s="120"/>
      <c r="B4" s="121"/>
      <c r="C4" s="122"/>
      <c r="D4" s="123">
        <v>34138</v>
      </c>
      <c r="E4" s="124"/>
      <c r="F4" s="125">
        <v>41764</v>
      </c>
      <c r="G4" s="126"/>
      <c r="H4" s="127"/>
    </row>
    <row r="5" spans="1:8" x14ac:dyDescent="0.15">
      <c r="A5" s="108" t="s">
        <v>510</v>
      </c>
      <c r="B5" s="113"/>
      <c r="C5" s="114"/>
      <c r="D5" s="115">
        <v>129377</v>
      </c>
      <c r="E5" s="116"/>
      <c r="F5" s="117">
        <v>89245</v>
      </c>
      <c r="G5" s="118"/>
      <c r="H5" s="119"/>
    </row>
    <row r="6" spans="1:8" x14ac:dyDescent="0.15">
      <c r="A6" s="120"/>
      <c r="B6" s="121"/>
      <c r="C6" s="122"/>
      <c r="D6" s="123">
        <v>32377</v>
      </c>
      <c r="E6" s="124"/>
      <c r="F6" s="125">
        <v>42966</v>
      </c>
      <c r="G6" s="126"/>
      <c r="H6" s="127"/>
    </row>
    <row r="7" spans="1:8" x14ac:dyDescent="0.15">
      <c r="A7" s="108" t="s">
        <v>511</v>
      </c>
      <c r="B7" s="113"/>
      <c r="C7" s="114"/>
      <c r="D7" s="115">
        <v>54281</v>
      </c>
      <c r="E7" s="116"/>
      <c r="F7" s="117">
        <v>70897</v>
      </c>
      <c r="G7" s="118"/>
      <c r="H7" s="119"/>
    </row>
    <row r="8" spans="1:8" x14ac:dyDescent="0.15">
      <c r="A8" s="120"/>
      <c r="B8" s="121"/>
      <c r="C8" s="122"/>
      <c r="D8" s="123">
        <v>21733</v>
      </c>
      <c r="E8" s="124"/>
      <c r="F8" s="125">
        <v>39878</v>
      </c>
      <c r="G8" s="126"/>
      <c r="H8" s="127"/>
    </row>
    <row r="9" spans="1:8" x14ac:dyDescent="0.15">
      <c r="A9" s="108" t="s">
        <v>512</v>
      </c>
      <c r="B9" s="113"/>
      <c r="C9" s="114"/>
      <c r="D9" s="115">
        <v>27174</v>
      </c>
      <c r="E9" s="116"/>
      <c r="F9" s="117">
        <v>66496</v>
      </c>
      <c r="G9" s="118"/>
      <c r="H9" s="119"/>
    </row>
    <row r="10" spans="1:8" x14ac:dyDescent="0.15">
      <c r="A10" s="120"/>
      <c r="B10" s="121"/>
      <c r="C10" s="122"/>
      <c r="D10" s="123">
        <v>14115</v>
      </c>
      <c r="E10" s="124"/>
      <c r="F10" s="125">
        <v>36530</v>
      </c>
      <c r="G10" s="126"/>
      <c r="H10" s="127"/>
    </row>
    <row r="11" spans="1:8" x14ac:dyDescent="0.15">
      <c r="A11" s="108" t="s">
        <v>513</v>
      </c>
      <c r="B11" s="113"/>
      <c r="C11" s="114"/>
      <c r="D11" s="115">
        <v>68422</v>
      </c>
      <c r="E11" s="116"/>
      <c r="F11" s="117">
        <v>82748</v>
      </c>
      <c r="G11" s="118"/>
      <c r="H11" s="119"/>
    </row>
    <row r="12" spans="1:8" x14ac:dyDescent="0.15">
      <c r="A12" s="120"/>
      <c r="B12" s="121"/>
      <c r="C12" s="128"/>
      <c r="D12" s="123">
        <v>48116</v>
      </c>
      <c r="E12" s="124"/>
      <c r="F12" s="125">
        <v>44732</v>
      </c>
      <c r="G12" s="126"/>
      <c r="H12" s="127"/>
    </row>
    <row r="13" spans="1:8" x14ac:dyDescent="0.15">
      <c r="A13" s="108"/>
      <c r="B13" s="113"/>
      <c r="C13" s="129"/>
      <c r="D13" s="130">
        <v>77799</v>
      </c>
      <c r="E13" s="131"/>
      <c r="F13" s="132">
        <v>75928</v>
      </c>
      <c r="G13" s="133"/>
      <c r="H13" s="119"/>
    </row>
    <row r="14" spans="1:8" x14ac:dyDescent="0.15">
      <c r="A14" s="120"/>
      <c r="B14" s="121"/>
      <c r="C14" s="122"/>
      <c r="D14" s="123">
        <v>30096</v>
      </c>
      <c r="E14" s="124"/>
      <c r="F14" s="125">
        <v>41174</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8.33</v>
      </c>
      <c r="C19" s="134">
        <f>ROUND(VALUE(SUBSTITUTE(実質収支比率等に係る経年分析!G$48,"▲","-")),2)</f>
        <v>8.7100000000000009</v>
      </c>
      <c r="D19" s="134">
        <f>ROUND(VALUE(SUBSTITUTE(実質収支比率等に係る経年分析!H$48,"▲","-")),2)</f>
        <v>5.8</v>
      </c>
      <c r="E19" s="134">
        <f>ROUND(VALUE(SUBSTITUTE(実質収支比率等に係る経年分析!I$48,"▲","-")),2)</f>
        <v>6.92</v>
      </c>
      <c r="F19" s="134">
        <f>ROUND(VALUE(SUBSTITUTE(実質収支比率等に係る経年分析!J$48,"▲","-")),2)</f>
        <v>5.75</v>
      </c>
    </row>
    <row r="20" spans="1:11" x14ac:dyDescent="0.15">
      <c r="A20" s="134" t="s">
        <v>42</v>
      </c>
      <c r="B20" s="134">
        <f>ROUND(VALUE(SUBSTITUTE(実質収支比率等に係る経年分析!F$47,"▲","-")),2)</f>
        <v>16.809999999999999</v>
      </c>
      <c r="C20" s="134">
        <f>ROUND(VALUE(SUBSTITUTE(実質収支比率等に係る経年分析!G$47,"▲","-")),2)</f>
        <v>20.309999999999999</v>
      </c>
      <c r="D20" s="134">
        <f>ROUND(VALUE(SUBSTITUTE(実質収支比率等に係る経年分析!H$47,"▲","-")),2)</f>
        <v>26.99</v>
      </c>
      <c r="E20" s="134">
        <f>ROUND(VALUE(SUBSTITUTE(実質収支比率等に係る経年分析!I$47,"▲","-")),2)</f>
        <v>25.76</v>
      </c>
      <c r="F20" s="134">
        <f>ROUND(VALUE(SUBSTITUTE(実質収支比率等に係る経年分析!J$47,"▲","-")),2)</f>
        <v>25.01</v>
      </c>
    </row>
    <row r="21" spans="1:11" x14ac:dyDescent="0.15">
      <c r="A21" s="134" t="s">
        <v>43</v>
      </c>
      <c r="B21" s="134">
        <f>IF(ISNUMBER(VALUE(SUBSTITUTE(実質収支比率等に係る経年分析!F$49,"▲","-"))),ROUND(VALUE(SUBSTITUTE(実質収支比率等に係る経年分析!F$49,"▲","-")),2),NA())</f>
        <v>4.3899999999999997</v>
      </c>
      <c r="C21" s="134">
        <f>IF(ISNUMBER(VALUE(SUBSTITUTE(実質収支比率等に係る経年分析!G$49,"▲","-"))),ROUND(VALUE(SUBSTITUTE(実質収支比率等に係る経年分析!G$49,"▲","-")),2),NA())</f>
        <v>7.64</v>
      </c>
      <c r="D21" s="134">
        <f>IF(ISNUMBER(VALUE(SUBSTITUTE(実質収支比率等に係る経年分析!H$49,"▲","-"))),ROUND(VALUE(SUBSTITUTE(実質収支比率等に係る経年分析!H$49,"▲","-")),2),NA())</f>
        <v>2.99</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-2.13</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障害認定事業特別会計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8.6999999999999993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576</v>
      </c>
      <c r="E42" s="136"/>
      <c r="F42" s="136"/>
      <c r="G42" s="136">
        <f>'実質公債費比率（分子）の構造'!L$52</f>
        <v>617</v>
      </c>
      <c r="H42" s="136"/>
      <c r="I42" s="136"/>
      <c r="J42" s="136">
        <f>'実質公債費比率（分子）の構造'!M$52</f>
        <v>617</v>
      </c>
      <c r="K42" s="136"/>
      <c r="L42" s="136"/>
      <c r="M42" s="136">
        <f>'実質公債費比率（分子）の構造'!N$52</f>
        <v>618</v>
      </c>
      <c r="N42" s="136"/>
      <c r="O42" s="136"/>
      <c r="P42" s="136">
        <f>'実質公債費比率（分子）の構造'!O$52</f>
        <v>588</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22</v>
      </c>
      <c r="C44" s="136"/>
      <c r="D44" s="136"/>
      <c r="E44" s="136">
        <f>'実質公債費比率（分子）の構造'!L$50</f>
        <v>18</v>
      </c>
      <c r="F44" s="136"/>
      <c r="G44" s="136"/>
      <c r="H44" s="136">
        <f>'実質公債費比率（分子）の構造'!M$50</f>
        <v>17</v>
      </c>
      <c r="I44" s="136"/>
      <c r="J44" s="136"/>
      <c r="K44" s="136">
        <f>'実質公債費比率（分子）の構造'!N$50</f>
        <v>16</v>
      </c>
      <c r="L44" s="136"/>
      <c r="M44" s="136"/>
      <c r="N44" s="136">
        <f>'実質公債費比率（分子）の構造'!O$50</f>
        <v>16</v>
      </c>
      <c r="O44" s="136"/>
      <c r="P44" s="136"/>
    </row>
    <row r="45" spans="1:16" x14ac:dyDescent="0.15">
      <c r="A45" s="136" t="s">
        <v>53</v>
      </c>
      <c r="B45" s="136">
        <f>'実質公債費比率（分子）の構造'!K$49</f>
        <v>3</v>
      </c>
      <c r="C45" s="136"/>
      <c r="D45" s="136"/>
      <c r="E45" s="136">
        <f>'実質公債費比率（分子）の構造'!L$49</f>
        <v>4</v>
      </c>
      <c r="F45" s="136"/>
      <c r="G45" s="136"/>
      <c r="H45" s="136">
        <f>'実質公債費比率（分子）の構造'!M$49</f>
        <v>16</v>
      </c>
      <c r="I45" s="136"/>
      <c r="J45" s="136"/>
      <c r="K45" s="136">
        <f>'実質公債費比率（分子）の構造'!N$49</f>
        <v>16</v>
      </c>
      <c r="L45" s="136"/>
      <c r="M45" s="136"/>
      <c r="N45" s="136">
        <f>'実質公債費比率（分子）の構造'!O$49</f>
        <v>16</v>
      </c>
      <c r="O45" s="136"/>
      <c r="P45" s="136"/>
    </row>
    <row r="46" spans="1:16" x14ac:dyDescent="0.15">
      <c r="A46" s="136" t="s">
        <v>54</v>
      </c>
      <c r="B46" s="136">
        <f>'実質公債費比率（分子）の構造'!K$48</f>
        <v>254</v>
      </c>
      <c r="C46" s="136"/>
      <c r="D46" s="136"/>
      <c r="E46" s="136">
        <f>'実質公債費比率（分子）の構造'!L$48</f>
        <v>260</v>
      </c>
      <c r="F46" s="136"/>
      <c r="G46" s="136"/>
      <c r="H46" s="136">
        <f>'実質公債費比率（分子）の構造'!M$48</f>
        <v>268</v>
      </c>
      <c r="I46" s="136"/>
      <c r="J46" s="136"/>
      <c r="K46" s="136">
        <f>'実質公債費比率（分子）の構造'!N$48</f>
        <v>275</v>
      </c>
      <c r="L46" s="136"/>
      <c r="M46" s="136"/>
      <c r="N46" s="136">
        <f>'実質公債費比率（分子）の構造'!O$48</f>
        <v>259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731</v>
      </c>
      <c r="C49" s="136"/>
      <c r="D49" s="136"/>
      <c r="E49" s="136">
        <f>'実質公債費比率（分子）の構造'!L$45</f>
        <v>733</v>
      </c>
      <c r="F49" s="136"/>
      <c r="G49" s="136"/>
      <c r="H49" s="136">
        <f>'実質公債費比率（分子）の構造'!M$45</f>
        <v>704</v>
      </c>
      <c r="I49" s="136"/>
      <c r="J49" s="136"/>
      <c r="K49" s="136">
        <f>'実質公債費比率（分子）の構造'!N$45</f>
        <v>680</v>
      </c>
      <c r="L49" s="136"/>
      <c r="M49" s="136"/>
      <c r="N49" s="136">
        <f>'実質公債費比率（分子）の構造'!O$45</f>
        <v>590</v>
      </c>
      <c r="O49" s="136"/>
      <c r="P49" s="136"/>
    </row>
    <row r="50" spans="1:16" x14ac:dyDescent="0.15">
      <c r="A50" s="136" t="s">
        <v>58</v>
      </c>
      <c r="B50" s="136" t="e">
        <f>NA()</f>
        <v>#N/A</v>
      </c>
      <c r="C50" s="136">
        <f>IF(ISNUMBER('実質公債費比率（分子）の構造'!K$53),'実質公債費比率（分子）の構造'!K$53,NA())</f>
        <v>434</v>
      </c>
      <c r="D50" s="136" t="e">
        <f>NA()</f>
        <v>#N/A</v>
      </c>
      <c r="E50" s="136" t="e">
        <f>NA()</f>
        <v>#N/A</v>
      </c>
      <c r="F50" s="136">
        <f>IF(ISNUMBER('実質公債費比率（分子）の構造'!L$53),'実質公債費比率（分子）の構造'!L$53,NA())</f>
        <v>398</v>
      </c>
      <c r="G50" s="136" t="e">
        <f>NA()</f>
        <v>#N/A</v>
      </c>
      <c r="H50" s="136" t="e">
        <f>NA()</f>
        <v>#N/A</v>
      </c>
      <c r="I50" s="136">
        <f>IF(ISNUMBER('実質公債費比率（分子）の構造'!M$53),'実質公債費比率（分子）の構造'!M$53,NA())</f>
        <v>388</v>
      </c>
      <c r="J50" s="136" t="e">
        <f>NA()</f>
        <v>#N/A</v>
      </c>
      <c r="K50" s="136" t="e">
        <f>NA()</f>
        <v>#N/A</v>
      </c>
      <c r="L50" s="136">
        <f>IF(ISNUMBER('実質公債費比率（分子）の構造'!N$53),'実質公債費比率（分子）の構造'!N$53,NA())</f>
        <v>369</v>
      </c>
      <c r="M50" s="136" t="e">
        <f>NA()</f>
        <v>#N/A</v>
      </c>
      <c r="N50" s="136" t="e">
        <f>NA()</f>
        <v>#N/A</v>
      </c>
      <c r="O50" s="136">
        <f>IF(ISNUMBER('実質公債費比率（分子）の構造'!O$53),'実質公債費比率（分子）の構造'!O$53,NA())</f>
        <v>293</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6289</v>
      </c>
      <c r="E56" s="135"/>
      <c r="F56" s="135"/>
      <c r="G56" s="135">
        <f>'将来負担比率（分子）の構造'!J$51</f>
        <v>6375</v>
      </c>
      <c r="H56" s="135"/>
      <c r="I56" s="135"/>
      <c r="J56" s="135">
        <f>'将来負担比率（分子）の構造'!K$51</f>
        <v>6065</v>
      </c>
      <c r="K56" s="135"/>
      <c r="L56" s="135"/>
      <c r="M56" s="135">
        <f>'将来負担比率（分子）の構造'!L$51</f>
        <v>5897</v>
      </c>
      <c r="N56" s="135"/>
      <c r="O56" s="135"/>
      <c r="P56" s="135">
        <f>'将来負担比率（分子）の構造'!M$51</f>
        <v>5785</v>
      </c>
    </row>
    <row r="57" spans="1:16" x14ac:dyDescent="0.15">
      <c r="A57" s="135" t="s">
        <v>34</v>
      </c>
      <c r="B57" s="135"/>
      <c r="C57" s="135"/>
      <c r="D57" s="135">
        <f>'将来負担比率（分子）の構造'!I$50</f>
        <v>128</v>
      </c>
      <c r="E57" s="135"/>
      <c r="F57" s="135"/>
      <c r="G57" s="135">
        <f>'将来負担比率（分子）の構造'!J$50</f>
        <v>99</v>
      </c>
      <c r="H57" s="135"/>
      <c r="I57" s="135"/>
      <c r="J57" s="135">
        <f>'将来負担比率（分子）の構造'!K$50</f>
        <v>71</v>
      </c>
      <c r="K57" s="135"/>
      <c r="L57" s="135"/>
      <c r="M57" s="135">
        <f>'将来負担比率（分子）の構造'!L$50</f>
        <v>39</v>
      </c>
      <c r="N57" s="135"/>
      <c r="O57" s="135"/>
      <c r="P57" s="135">
        <f>'将来負担比率（分子）の構造'!M$50</f>
        <v>14</v>
      </c>
    </row>
    <row r="58" spans="1:16" x14ac:dyDescent="0.15">
      <c r="A58" s="135" t="s">
        <v>33</v>
      </c>
      <c r="B58" s="135"/>
      <c r="C58" s="135"/>
      <c r="D58" s="135">
        <f>'将来負担比率（分子）の構造'!I$49</f>
        <v>954</v>
      </c>
      <c r="E58" s="135"/>
      <c r="F58" s="135"/>
      <c r="G58" s="135">
        <f>'将来負担比率（分子）の構造'!J$49</f>
        <v>1128</v>
      </c>
      <c r="H58" s="135"/>
      <c r="I58" s="135"/>
      <c r="J58" s="135">
        <f>'将来負担比率（分子）の構造'!K$49</f>
        <v>1361</v>
      </c>
      <c r="K58" s="135"/>
      <c r="L58" s="135"/>
      <c r="M58" s="135">
        <f>'将来負担比率（分子）の構造'!L$49</f>
        <v>1292</v>
      </c>
      <c r="N58" s="135"/>
      <c r="O58" s="135"/>
      <c r="P58" s="135">
        <f>'将来負担比率（分子）の構造'!M$49</f>
        <v>1259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1449</v>
      </c>
      <c r="C62" s="135"/>
      <c r="D62" s="135"/>
      <c r="E62" s="135">
        <f>'将来負担比率（分子）の構造'!J$45</f>
        <v>1401</v>
      </c>
      <c r="F62" s="135"/>
      <c r="G62" s="135"/>
      <c r="H62" s="135">
        <f>'将来負担比率（分子）の構造'!K$45</f>
        <v>1362</v>
      </c>
      <c r="I62" s="135"/>
      <c r="J62" s="135"/>
      <c r="K62" s="135">
        <f>'将来負担比率（分子）の構造'!L$45</f>
        <v>1348</v>
      </c>
      <c r="L62" s="135"/>
      <c r="M62" s="135"/>
      <c r="N62" s="135">
        <f>'将来負担比率（分子）の構造'!M$45</f>
        <v>1385</v>
      </c>
      <c r="O62" s="135"/>
      <c r="P62" s="135"/>
    </row>
    <row r="63" spans="1:16" x14ac:dyDescent="0.15">
      <c r="A63" s="135" t="s">
        <v>27</v>
      </c>
      <c r="B63" s="135">
        <f>'将来負担比率（分子）の構造'!I$44</f>
        <v>331</v>
      </c>
      <c r="C63" s="135"/>
      <c r="D63" s="135"/>
      <c r="E63" s="135">
        <f>'将来負担比率（分子）の構造'!J$44</f>
        <v>328</v>
      </c>
      <c r="F63" s="135"/>
      <c r="G63" s="135"/>
      <c r="H63" s="135">
        <f>'将来負担比率（分子）の構造'!K$44</f>
        <v>302</v>
      </c>
      <c r="I63" s="135"/>
      <c r="J63" s="135"/>
      <c r="K63" s="135">
        <f>'将来負担比率（分子）の構造'!L$44</f>
        <v>277</v>
      </c>
      <c r="L63" s="135"/>
      <c r="M63" s="135"/>
      <c r="N63" s="135">
        <f>'将来負担比率（分子）の構造'!M$44</f>
        <v>251</v>
      </c>
      <c r="O63" s="135"/>
      <c r="P63" s="135"/>
    </row>
    <row r="64" spans="1:16" x14ac:dyDescent="0.15">
      <c r="A64" s="135" t="s">
        <v>26</v>
      </c>
      <c r="B64" s="135">
        <f>'将来負担比率（分子）の構造'!I$43</f>
        <v>4158</v>
      </c>
      <c r="C64" s="135"/>
      <c r="D64" s="135"/>
      <c r="E64" s="135">
        <f>'将来負担比率（分子）の構造'!J$43</f>
        <v>3719</v>
      </c>
      <c r="F64" s="135"/>
      <c r="G64" s="135"/>
      <c r="H64" s="135">
        <f>'将来負担比率（分子）の構造'!K$43</f>
        <v>3281</v>
      </c>
      <c r="I64" s="135"/>
      <c r="J64" s="135"/>
      <c r="K64" s="135">
        <f>'将来負担比率（分子）の構造'!L$43</f>
        <v>2860</v>
      </c>
      <c r="L64" s="135"/>
      <c r="M64" s="135"/>
      <c r="N64" s="135">
        <f>'将来負担比率（分子）の構造'!M$43</f>
        <v>3384</v>
      </c>
      <c r="O64" s="135"/>
      <c r="P64" s="135"/>
    </row>
    <row r="65" spans="1:16" x14ac:dyDescent="0.15">
      <c r="A65" s="135" t="s">
        <v>25</v>
      </c>
      <c r="B65" s="135">
        <f>'将来負担比率（分子）の構造'!I$42</f>
        <v>81</v>
      </c>
      <c r="C65" s="135"/>
      <c r="D65" s="135"/>
      <c r="E65" s="135">
        <f>'将来負担比率（分子）の構造'!J$42</f>
        <v>63</v>
      </c>
      <c r="F65" s="135"/>
      <c r="G65" s="135"/>
      <c r="H65" s="135">
        <f>'将来負担比率（分子）の構造'!K$42</f>
        <v>46</v>
      </c>
      <c r="I65" s="135"/>
      <c r="J65" s="135"/>
      <c r="K65" s="135">
        <f>'将来負担比率（分子）の構造'!L$42</f>
        <v>30</v>
      </c>
      <c r="L65" s="135"/>
      <c r="M65" s="135"/>
      <c r="N65" s="135">
        <f>'将来負担比率（分子）の構造'!M$42</f>
        <v>15</v>
      </c>
      <c r="O65" s="135"/>
      <c r="P65" s="135"/>
    </row>
    <row r="66" spans="1:16" x14ac:dyDescent="0.15">
      <c r="A66" s="135" t="s">
        <v>24</v>
      </c>
      <c r="B66" s="135">
        <f>'将来負担比率（分子）の構造'!I$41</f>
        <v>6208</v>
      </c>
      <c r="C66" s="135"/>
      <c r="D66" s="135"/>
      <c r="E66" s="135">
        <f>'将来負担比率（分子）の構造'!J$41</f>
        <v>6118</v>
      </c>
      <c r="F66" s="135"/>
      <c r="G66" s="135"/>
      <c r="H66" s="135">
        <f>'将来負担比率（分子）の構造'!K$41</f>
        <v>5844</v>
      </c>
      <c r="I66" s="135"/>
      <c r="J66" s="135"/>
      <c r="K66" s="135">
        <f>'将来負担比率（分子）の構造'!L$41</f>
        <v>5508</v>
      </c>
      <c r="L66" s="135"/>
      <c r="M66" s="135"/>
      <c r="N66" s="135">
        <f>'将来負担比率（分子）の構造'!M$41</f>
        <v>5527</v>
      </c>
      <c r="O66" s="135"/>
      <c r="P66" s="135"/>
    </row>
    <row r="67" spans="1:16" x14ac:dyDescent="0.15">
      <c r="A67" s="135" t="s">
        <v>62</v>
      </c>
      <c r="B67" s="135" t="e">
        <f>NA()</f>
        <v>#N/A</v>
      </c>
      <c r="C67" s="135">
        <f>IF(ISNUMBER('将来負担比率（分子）の構造'!I$52), IF('将来負担比率（分子）の構造'!I$52 &lt; 0, 0, '将来負担比率（分子）の構造'!I$52), NA())</f>
        <v>4856</v>
      </c>
      <c r="D67" s="135" t="e">
        <f>NA()</f>
        <v>#N/A</v>
      </c>
      <c r="E67" s="135" t="e">
        <f>NA()</f>
        <v>#N/A</v>
      </c>
      <c r="F67" s="135">
        <f>IF(ISNUMBER('将来負担比率（分子）の構造'!J$52), IF('将来負担比率（分子）の構造'!J$52 &lt; 0, 0, '将来負担比率（分子）の構造'!J$52), NA())</f>
        <v>4028</v>
      </c>
      <c r="G67" s="135" t="e">
        <f>NA()</f>
        <v>#N/A</v>
      </c>
      <c r="H67" s="135" t="e">
        <f>NA()</f>
        <v>#N/A</v>
      </c>
      <c r="I67" s="135">
        <f>IF(ISNUMBER('将来負担比率（分子）の構造'!K$52), IF('将来負担比率（分子）の構造'!K$52 &lt; 0, 0, '将来負担比率（分子）の構造'!K$52), NA())</f>
        <v>3339</v>
      </c>
      <c r="J67" s="135" t="e">
        <f>NA()</f>
        <v>#N/A</v>
      </c>
      <c r="K67" s="135" t="e">
        <f>NA()</f>
        <v>#N/A</v>
      </c>
      <c r="L67" s="135">
        <f>IF(ISNUMBER('将来負担比率（分子）の構造'!L$52), IF('将来負担比率（分子）の構造'!L$52 &lt; 0, 0, '将来負担比率（分子）の構造'!L$52), NA())</f>
        <v>2795</v>
      </c>
      <c r="M67" s="135" t="e">
        <f>NA()</f>
        <v>#N/A</v>
      </c>
      <c r="N67" s="135" t="e">
        <f>NA()</f>
        <v>#N/A</v>
      </c>
      <c r="O67" s="135">
        <f>IF(ISNUMBER('将来負担比率（分子）の構造'!M$52), IF('将来負担比率（分子）の構造'!M$52 &lt; 0, 0, '将来負担比率（分子）の構造'!M$52), NA())</f>
        <v>3507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796831</v>
      </c>
      <c r="S5" s="581"/>
      <c r="T5" s="581"/>
      <c r="U5" s="581"/>
      <c r="V5" s="581"/>
      <c r="W5" s="581"/>
      <c r="X5" s="581"/>
      <c r="Y5" s="582"/>
      <c r="Z5" s="583">
        <v>13.6</v>
      </c>
      <c r="AA5" s="583"/>
      <c r="AB5" s="583"/>
      <c r="AC5" s="583"/>
      <c r="AD5" s="584">
        <v>796830</v>
      </c>
      <c r="AE5" s="584"/>
      <c r="AF5" s="584"/>
      <c r="AG5" s="584"/>
      <c r="AH5" s="584"/>
      <c r="AI5" s="584"/>
      <c r="AJ5" s="584"/>
      <c r="AK5" s="584"/>
      <c r="AL5" s="585">
        <v>23.1</v>
      </c>
      <c r="AM5" s="586"/>
      <c r="AN5" s="586"/>
      <c r="AO5" s="587"/>
      <c r="AP5" s="577" t="s">
        <v>207</v>
      </c>
      <c r="AQ5" s="578"/>
      <c r="AR5" s="578"/>
      <c r="AS5" s="578"/>
      <c r="AT5" s="578"/>
      <c r="AU5" s="578"/>
      <c r="AV5" s="578"/>
      <c r="AW5" s="578"/>
      <c r="AX5" s="578"/>
      <c r="AY5" s="578"/>
      <c r="AZ5" s="578"/>
      <c r="BA5" s="578"/>
      <c r="BB5" s="578"/>
      <c r="BC5" s="578"/>
      <c r="BD5" s="578"/>
      <c r="BE5" s="578"/>
      <c r="BF5" s="579"/>
      <c r="BG5" s="591">
        <v>795047</v>
      </c>
      <c r="BH5" s="592"/>
      <c r="BI5" s="592"/>
      <c r="BJ5" s="592"/>
      <c r="BK5" s="592"/>
      <c r="BL5" s="592"/>
      <c r="BM5" s="592"/>
      <c r="BN5" s="593"/>
      <c r="BO5" s="594">
        <v>99.8</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63929</v>
      </c>
      <c r="S6" s="592"/>
      <c r="T6" s="592"/>
      <c r="U6" s="592"/>
      <c r="V6" s="592"/>
      <c r="W6" s="592"/>
      <c r="X6" s="592"/>
      <c r="Y6" s="593"/>
      <c r="Z6" s="594">
        <v>1.1000000000000001</v>
      </c>
      <c r="AA6" s="594"/>
      <c r="AB6" s="594"/>
      <c r="AC6" s="594"/>
      <c r="AD6" s="595">
        <v>63929</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795047</v>
      </c>
      <c r="BH6" s="592"/>
      <c r="BI6" s="592"/>
      <c r="BJ6" s="592"/>
      <c r="BK6" s="592"/>
      <c r="BL6" s="592"/>
      <c r="BM6" s="592"/>
      <c r="BN6" s="593"/>
      <c r="BO6" s="594">
        <v>99.8</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105365</v>
      </c>
      <c r="CS6" s="592"/>
      <c r="CT6" s="592"/>
      <c r="CU6" s="592"/>
      <c r="CV6" s="592"/>
      <c r="CW6" s="592"/>
      <c r="CX6" s="592"/>
      <c r="CY6" s="593"/>
      <c r="CZ6" s="594">
        <v>1.9</v>
      </c>
      <c r="DA6" s="594"/>
      <c r="DB6" s="594"/>
      <c r="DC6" s="594"/>
      <c r="DD6" s="600" t="s">
        <v>208</v>
      </c>
      <c r="DE6" s="592"/>
      <c r="DF6" s="592"/>
      <c r="DG6" s="592"/>
      <c r="DH6" s="592"/>
      <c r="DI6" s="592"/>
      <c r="DJ6" s="592"/>
      <c r="DK6" s="592"/>
      <c r="DL6" s="592"/>
      <c r="DM6" s="592"/>
      <c r="DN6" s="592"/>
      <c r="DO6" s="592"/>
      <c r="DP6" s="593"/>
      <c r="DQ6" s="600">
        <v>104072</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1709</v>
      </c>
      <c r="S7" s="592"/>
      <c r="T7" s="592"/>
      <c r="U7" s="592"/>
      <c r="V7" s="592"/>
      <c r="W7" s="592"/>
      <c r="X7" s="592"/>
      <c r="Y7" s="593"/>
      <c r="Z7" s="594">
        <v>0</v>
      </c>
      <c r="AA7" s="594"/>
      <c r="AB7" s="594"/>
      <c r="AC7" s="594"/>
      <c r="AD7" s="595">
        <v>1709</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299140</v>
      </c>
      <c r="BH7" s="592"/>
      <c r="BI7" s="592"/>
      <c r="BJ7" s="592"/>
      <c r="BK7" s="592"/>
      <c r="BL7" s="592"/>
      <c r="BM7" s="592"/>
      <c r="BN7" s="593"/>
      <c r="BO7" s="594">
        <v>37.5</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738191</v>
      </c>
      <c r="CS7" s="592"/>
      <c r="CT7" s="592"/>
      <c r="CU7" s="592"/>
      <c r="CV7" s="592"/>
      <c r="CW7" s="592"/>
      <c r="CX7" s="592"/>
      <c r="CY7" s="593"/>
      <c r="CZ7" s="594">
        <v>13.1</v>
      </c>
      <c r="DA7" s="594"/>
      <c r="DB7" s="594"/>
      <c r="DC7" s="594"/>
      <c r="DD7" s="600">
        <v>210033</v>
      </c>
      <c r="DE7" s="592"/>
      <c r="DF7" s="592"/>
      <c r="DG7" s="592"/>
      <c r="DH7" s="592"/>
      <c r="DI7" s="592"/>
      <c r="DJ7" s="592"/>
      <c r="DK7" s="592"/>
      <c r="DL7" s="592"/>
      <c r="DM7" s="592"/>
      <c r="DN7" s="592"/>
      <c r="DO7" s="592"/>
      <c r="DP7" s="593"/>
      <c r="DQ7" s="600">
        <v>525320</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1878</v>
      </c>
      <c r="S8" s="592"/>
      <c r="T8" s="592"/>
      <c r="U8" s="592"/>
      <c r="V8" s="592"/>
      <c r="W8" s="592"/>
      <c r="X8" s="592"/>
      <c r="Y8" s="593"/>
      <c r="Z8" s="594">
        <v>0</v>
      </c>
      <c r="AA8" s="594"/>
      <c r="AB8" s="594"/>
      <c r="AC8" s="594"/>
      <c r="AD8" s="595">
        <v>1878</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13171</v>
      </c>
      <c r="BH8" s="592"/>
      <c r="BI8" s="592"/>
      <c r="BJ8" s="592"/>
      <c r="BK8" s="592"/>
      <c r="BL8" s="592"/>
      <c r="BM8" s="592"/>
      <c r="BN8" s="593"/>
      <c r="BO8" s="594">
        <v>1.7</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1355825</v>
      </c>
      <c r="CS8" s="592"/>
      <c r="CT8" s="592"/>
      <c r="CU8" s="592"/>
      <c r="CV8" s="592"/>
      <c r="CW8" s="592"/>
      <c r="CX8" s="592"/>
      <c r="CY8" s="593"/>
      <c r="CZ8" s="594">
        <v>24.1</v>
      </c>
      <c r="DA8" s="594"/>
      <c r="DB8" s="594"/>
      <c r="DC8" s="594"/>
      <c r="DD8" s="600">
        <v>20422</v>
      </c>
      <c r="DE8" s="592"/>
      <c r="DF8" s="592"/>
      <c r="DG8" s="592"/>
      <c r="DH8" s="592"/>
      <c r="DI8" s="592"/>
      <c r="DJ8" s="592"/>
      <c r="DK8" s="592"/>
      <c r="DL8" s="592"/>
      <c r="DM8" s="592"/>
      <c r="DN8" s="592"/>
      <c r="DO8" s="592"/>
      <c r="DP8" s="593"/>
      <c r="DQ8" s="600">
        <v>868480</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2091</v>
      </c>
      <c r="S9" s="592"/>
      <c r="T9" s="592"/>
      <c r="U9" s="592"/>
      <c r="V9" s="592"/>
      <c r="W9" s="592"/>
      <c r="X9" s="592"/>
      <c r="Y9" s="593"/>
      <c r="Z9" s="594">
        <v>0</v>
      </c>
      <c r="AA9" s="594"/>
      <c r="AB9" s="594"/>
      <c r="AC9" s="594"/>
      <c r="AD9" s="595">
        <v>2091</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246881</v>
      </c>
      <c r="BH9" s="592"/>
      <c r="BI9" s="592"/>
      <c r="BJ9" s="592"/>
      <c r="BK9" s="592"/>
      <c r="BL9" s="592"/>
      <c r="BM9" s="592"/>
      <c r="BN9" s="593"/>
      <c r="BO9" s="594">
        <v>31</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467245</v>
      </c>
      <c r="CS9" s="592"/>
      <c r="CT9" s="592"/>
      <c r="CU9" s="592"/>
      <c r="CV9" s="592"/>
      <c r="CW9" s="592"/>
      <c r="CX9" s="592"/>
      <c r="CY9" s="593"/>
      <c r="CZ9" s="594">
        <v>8.3000000000000007</v>
      </c>
      <c r="DA9" s="594"/>
      <c r="DB9" s="594"/>
      <c r="DC9" s="594"/>
      <c r="DD9" s="600">
        <v>24078</v>
      </c>
      <c r="DE9" s="592"/>
      <c r="DF9" s="592"/>
      <c r="DG9" s="592"/>
      <c r="DH9" s="592"/>
      <c r="DI9" s="592"/>
      <c r="DJ9" s="592"/>
      <c r="DK9" s="592"/>
      <c r="DL9" s="592"/>
      <c r="DM9" s="592"/>
      <c r="DN9" s="592"/>
      <c r="DO9" s="592"/>
      <c r="DP9" s="593"/>
      <c r="DQ9" s="600">
        <v>425423</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90223</v>
      </c>
      <c r="S10" s="592"/>
      <c r="T10" s="592"/>
      <c r="U10" s="592"/>
      <c r="V10" s="592"/>
      <c r="W10" s="592"/>
      <c r="X10" s="592"/>
      <c r="Y10" s="593"/>
      <c r="Z10" s="594">
        <v>1.5</v>
      </c>
      <c r="AA10" s="594"/>
      <c r="AB10" s="594"/>
      <c r="AC10" s="594"/>
      <c r="AD10" s="595">
        <v>90223</v>
      </c>
      <c r="AE10" s="595"/>
      <c r="AF10" s="595"/>
      <c r="AG10" s="595"/>
      <c r="AH10" s="595"/>
      <c r="AI10" s="595"/>
      <c r="AJ10" s="595"/>
      <c r="AK10" s="595"/>
      <c r="AL10" s="596">
        <v>2.6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20910</v>
      </c>
      <c r="BH10" s="592"/>
      <c r="BI10" s="592"/>
      <c r="BJ10" s="592"/>
      <c r="BK10" s="592"/>
      <c r="BL10" s="592"/>
      <c r="BM10" s="592"/>
      <c r="BN10" s="593"/>
      <c r="BO10" s="594">
        <v>2.6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35532</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33</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18178</v>
      </c>
      <c r="BH11" s="592"/>
      <c r="BI11" s="592"/>
      <c r="BJ11" s="592"/>
      <c r="BK11" s="592"/>
      <c r="BL11" s="592"/>
      <c r="BM11" s="592"/>
      <c r="BN11" s="593"/>
      <c r="BO11" s="594">
        <v>2.2999999999999998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401025</v>
      </c>
      <c r="CS11" s="592"/>
      <c r="CT11" s="592"/>
      <c r="CU11" s="592"/>
      <c r="CV11" s="592"/>
      <c r="CW11" s="592"/>
      <c r="CX11" s="592"/>
      <c r="CY11" s="593"/>
      <c r="CZ11" s="594">
        <v>7.1</v>
      </c>
      <c r="DA11" s="594"/>
      <c r="DB11" s="594"/>
      <c r="DC11" s="594"/>
      <c r="DD11" s="600">
        <v>99159</v>
      </c>
      <c r="DE11" s="592"/>
      <c r="DF11" s="592"/>
      <c r="DG11" s="592"/>
      <c r="DH11" s="592"/>
      <c r="DI11" s="592"/>
      <c r="DJ11" s="592"/>
      <c r="DK11" s="592"/>
      <c r="DL11" s="592"/>
      <c r="DM11" s="592"/>
      <c r="DN11" s="592"/>
      <c r="DO11" s="592"/>
      <c r="DP11" s="593"/>
      <c r="DQ11" s="600">
        <v>156794</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410688</v>
      </c>
      <c r="BH12" s="592"/>
      <c r="BI12" s="592"/>
      <c r="BJ12" s="592"/>
      <c r="BK12" s="592"/>
      <c r="BL12" s="592"/>
      <c r="BM12" s="592"/>
      <c r="BN12" s="593"/>
      <c r="BO12" s="594">
        <v>51.5</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239481</v>
      </c>
      <c r="CS12" s="592"/>
      <c r="CT12" s="592"/>
      <c r="CU12" s="592"/>
      <c r="CV12" s="592"/>
      <c r="CW12" s="592"/>
      <c r="CX12" s="592"/>
      <c r="CY12" s="593"/>
      <c r="CZ12" s="594">
        <v>4.3</v>
      </c>
      <c r="DA12" s="594"/>
      <c r="DB12" s="594"/>
      <c r="DC12" s="594"/>
      <c r="DD12" s="600">
        <v>12514</v>
      </c>
      <c r="DE12" s="592"/>
      <c r="DF12" s="592"/>
      <c r="DG12" s="592"/>
      <c r="DH12" s="592"/>
      <c r="DI12" s="592"/>
      <c r="DJ12" s="592"/>
      <c r="DK12" s="592"/>
      <c r="DL12" s="592"/>
      <c r="DM12" s="592"/>
      <c r="DN12" s="592"/>
      <c r="DO12" s="592"/>
      <c r="DP12" s="593"/>
      <c r="DQ12" s="600">
        <v>152857</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13021</v>
      </c>
      <c r="S13" s="592"/>
      <c r="T13" s="592"/>
      <c r="U13" s="592"/>
      <c r="V13" s="592"/>
      <c r="W13" s="592"/>
      <c r="X13" s="592"/>
      <c r="Y13" s="593"/>
      <c r="Z13" s="594">
        <v>0.2</v>
      </c>
      <c r="AA13" s="594"/>
      <c r="AB13" s="594"/>
      <c r="AC13" s="594"/>
      <c r="AD13" s="595">
        <v>13021</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395084</v>
      </c>
      <c r="BH13" s="592"/>
      <c r="BI13" s="592"/>
      <c r="BJ13" s="592"/>
      <c r="BK13" s="592"/>
      <c r="BL13" s="592"/>
      <c r="BM13" s="592"/>
      <c r="BN13" s="593"/>
      <c r="BO13" s="594">
        <v>49.6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657760</v>
      </c>
      <c r="CS13" s="592"/>
      <c r="CT13" s="592"/>
      <c r="CU13" s="592"/>
      <c r="CV13" s="592"/>
      <c r="CW13" s="592"/>
      <c r="CX13" s="592"/>
      <c r="CY13" s="593"/>
      <c r="CZ13" s="594">
        <v>11.7</v>
      </c>
      <c r="DA13" s="594"/>
      <c r="DB13" s="594"/>
      <c r="DC13" s="594"/>
      <c r="DD13" s="600">
        <v>209926</v>
      </c>
      <c r="DE13" s="592"/>
      <c r="DF13" s="592"/>
      <c r="DG13" s="592"/>
      <c r="DH13" s="592"/>
      <c r="DI13" s="592"/>
      <c r="DJ13" s="592"/>
      <c r="DK13" s="592"/>
      <c r="DL13" s="592"/>
      <c r="DM13" s="592"/>
      <c r="DN13" s="592"/>
      <c r="DO13" s="592"/>
      <c r="DP13" s="593"/>
      <c r="DQ13" s="600">
        <v>483227</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22361</v>
      </c>
      <c r="BH14" s="592"/>
      <c r="BI14" s="592"/>
      <c r="BJ14" s="592"/>
      <c r="BK14" s="592"/>
      <c r="BL14" s="592"/>
      <c r="BM14" s="592"/>
      <c r="BN14" s="593"/>
      <c r="BO14" s="594">
        <v>2.8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363900</v>
      </c>
      <c r="CS14" s="592"/>
      <c r="CT14" s="592"/>
      <c r="CU14" s="592"/>
      <c r="CV14" s="592"/>
      <c r="CW14" s="592"/>
      <c r="CX14" s="592"/>
      <c r="CY14" s="593"/>
      <c r="CZ14" s="594">
        <v>6.5</v>
      </c>
      <c r="DA14" s="594"/>
      <c r="DB14" s="594"/>
      <c r="DC14" s="594"/>
      <c r="DD14" s="600">
        <v>76053</v>
      </c>
      <c r="DE14" s="592"/>
      <c r="DF14" s="592"/>
      <c r="DG14" s="592"/>
      <c r="DH14" s="592"/>
      <c r="DI14" s="592"/>
      <c r="DJ14" s="592"/>
      <c r="DK14" s="592"/>
      <c r="DL14" s="592"/>
      <c r="DM14" s="592"/>
      <c r="DN14" s="592"/>
      <c r="DO14" s="592"/>
      <c r="DP14" s="593"/>
      <c r="DQ14" s="600">
        <v>322529</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2149</v>
      </c>
      <c r="S15" s="592"/>
      <c r="T15" s="592"/>
      <c r="U15" s="592"/>
      <c r="V15" s="592"/>
      <c r="W15" s="592"/>
      <c r="X15" s="592"/>
      <c r="Y15" s="593"/>
      <c r="Z15" s="594">
        <v>0</v>
      </c>
      <c r="AA15" s="594"/>
      <c r="AB15" s="594"/>
      <c r="AC15" s="594"/>
      <c r="AD15" s="595">
        <v>2149</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62858</v>
      </c>
      <c r="BH15" s="592"/>
      <c r="BI15" s="592"/>
      <c r="BJ15" s="592"/>
      <c r="BK15" s="592"/>
      <c r="BL15" s="592"/>
      <c r="BM15" s="592"/>
      <c r="BN15" s="593"/>
      <c r="BO15" s="594">
        <v>7.9</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518589</v>
      </c>
      <c r="CS15" s="592"/>
      <c r="CT15" s="592"/>
      <c r="CU15" s="592"/>
      <c r="CV15" s="592"/>
      <c r="CW15" s="592"/>
      <c r="CX15" s="592"/>
      <c r="CY15" s="593"/>
      <c r="CZ15" s="594">
        <v>9.1999999999999993</v>
      </c>
      <c r="DA15" s="594"/>
      <c r="DB15" s="594"/>
      <c r="DC15" s="594"/>
      <c r="DD15" s="600">
        <v>60773</v>
      </c>
      <c r="DE15" s="592"/>
      <c r="DF15" s="592"/>
      <c r="DG15" s="592"/>
      <c r="DH15" s="592"/>
      <c r="DI15" s="592"/>
      <c r="DJ15" s="592"/>
      <c r="DK15" s="592"/>
      <c r="DL15" s="592"/>
      <c r="DM15" s="592"/>
      <c r="DN15" s="592"/>
      <c r="DO15" s="592"/>
      <c r="DP15" s="593"/>
      <c r="DQ15" s="600">
        <v>453193</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2714352</v>
      </c>
      <c r="S16" s="592"/>
      <c r="T16" s="592"/>
      <c r="U16" s="592"/>
      <c r="V16" s="592"/>
      <c r="W16" s="592"/>
      <c r="X16" s="592"/>
      <c r="Y16" s="593"/>
      <c r="Z16" s="594">
        <v>46.2</v>
      </c>
      <c r="AA16" s="594"/>
      <c r="AB16" s="594"/>
      <c r="AC16" s="594"/>
      <c r="AD16" s="595">
        <v>2476786</v>
      </c>
      <c r="AE16" s="595"/>
      <c r="AF16" s="595"/>
      <c r="AG16" s="595"/>
      <c r="AH16" s="595"/>
      <c r="AI16" s="595"/>
      <c r="AJ16" s="595"/>
      <c r="AK16" s="595"/>
      <c r="AL16" s="596">
        <v>71.7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157594</v>
      </c>
      <c r="CS16" s="592"/>
      <c r="CT16" s="592"/>
      <c r="CU16" s="592"/>
      <c r="CV16" s="592"/>
      <c r="CW16" s="592"/>
      <c r="CX16" s="592"/>
      <c r="CY16" s="593"/>
      <c r="CZ16" s="594">
        <v>2.8</v>
      </c>
      <c r="DA16" s="594"/>
      <c r="DB16" s="594"/>
      <c r="DC16" s="594"/>
      <c r="DD16" s="600" t="s">
        <v>111</v>
      </c>
      <c r="DE16" s="592"/>
      <c r="DF16" s="592"/>
      <c r="DG16" s="592"/>
      <c r="DH16" s="592"/>
      <c r="DI16" s="592"/>
      <c r="DJ16" s="592"/>
      <c r="DK16" s="592"/>
      <c r="DL16" s="592"/>
      <c r="DM16" s="592"/>
      <c r="DN16" s="592"/>
      <c r="DO16" s="592"/>
      <c r="DP16" s="593"/>
      <c r="DQ16" s="600">
        <v>51218</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2476786</v>
      </c>
      <c r="S17" s="592"/>
      <c r="T17" s="592"/>
      <c r="U17" s="592"/>
      <c r="V17" s="592"/>
      <c r="W17" s="592"/>
      <c r="X17" s="592"/>
      <c r="Y17" s="593"/>
      <c r="Z17" s="594">
        <v>42.2</v>
      </c>
      <c r="AA17" s="594"/>
      <c r="AB17" s="594"/>
      <c r="AC17" s="594"/>
      <c r="AD17" s="595">
        <v>2476786</v>
      </c>
      <c r="AE17" s="595"/>
      <c r="AF17" s="595"/>
      <c r="AG17" s="595"/>
      <c r="AH17" s="595"/>
      <c r="AI17" s="595"/>
      <c r="AJ17" s="595"/>
      <c r="AK17" s="595"/>
      <c r="AL17" s="596">
        <v>71.7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590516</v>
      </c>
      <c r="CS17" s="592"/>
      <c r="CT17" s="592"/>
      <c r="CU17" s="592"/>
      <c r="CV17" s="592"/>
      <c r="CW17" s="592"/>
      <c r="CX17" s="592"/>
      <c r="CY17" s="593"/>
      <c r="CZ17" s="594">
        <v>10.5</v>
      </c>
      <c r="DA17" s="594"/>
      <c r="DB17" s="594"/>
      <c r="DC17" s="594"/>
      <c r="DD17" s="600" t="s">
        <v>111</v>
      </c>
      <c r="DE17" s="592"/>
      <c r="DF17" s="592"/>
      <c r="DG17" s="592"/>
      <c r="DH17" s="592"/>
      <c r="DI17" s="592"/>
      <c r="DJ17" s="592"/>
      <c r="DK17" s="592"/>
      <c r="DL17" s="592"/>
      <c r="DM17" s="592"/>
      <c r="DN17" s="592"/>
      <c r="DO17" s="592"/>
      <c r="DP17" s="593"/>
      <c r="DQ17" s="600">
        <v>563024</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237566</v>
      </c>
      <c r="S18" s="592"/>
      <c r="T18" s="592"/>
      <c r="U18" s="592"/>
      <c r="V18" s="592"/>
      <c r="W18" s="592"/>
      <c r="X18" s="592"/>
      <c r="Y18" s="593"/>
      <c r="Z18" s="594">
        <v>4</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1784</v>
      </c>
      <c r="BH19" s="592"/>
      <c r="BI19" s="592"/>
      <c r="BJ19" s="592"/>
      <c r="BK19" s="592"/>
      <c r="BL19" s="592"/>
      <c r="BM19" s="592"/>
      <c r="BN19" s="593"/>
      <c r="BO19" s="594">
        <v>0.2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3686183</v>
      </c>
      <c r="S20" s="592"/>
      <c r="T20" s="592"/>
      <c r="U20" s="592"/>
      <c r="V20" s="592"/>
      <c r="W20" s="592"/>
      <c r="X20" s="592"/>
      <c r="Y20" s="593"/>
      <c r="Z20" s="594">
        <v>62.8</v>
      </c>
      <c r="AA20" s="594"/>
      <c r="AB20" s="594"/>
      <c r="AC20" s="594"/>
      <c r="AD20" s="595">
        <v>3448616</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1784</v>
      </c>
      <c r="BH20" s="592"/>
      <c r="BI20" s="592"/>
      <c r="BJ20" s="592"/>
      <c r="BK20" s="592"/>
      <c r="BL20" s="592"/>
      <c r="BM20" s="592"/>
      <c r="BN20" s="593"/>
      <c r="BO20" s="594">
        <v>0.2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5631023</v>
      </c>
      <c r="CS20" s="592"/>
      <c r="CT20" s="592"/>
      <c r="CU20" s="592"/>
      <c r="CV20" s="592"/>
      <c r="CW20" s="592"/>
      <c r="CX20" s="592"/>
      <c r="CY20" s="593"/>
      <c r="CZ20" s="594">
        <v>100</v>
      </c>
      <c r="DA20" s="594"/>
      <c r="DB20" s="594"/>
      <c r="DC20" s="594"/>
      <c r="DD20" s="600">
        <v>712958</v>
      </c>
      <c r="DE20" s="592"/>
      <c r="DF20" s="592"/>
      <c r="DG20" s="592"/>
      <c r="DH20" s="592"/>
      <c r="DI20" s="592"/>
      <c r="DJ20" s="592"/>
      <c r="DK20" s="592"/>
      <c r="DL20" s="592"/>
      <c r="DM20" s="592"/>
      <c r="DN20" s="592"/>
      <c r="DO20" s="592"/>
      <c r="DP20" s="593"/>
      <c r="DQ20" s="600">
        <v>4106170</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1248</v>
      </c>
      <c r="S21" s="592"/>
      <c r="T21" s="592"/>
      <c r="U21" s="592"/>
      <c r="V21" s="592"/>
      <c r="W21" s="592"/>
      <c r="X21" s="592"/>
      <c r="Y21" s="593"/>
      <c r="Z21" s="594">
        <v>0</v>
      </c>
      <c r="AA21" s="594"/>
      <c r="AB21" s="594"/>
      <c r="AC21" s="594"/>
      <c r="AD21" s="595">
        <v>1248</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1783</v>
      </c>
      <c r="BH21" s="592"/>
      <c r="BI21" s="592"/>
      <c r="BJ21" s="592"/>
      <c r="BK21" s="592"/>
      <c r="BL21" s="592"/>
      <c r="BM21" s="592"/>
      <c r="BN21" s="593"/>
      <c r="BO21" s="594">
        <v>0.2</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45180</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37495</v>
      </c>
      <c r="S23" s="592"/>
      <c r="T23" s="592"/>
      <c r="U23" s="592"/>
      <c r="V23" s="592"/>
      <c r="W23" s="592"/>
      <c r="X23" s="592"/>
      <c r="Y23" s="593"/>
      <c r="Z23" s="594">
        <v>0.6</v>
      </c>
      <c r="AA23" s="594"/>
      <c r="AB23" s="594"/>
      <c r="AC23" s="594"/>
      <c r="AD23" s="595">
        <v>1911</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v>
      </c>
      <c r="BH23" s="592"/>
      <c r="BI23" s="592"/>
      <c r="BJ23" s="592"/>
      <c r="BK23" s="592"/>
      <c r="BL23" s="592"/>
      <c r="BM23" s="592"/>
      <c r="BN23" s="593"/>
      <c r="BO23" s="594">
        <v>0</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29772</v>
      </c>
      <c r="S24" s="592"/>
      <c r="T24" s="592"/>
      <c r="U24" s="592"/>
      <c r="V24" s="592"/>
      <c r="W24" s="592"/>
      <c r="X24" s="592"/>
      <c r="Y24" s="593"/>
      <c r="Z24" s="594">
        <v>0.5</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2332013</v>
      </c>
      <c r="CS24" s="581"/>
      <c r="CT24" s="581"/>
      <c r="CU24" s="581"/>
      <c r="CV24" s="581"/>
      <c r="CW24" s="581"/>
      <c r="CX24" s="581"/>
      <c r="CY24" s="582"/>
      <c r="CZ24" s="618">
        <v>41.4</v>
      </c>
      <c r="DA24" s="619"/>
      <c r="DB24" s="619"/>
      <c r="DC24" s="620"/>
      <c r="DD24" s="617">
        <v>1872344</v>
      </c>
      <c r="DE24" s="581"/>
      <c r="DF24" s="581"/>
      <c r="DG24" s="581"/>
      <c r="DH24" s="581"/>
      <c r="DI24" s="581"/>
      <c r="DJ24" s="581"/>
      <c r="DK24" s="582"/>
      <c r="DL24" s="617">
        <v>1862276</v>
      </c>
      <c r="DM24" s="581"/>
      <c r="DN24" s="581"/>
      <c r="DO24" s="581"/>
      <c r="DP24" s="581"/>
      <c r="DQ24" s="581"/>
      <c r="DR24" s="581"/>
      <c r="DS24" s="581"/>
      <c r="DT24" s="581"/>
      <c r="DU24" s="581"/>
      <c r="DV24" s="582"/>
      <c r="DW24" s="585">
        <v>50.8</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657817</v>
      </c>
      <c r="S25" s="592"/>
      <c r="T25" s="592"/>
      <c r="U25" s="592"/>
      <c r="V25" s="592"/>
      <c r="W25" s="592"/>
      <c r="X25" s="592"/>
      <c r="Y25" s="593"/>
      <c r="Z25" s="594">
        <v>11.2</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1132232</v>
      </c>
      <c r="CS25" s="623"/>
      <c r="CT25" s="623"/>
      <c r="CU25" s="623"/>
      <c r="CV25" s="623"/>
      <c r="CW25" s="623"/>
      <c r="CX25" s="623"/>
      <c r="CY25" s="624"/>
      <c r="CZ25" s="625">
        <v>20.100000000000001</v>
      </c>
      <c r="DA25" s="626"/>
      <c r="DB25" s="626"/>
      <c r="DC25" s="627"/>
      <c r="DD25" s="600">
        <v>1094625</v>
      </c>
      <c r="DE25" s="623"/>
      <c r="DF25" s="623"/>
      <c r="DG25" s="623"/>
      <c r="DH25" s="623"/>
      <c r="DI25" s="623"/>
      <c r="DJ25" s="623"/>
      <c r="DK25" s="624"/>
      <c r="DL25" s="600">
        <v>1087711</v>
      </c>
      <c r="DM25" s="623"/>
      <c r="DN25" s="623"/>
      <c r="DO25" s="623"/>
      <c r="DP25" s="623"/>
      <c r="DQ25" s="623"/>
      <c r="DR25" s="623"/>
      <c r="DS25" s="623"/>
      <c r="DT25" s="623"/>
      <c r="DU25" s="623"/>
      <c r="DV25" s="624"/>
      <c r="DW25" s="596">
        <v>29.7</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730244</v>
      </c>
      <c r="CS26" s="592"/>
      <c r="CT26" s="592"/>
      <c r="CU26" s="592"/>
      <c r="CV26" s="592"/>
      <c r="CW26" s="592"/>
      <c r="CX26" s="592"/>
      <c r="CY26" s="593"/>
      <c r="CZ26" s="625">
        <v>13</v>
      </c>
      <c r="DA26" s="626"/>
      <c r="DB26" s="626"/>
      <c r="DC26" s="627"/>
      <c r="DD26" s="600">
        <v>694729</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350788</v>
      </c>
      <c r="S27" s="592"/>
      <c r="T27" s="592"/>
      <c r="U27" s="592"/>
      <c r="V27" s="592"/>
      <c r="W27" s="592"/>
      <c r="X27" s="592"/>
      <c r="Y27" s="593"/>
      <c r="Z27" s="594">
        <v>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796831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609265</v>
      </c>
      <c r="CS27" s="623"/>
      <c r="CT27" s="623"/>
      <c r="CU27" s="623"/>
      <c r="CV27" s="623"/>
      <c r="CW27" s="623"/>
      <c r="CX27" s="623"/>
      <c r="CY27" s="624"/>
      <c r="CZ27" s="625">
        <v>10.8</v>
      </c>
      <c r="DA27" s="626"/>
      <c r="DB27" s="626"/>
      <c r="DC27" s="627"/>
      <c r="DD27" s="600">
        <v>214695</v>
      </c>
      <c r="DE27" s="623"/>
      <c r="DF27" s="623"/>
      <c r="DG27" s="623"/>
      <c r="DH27" s="623"/>
      <c r="DI27" s="623"/>
      <c r="DJ27" s="623"/>
      <c r="DK27" s="624"/>
      <c r="DL27" s="600">
        <v>211541</v>
      </c>
      <c r="DM27" s="623"/>
      <c r="DN27" s="623"/>
      <c r="DO27" s="623"/>
      <c r="DP27" s="623"/>
      <c r="DQ27" s="623"/>
      <c r="DR27" s="623"/>
      <c r="DS27" s="623"/>
      <c r="DT27" s="623"/>
      <c r="DU27" s="623"/>
      <c r="DV27" s="624"/>
      <c r="DW27" s="596">
        <v>5.8</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7709</v>
      </c>
      <c r="S28" s="592"/>
      <c r="T28" s="592"/>
      <c r="U28" s="592"/>
      <c r="V28" s="592"/>
      <c r="W28" s="592"/>
      <c r="X28" s="592"/>
      <c r="Y28" s="593"/>
      <c r="Z28" s="594">
        <v>0.1</v>
      </c>
      <c r="AA28" s="594"/>
      <c r="AB28" s="594"/>
      <c r="AC28" s="594"/>
      <c r="AD28" s="595">
        <v>1779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590516</v>
      </c>
      <c r="CS28" s="592"/>
      <c r="CT28" s="592"/>
      <c r="CU28" s="592"/>
      <c r="CV28" s="592"/>
      <c r="CW28" s="592"/>
      <c r="CX28" s="592"/>
      <c r="CY28" s="593"/>
      <c r="CZ28" s="625">
        <v>10.5</v>
      </c>
      <c r="DA28" s="626"/>
      <c r="DB28" s="626"/>
      <c r="DC28" s="627"/>
      <c r="DD28" s="600">
        <v>563024</v>
      </c>
      <c r="DE28" s="592"/>
      <c r="DF28" s="592"/>
      <c r="DG28" s="592"/>
      <c r="DH28" s="592"/>
      <c r="DI28" s="592"/>
      <c r="DJ28" s="592"/>
      <c r="DK28" s="593"/>
      <c r="DL28" s="600">
        <v>563024</v>
      </c>
      <c r="DM28" s="592"/>
      <c r="DN28" s="592"/>
      <c r="DO28" s="592"/>
      <c r="DP28" s="592"/>
      <c r="DQ28" s="592"/>
      <c r="DR28" s="592"/>
      <c r="DS28" s="592"/>
      <c r="DT28" s="592"/>
      <c r="DU28" s="592"/>
      <c r="DV28" s="593"/>
      <c r="DW28" s="596">
        <v>15.4</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855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590490</v>
      </c>
      <c r="CS29" s="623"/>
      <c r="CT29" s="623"/>
      <c r="CU29" s="623"/>
      <c r="CV29" s="623"/>
      <c r="CW29" s="623"/>
      <c r="CX29" s="623"/>
      <c r="CY29" s="624"/>
      <c r="CZ29" s="625">
        <v>10.5</v>
      </c>
      <c r="DA29" s="626"/>
      <c r="DB29" s="626"/>
      <c r="DC29" s="627"/>
      <c r="DD29" s="600">
        <v>562998</v>
      </c>
      <c r="DE29" s="623"/>
      <c r="DF29" s="623"/>
      <c r="DG29" s="623"/>
      <c r="DH29" s="623"/>
      <c r="DI29" s="623"/>
      <c r="DJ29" s="623"/>
      <c r="DK29" s="624"/>
      <c r="DL29" s="600">
        <v>562998</v>
      </c>
      <c r="DM29" s="623"/>
      <c r="DN29" s="623"/>
      <c r="DO29" s="623"/>
      <c r="DP29" s="623"/>
      <c r="DQ29" s="623"/>
      <c r="DR29" s="623"/>
      <c r="DS29" s="623"/>
      <c r="DT29" s="623"/>
      <c r="DU29" s="623"/>
      <c r="DV29" s="624"/>
      <c r="DW29" s="596">
        <v>15.4</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43180</v>
      </c>
      <c r="S30" s="592"/>
      <c r="T30" s="592"/>
      <c r="U30" s="592"/>
      <c r="V30" s="592"/>
      <c r="W30" s="592"/>
      <c r="X30" s="592"/>
      <c r="Y30" s="593"/>
      <c r="Z30" s="594">
        <v>0.7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97.2</v>
      </c>
      <c r="BH30" s="650"/>
      <c r="BI30" s="650"/>
      <c r="BJ30" s="650"/>
      <c r="BK30" s="650"/>
      <c r="BL30" s="650"/>
      <c r="BM30" s="586">
        <v>87.3</v>
      </c>
      <c r="BN30" s="650"/>
      <c r="BO30" s="650"/>
      <c r="BP30" s="650"/>
      <c r="BQ30" s="651"/>
      <c r="BR30" s="649">
        <v>97.2</v>
      </c>
      <c r="BS30" s="650"/>
      <c r="BT30" s="650"/>
      <c r="BU30" s="650"/>
      <c r="BV30" s="650"/>
      <c r="BW30" s="650"/>
      <c r="BX30" s="586">
        <v>88</v>
      </c>
      <c r="BY30" s="650"/>
      <c r="BZ30" s="650"/>
      <c r="CA30" s="650"/>
      <c r="CB30" s="651"/>
      <c r="CD30" s="654"/>
      <c r="CE30" s="655"/>
      <c r="CF30" s="605" t="s">
        <v>291</v>
      </c>
      <c r="CG30" s="606"/>
      <c r="CH30" s="606"/>
      <c r="CI30" s="606"/>
      <c r="CJ30" s="606"/>
      <c r="CK30" s="606"/>
      <c r="CL30" s="606"/>
      <c r="CM30" s="606"/>
      <c r="CN30" s="606"/>
      <c r="CO30" s="606"/>
      <c r="CP30" s="606"/>
      <c r="CQ30" s="607"/>
      <c r="CR30" s="591">
        <v>519911</v>
      </c>
      <c r="CS30" s="592"/>
      <c r="CT30" s="592"/>
      <c r="CU30" s="592"/>
      <c r="CV30" s="592"/>
      <c r="CW30" s="592"/>
      <c r="CX30" s="592"/>
      <c r="CY30" s="593"/>
      <c r="CZ30" s="625">
        <v>9.1999999999999993</v>
      </c>
      <c r="DA30" s="626"/>
      <c r="DB30" s="626"/>
      <c r="DC30" s="627"/>
      <c r="DD30" s="600">
        <v>492419</v>
      </c>
      <c r="DE30" s="592"/>
      <c r="DF30" s="592"/>
      <c r="DG30" s="592"/>
      <c r="DH30" s="592"/>
      <c r="DI30" s="592"/>
      <c r="DJ30" s="592"/>
      <c r="DK30" s="593"/>
      <c r="DL30" s="600">
        <v>492419</v>
      </c>
      <c r="DM30" s="592"/>
      <c r="DN30" s="592"/>
      <c r="DO30" s="592"/>
      <c r="DP30" s="592"/>
      <c r="DQ30" s="592"/>
      <c r="DR30" s="592"/>
      <c r="DS30" s="592"/>
      <c r="DT30" s="592"/>
      <c r="DU30" s="592"/>
      <c r="DV30" s="593"/>
      <c r="DW30" s="596">
        <v>13.4</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257216</v>
      </c>
      <c r="S31" s="592"/>
      <c r="T31" s="592"/>
      <c r="U31" s="592"/>
      <c r="V31" s="592"/>
      <c r="W31" s="592"/>
      <c r="X31" s="592"/>
      <c r="Y31" s="593"/>
      <c r="Z31" s="594">
        <v>4.4000000000000004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23"/>
      <c r="BI31" s="623"/>
      <c r="BJ31" s="623"/>
      <c r="BK31" s="623"/>
      <c r="BL31" s="623"/>
      <c r="BM31" s="597">
        <v>92.9</v>
      </c>
      <c r="BN31" s="647"/>
      <c r="BO31" s="647"/>
      <c r="BP31" s="647"/>
      <c r="BQ31" s="648"/>
      <c r="BR31" s="646">
        <v>98.2</v>
      </c>
      <c r="BS31" s="623"/>
      <c r="BT31" s="623"/>
      <c r="BU31" s="623"/>
      <c r="BV31" s="623"/>
      <c r="BW31" s="623"/>
      <c r="BX31" s="597">
        <v>92.8</v>
      </c>
      <c r="BY31" s="647"/>
      <c r="BZ31" s="647"/>
      <c r="CA31" s="647"/>
      <c r="CB31" s="648"/>
      <c r="CD31" s="654"/>
      <c r="CE31" s="655"/>
      <c r="CF31" s="605" t="s">
        <v>295</v>
      </c>
      <c r="CG31" s="606"/>
      <c r="CH31" s="606"/>
      <c r="CI31" s="606"/>
      <c r="CJ31" s="606"/>
      <c r="CK31" s="606"/>
      <c r="CL31" s="606"/>
      <c r="CM31" s="606"/>
      <c r="CN31" s="606"/>
      <c r="CO31" s="606"/>
      <c r="CP31" s="606"/>
      <c r="CQ31" s="607"/>
      <c r="CR31" s="591">
        <v>70579</v>
      </c>
      <c r="CS31" s="623"/>
      <c r="CT31" s="623"/>
      <c r="CU31" s="623"/>
      <c r="CV31" s="623"/>
      <c r="CW31" s="623"/>
      <c r="CX31" s="623"/>
      <c r="CY31" s="624"/>
      <c r="CZ31" s="625">
        <v>1.3</v>
      </c>
      <c r="DA31" s="626"/>
      <c r="DB31" s="626"/>
      <c r="DC31" s="627"/>
      <c r="DD31" s="600">
        <v>70579</v>
      </c>
      <c r="DE31" s="623"/>
      <c r="DF31" s="623"/>
      <c r="DG31" s="623"/>
      <c r="DH31" s="623"/>
      <c r="DI31" s="623"/>
      <c r="DJ31" s="623"/>
      <c r="DK31" s="624"/>
      <c r="DL31" s="600">
        <v>70579</v>
      </c>
      <c r="DM31" s="623"/>
      <c r="DN31" s="623"/>
      <c r="DO31" s="623"/>
      <c r="DP31" s="623"/>
      <c r="DQ31" s="623"/>
      <c r="DR31" s="623"/>
      <c r="DS31" s="623"/>
      <c r="DT31" s="623"/>
      <c r="DU31" s="623"/>
      <c r="DV31" s="624"/>
      <c r="DW31" s="596">
        <v>1.9</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216218</v>
      </c>
      <c r="S32" s="592"/>
      <c r="T32" s="592"/>
      <c r="U32" s="592"/>
      <c r="V32" s="592"/>
      <c r="W32" s="592"/>
      <c r="X32" s="592"/>
      <c r="Y32" s="593"/>
      <c r="Z32" s="594">
        <v>3.7</v>
      </c>
      <c r="AA32" s="594"/>
      <c r="AB32" s="594"/>
      <c r="AC32" s="594"/>
      <c r="AD32" s="595">
        <v>1070</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95.8</v>
      </c>
      <c r="BH32" s="659"/>
      <c r="BI32" s="659"/>
      <c r="BJ32" s="659"/>
      <c r="BK32" s="659"/>
      <c r="BL32" s="659"/>
      <c r="BM32" s="660">
        <v>81.2</v>
      </c>
      <c r="BN32" s="659"/>
      <c r="BO32" s="659"/>
      <c r="BP32" s="659"/>
      <c r="BQ32" s="661"/>
      <c r="BR32" s="658">
        <v>95.9</v>
      </c>
      <c r="BS32" s="659"/>
      <c r="BT32" s="659"/>
      <c r="BU32" s="659"/>
      <c r="BV32" s="659"/>
      <c r="BW32" s="659"/>
      <c r="BX32" s="660">
        <v>82.8</v>
      </c>
      <c r="BY32" s="659"/>
      <c r="BZ32" s="659"/>
      <c r="CA32" s="659"/>
      <c r="CB32" s="661"/>
      <c r="CD32" s="656"/>
      <c r="CE32" s="657"/>
      <c r="CF32" s="605" t="s">
        <v>298</v>
      </c>
      <c r="CG32" s="606"/>
      <c r="CH32" s="606"/>
      <c r="CI32" s="606"/>
      <c r="CJ32" s="606"/>
      <c r="CK32" s="606"/>
      <c r="CL32" s="606"/>
      <c r="CM32" s="606"/>
      <c r="CN32" s="606"/>
      <c r="CO32" s="606"/>
      <c r="CP32" s="606"/>
      <c r="CQ32" s="607"/>
      <c r="CR32" s="591">
        <v>26</v>
      </c>
      <c r="CS32" s="592"/>
      <c r="CT32" s="592"/>
      <c r="CU32" s="592"/>
      <c r="CV32" s="592"/>
      <c r="CW32" s="592"/>
      <c r="CX32" s="592"/>
      <c r="CY32" s="593"/>
      <c r="CZ32" s="625">
        <v>0</v>
      </c>
      <c r="DA32" s="626"/>
      <c r="DB32" s="626"/>
      <c r="DC32" s="627"/>
      <c r="DD32" s="600">
        <v>26</v>
      </c>
      <c r="DE32" s="592"/>
      <c r="DF32" s="592"/>
      <c r="DG32" s="592"/>
      <c r="DH32" s="592"/>
      <c r="DI32" s="592"/>
      <c r="DJ32" s="592"/>
      <c r="DK32" s="593"/>
      <c r="DL32" s="600">
        <v>26</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539200</v>
      </c>
      <c r="S33" s="592"/>
      <c r="T33" s="592"/>
      <c r="U33" s="592"/>
      <c r="V33" s="592"/>
      <c r="W33" s="592"/>
      <c r="X33" s="592"/>
      <c r="Y33" s="593"/>
      <c r="Z33" s="594">
        <v>9.1999999999999993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2428458</v>
      </c>
      <c r="CS33" s="623"/>
      <c r="CT33" s="623"/>
      <c r="CU33" s="623"/>
      <c r="CV33" s="623"/>
      <c r="CW33" s="623"/>
      <c r="CX33" s="623"/>
      <c r="CY33" s="624"/>
      <c r="CZ33" s="625">
        <v>43.1</v>
      </c>
      <c r="DA33" s="626"/>
      <c r="DB33" s="626"/>
      <c r="DC33" s="627"/>
      <c r="DD33" s="600">
        <v>1989833</v>
      </c>
      <c r="DE33" s="623"/>
      <c r="DF33" s="623"/>
      <c r="DG33" s="623"/>
      <c r="DH33" s="623"/>
      <c r="DI33" s="623"/>
      <c r="DJ33" s="623"/>
      <c r="DK33" s="624"/>
      <c r="DL33" s="600">
        <v>1369821</v>
      </c>
      <c r="DM33" s="623"/>
      <c r="DN33" s="623"/>
      <c r="DO33" s="623"/>
      <c r="DP33" s="623"/>
      <c r="DQ33" s="623"/>
      <c r="DR33" s="623"/>
      <c r="DS33" s="623"/>
      <c r="DT33" s="623"/>
      <c r="DU33" s="623"/>
      <c r="DV33" s="624"/>
      <c r="DW33" s="596">
        <v>37.4</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736210</v>
      </c>
      <c r="CS34" s="592"/>
      <c r="CT34" s="592"/>
      <c r="CU34" s="592"/>
      <c r="CV34" s="592"/>
      <c r="CW34" s="592"/>
      <c r="CX34" s="592"/>
      <c r="CY34" s="593"/>
      <c r="CZ34" s="625">
        <v>13.1</v>
      </c>
      <c r="DA34" s="626"/>
      <c r="DB34" s="626"/>
      <c r="DC34" s="627"/>
      <c r="DD34" s="600">
        <v>656835</v>
      </c>
      <c r="DE34" s="592"/>
      <c r="DF34" s="592"/>
      <c r="DG34" s="592"/>
      <c r="DH34" s="592"/>
      <c r="DI34" s="592"/>
      <c r="DJ34" s="592"/>
      <c r="DK34" s="593"/>
      <c r="DL34" s="600">
        <v>580081</v>
      </c>
      <c r="DM34" s="592"/>
      <c r="DN34" s="592"/>
      <c r="DO34" s="592"/>
      <c r="DP34" s="592"/>
      <c r="DQ34" s="592"/>
      <c r="DR34" s="592"/>
      <c r="DS34" s="592"/>
      <c r="DT34" s="592"/>
      <c r="DU34" s="592"/>
      <c r="DV34" s="593"/>
      <c r="DW34" s="596">
        <v>15.8</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208100</v>
      </c>
      <c r="S35" s="592"/>
      <c r="T35" s="592"/>
      <c r="U35" s="592"/>
      <c r="V35" s="592"/>
      <c r="W35" s="592"/>
      <c r="X35" s="592"/>
      <c r="Y35" s="593"/>
      <c r="Z35" s="594">
        <v>3.5</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944807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65694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158898</v>
      </c>
      <c r="CS35" s="623"/>
      <c r="CT35" s="623"/>
      <c r="CU35" s="623"/>
      <c r="CV35" s="623"/>
      <c r="CW35" s="623"/>
      <c r="CX35" s="623"/>
      <c r="CY35" s="624"/>
      <c r="CZ35" s="625">
        <v>2.8</v>
      </c>
      <c r="DA35" s="626"/>
      <c r="DB35" s="626"/>
      <c r="DC35" s="627"/>
      <c r="DD35" s="600">
        <v>149938</v>
      </c>
      <c r="DE35" s="623"/>
      <c r="DF35" s="623"/>
      <c r="DG35" s="623"/>
      <c r="DH35" s="623"/>
      <c r="DI35" s="623"/>
      <c r="DJ35" s="623"/>
      <c r="DK35" s="624"/>
      <c r="DL35" s="600">
        <v>105252</v>
      </c>
      <c r="DM35" s="623"/>
      <c r="DN35" s="623"/>
      <c r="DO35" s="623"/>
      <c r="DP35" s="623"/>
      <c r="DQ35" s="623"/>
      <c r="DR35" s="623"/>
      <c r="DS35" s="623"/>
      <c r="DT35" s="623"/>
      <c r="DU35" s="623"/>
      <c r="DV35" s="624"/>
      <c r="DW35" s="596">
        <v>2.9</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5872861</v>
      </c>
      <c r="S36" s="664"/>
      <c r="T36" s="664"/>
      <c r="U36" s="664"/>
      <c r="V36" s="664"/>
      <c r="W36" s="664"/>
      <c r="X36" s="664"/>
      <c r="Y36" s="665"/>
      <c r="Z36" s="666">
        <v>100</v>
      </c>
      <c r="AA36" s="666"/>
      <c r="AB36" s="666"/>
      <c r="AC36" s="666"/>
      <c r="AD36" s="667">
        <v>3454624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245953</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65694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469165</v>
      </c>
      <c r="CS36" s="592"/>
      <c r="CT36" s="592"/>
      <c r="CU36" s="592"/>
      <c r="CV36" s="592"/>
      <c r="CW36" s="592"/>
      <c r="CX36" s="592"/>
      <c r="CY36" s="593"/>
      <c r="CZ36" s="625">
        <v>8.3000000000000007</v>
      </c>
      <c r="DA36" s="626"/>
      <c r="DB36" s="626"/>
      <c r="DC36" s="627"/>
      <c r="DD36" s="600">
        <v>292969</v>
      </c>
      <c r="DE36" s="592"/>
      <c r="DF36" s="592"/>
      <c r="DG36" s="592"/>
      <c r="DH36" s="592"/>
      <c r="DI36" s="592"/>
      <c r="DJ36" s="592"/>
      <c r="DK36" s="593"/>
      <c r="DL36" s="600">
        <v>201549</v>
      </c>
      <c r="DM36" s="592"/>
      <c r="DN36" s="592"/>
      <c r="DO36" s="592"/>
      <c r="DP36" s="592"/>
      <c r="DQ36" s="592"/>
      <c r="DR36" s="592"/>
      <c r="DS36" s="592"/>
      <c r="DT36" s="592"/>
      <c r="DU36" s="592"/>
      <c r="DV36" s="593"/>
      <c r="DW36" s="596">
        <v>5.5</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51631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1610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75681</v>
      </c>
      <c r="CS37" s="623"/>
      <c r="CT37" s="623"/>
      <c r="CU37" s="623"/>
      <c r="CV37" s="623"/>
      <c r="CW37" s="623"/>
      <c r="CX37" s="623"/>
      <c r="CY37" s="624"/>
      <c r="CZ37" s="625">
        <v>1.3</v>
      </c>
      <c r="DA37" s="626"/>
      <c r="DB37" s="626"/>
      <c r="DC37" s="627"/>
      <c r="DD37" s="600">
        <v>75681</v>
      </c>
      <c r="DE37" s="623"/>
      <c r="DF37" s="623"/>
      <c r="DG37" s="623"/>
      <c r="DH37" s="623"/>
      <c r="DI37" s="623"/>
      <c r="DJ37" s="623"/>
      <c r="DK37" s="624"/>
      <c r="DL37" s="600">
        <v>75681</v>
      </c>
      <c r="DM37" s="623"/>
      <c r="DN37" s="623"/>
      <c r="DO37" s="623"/>
      <c r="DP37" s="623"/>
      <c r="DQ37" s="623"/>
      <c r="DR37" s="623"/>
      <c r="DS37" s="623"/>
      <c r="DT37" s="623"/>
      <c r="DU37" s="623"/>
      <c r="DV37" s="624"/>
      <c r="DW37" s="596">
        <v>2.1</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v>51223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2446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893584</v>
      </c>
      <c r="CS38" s="592"/>
      <c r="CT38" s="592"/>
      <c r="CU38" s="592"/>
      <c r="CV38" s="592"/>
      <c r="CW38" s="592"/>
      <c r="CX38" s="592"/>
      <c r="CY38" s="593"/>
      <c r="CZ38" s="625">
        <v>15.9</v>
      </c>
      <c r="DA38" s="626"/>
      <c r="DB38" s="626"/>
      <c r="DC38" s="627"/>
      <c r="DD38" s="600">
        <v>824249</v>
      </c>
      <c r="DE38" s="592"/>
      <c r="DF38" s="592"/>
      <c r="DG38" s="592"/>
      <c r="DH38" s="592"/>
      <c r="DI38" s="592"/>
      <c r="DJ38" s="592"/>
      <c r="DK38" s="593"/>
      <c r="DL38" s="600">
        <v>482939</v>
      </c>
      <c r="DM38" s="592"/>
      <c r="DN38" s="592"/>
      <c r="DO38" s="592"/>
      <c r="DP38" s="592"/>
      <c r="DQ38" s="592"/>
      <c r="DR38" s="592"/>
      <c r="DS38" s="592"/>
      <c r="DT38" s="592"/>
      <c r="DU38" s="592"/>
      <c r="DV38" s="593"/>
      <c r="DW38" s="596">
        <v>13.2</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66601</v>
      </c>
      <c r="CS39" s="623"/>
      <c r="CT39" s="623"/>
      <c r="CU39" s="623"/>
      <c r="CV39" s="623"/>
      <c r="CW39" s="623"/>
      <c r="CX39" s="623"/>
      <c r="CY39" s="624"/>
      <c r="CZ39" s="625">
        <v>1.2</v>
      </c>
      <c r="DA39" s="626"/>
      <c r="DB39" s="626"/>
      <c r="DC39" s="627"/>
      <c r="DD39" s="600">
        <v>65842</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99549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104000</v>
      </c>
      <c r="CS40" s="592"/>
      <c r="CT40" s="592"/>
      <c r="CU40" s="592"/>
      <c r="CV40" s="592"/>
      <c r="CW40" s="592"/>
      <c r="CX40" s="592"/>
      <c r="CY40" s="593"/>
      <c r="CZ40" s="625">
        <v>1.8</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496451</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369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870552</v>
      </c>
      <c r="CS42" s="592"/>
      <c r="CT42" s="592"/>
      <c r="CU42" s="592"/>
      <c r="CV42" s="592"/>
      <c r="CW42" s="592"/>
      <c r="CX42" s="592"/>
      <c r="CY42" s="593"/>
      <c r="CZ42" s="625">
        <v>15.5</v>
      </c>
      <c r="DA42" s="674"/>
      <c r="DB42" s="674"/>
      <c r="DC42" s="675"/>
      <c r="DD42" s="600">
        <v>243993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24988</v>
      </c>
      <c r="CS43" s="623"/>
      <c r="CT43" s="623"/>
      <c r="CU43" s="623"/>
      <c r="CV43" s="623"/>
      <c r="CW43" s="623"/>
      <c r="CX43" s="623"/>
      <c r="CY43" s="624"/>
      <c r="CZ43" s="625">
        <v>0.4</v>
      </c>
      <c r="DA43" s="626"/>
      <c r="DB43" s="626"/>
      <c r="DC43" s="627"/>
      <c r="DD43" s="600">
        <v>24988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712958</v>
      </c>
      <c r="CS44" s="592"/>
      <c r="CT44" s="592"/>
      <c r="CU44" s="592"/>
      <c r="CV44" s="592"/>
      <c r="CW44" s="592"/>
      <c r="CX44" s="592"/>
      <c r="CY44" s="593"/>
      <c r="CZ44" s="625">
        <v>12.7</v>
      </c>
      <c r="DA44" s="674"/>
      <c r="DB44" s="674"/>
      <c r="DC44" s="675"/>
      <c r="DD44" s="600">
        <v>192775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183026</v>
      </c>
      <c r="CS45" s="623"/>
      <c r="CT45" s="623"/>
      <c r="CU45" s="623"/>
      <c r="CV45" s="623"/>
      <c r="CW45" s="623"/>
      <c r="CX45" s="623"/>
      <c r="CY45" s="624"/>
      <c r="CZ45" s="625">
        <v>3.3</v>
      </c>
      <c r="DA45" s="626"/>
      <c r="DB45" s="626"/>
      <c r="DC45" s="627"/>
      <c r="DD45" s="600">
        <v>7200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501373</v>
      </c>
      <c r="CS46" s="592"/>
      <c r="CT46" s="592"/>
      <c r="CU46" s="592"/>
      <c r="CV46" s="592"/>
      <c r="CW46" s="592"/>
      <c r="CX46" s="592"/>
      <c r="CY46" s="593"/>
      <c r="CZ46" s="625">
        <v>8.9</v>
      </c>
      <c r="DA46" s="674"/>
      <c r="DB46" s="674"/>
      <c r="DC46" s="675"/>
      <c r="DD46" s="600">
        <v>181616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157594</v>
      </c>
      <c r="CS47" s="623"/>
      <c r="CT47" s="623"/>
      <c r="CU47" s="623"/>
      <c r="CV47" s="623"/>
      <c r="CW47" s="623"/>
      <c r="CX47" s="623"/>
      <c r="CY47" s="624"/>
      <c r="CZ47" s="625">
        <v>2.8</v>
      </c>
      <c r="DA47" s="626"/>
      <c r="DB47" s="626"/>
      <c r="DC47" s="627"/>
      <c r="DD47" s="600">
        <v>51218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5631023</v>
      </c>
      <c r="CS49" s="659"/>
      <c r="CT49" s="659"/>
      <c r="CU49" s="659"/>
      <c r="CV49" s="659"/>
      <c r="CW49" s="659"/>
      <c r="CX49" s="659"/>
      <c r="CY49" s="686"/>
      <c r="CZ49" s="687">
        <v>100</v>
      </c>
      <c r="DA49" s="688"/>
      <c r="DB49" s="688"/>
      <c r="DC49" s="689"/>
      <c r="DD49" s="690">
        <v>4106170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5871</v>
      </c>
      <c r="R7" s="721"/>
      <c r="S7" s="721"/>
      <c r="T7" s="721"/>
      <c r="U7" s="721"/>
      <c r="V7" s="721">
        <v>5629</v>
      </c>
      <c r="W7" s="721"/>
      <c r="X7" s="721"/>
      <c r="Y7" s="721"/>
      <c r="Z7" s="721"/>
      <c r="AA7" s="721">
        <v>242</v>
      </c>
      <c r="AB7" s="721"/>
      <c r="AC7" s="721"/>
      <c r="AD7" s="721"/>
      <c r="AE7" s="722"/>
      <c r="AF7" s="723">
        <v>211</v>
      </c>
      <c r="AG7" s="724"/>
      <c r="AH7" s="724"/>
      <c r="AI7" s="724"/>
      <c r="AJ7" s="725"/>
      <c r="AK7" s="762">
        <v>43</v>
      </c>
      <c r="AL7" s="763"/>
      <c r="AM7" s="763"/>
      <c r="AN7" s="763"/>
      <c r="AO7" s="763"/>
      <c r="AP7" s="763">
        <v>5527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8">
        <v>0</v>
      </c>
      <c r="CI7" s="759"/>
      <c r="CJ7" s="759"/>
      <c r="CK7" s="759"/>
      <c r="CL7" s="760"/>
      <c r="CM7" s="758">
        <v>7</v>
      </c>
      <c r="CN7" s="759"/>
      <c r="CO7" s="759"/>
      <c r="CP7" s="759"/>
      <c r="CQ7" s="760"/>
      <c r="CR7" s="758">
        <v>5</v>
      </c>
      <c r="CS7" s="759"/>
      <c r="CT7" s="759"/>
      <c r="CU7" s="759"/>
      <c r="CV7" s="760"/>
      <c r="CW7" s="761" t="s">
        <v>551</v>
      </c>
      <c r="CX7" s="759"/>
      <c r="CY7" s="759"/>
      <c r="CZ7" s="759"/>
      <c r="DA7" s="760"/>
      <c r="DB7" s="761" t="s">
        <v>551</v>
      </c>
      <c r="DC7" s="759"/>
      <c r="DD7" s="759"/>
      <c r="DE7" s="759"/>
      <c r="DF7" s="760"/>
      <c r="DG7" s="761" t="s">
        <v>551</v>
      </c>
      <c r="DH7" s="759"/>
      <c r="DI7" s="759"/>
      <c r="DJ7" s="759"/>
      <c r="DK7" s="760"/>
      <c r="DL7" s="761" t="s">
        <v>552</v>
      </c>
      <c r="DM7" s="759"/>
      <c r="DN7" s="759"/>
      <c r="DO7" s="759"/>
      <c r="DP7" s="760"/>
      <c r="DQ7" s="761" t="s">
        <v>552</v>
      </c>
      <c r="DR7" s="759"/>
      <c r="DS7" s="759"/>
      <c r="DT7" s="759"/>
      <c r="DU7" s="760"/>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v>0</v>
      </c>
      <c r="AB8" s="745"/>
      <c r="AC8" s="745"/>
      <c r="AD8" s="745"/>
      <c r="AE8" s="746"/>
      <c r="AF8" s="747">
        <v>0</v>
      </c>
      <c r="AG8" s="748"/>
      <c r="AH8" s="748"/>
      <c r="AI8" s="748"/>
      <c r="AJ8" s="749"/>
      <c r="AK8" s="750">
        <v>1</v>
      </c>
      <c r="AL8" s="751"/>
      <c r="AM8" s="751"/>
      <c r="AN8" s="751"/>
      <c r="AO8" s="751"/>
      <c r="AP8" s="752" t="s">
        <v>559</v>
      </c>
      <c r="AQ8" s="751"/>
      <c r="AR8" s="751"/>
      <c r="AS8" s="751"/>
      <c r="AT8" s="751"/>
      <c r="AU8" s="753"/>
      <c r="AV8" s="753"/>
      <c r="AW8" s="753"/>
      <c r="AX8" s="753"/>
      <c r="AY8" s="754"/>
      <c r="AZ8" s="203"/>
      <c r="BA8" s="203"/>
      <c r="BB8" s="203"/>
      <c r="BC8" s="203"/>
      <c r="BD8" s="203"/>
      <c r="BE8" s="204"/>
      <c r="BF8" s="204"/>
      <c r="BG8" s="204"/>
      <c r="BH8" s="204"/>
      <c r="BI8" s="204"/>
      <c r="BJ8" s="204"/>
      <c r="BK8" s="204"/>
      <c r="BL8" s="204"/>
      <c r="BM8" s="204"/>
      <c r="BN8" s="204"/>
      <c r="BO8" s="204"/>
      <c r="BP8" s="204"/>
      <c r="BQ8" s="213">
        <v>2</v>
      </c>
      <c r="BR8" s="214"/>
      <c r="BS8" s="755" t="s">
        <v>550</v>
      </c>
      <c r="BT8" s="756"/>
      <c r="BU8" s="756"/>
      <c r="BV8" s="756"/>
      <c r="BW8" s="756"/>
      <c r="BX8" s="756"/>
      <c r="BY8" s="756"/>
      <c r="BZ8" s="756"/>
      <c r="CA8" s="756"/>
      <c r="CB8" s="756"/>
      <c r="CC8" s="756"/>
      <c r="CD8" s="756"/>
      <c r="CE8" s="756"/>
      <c r="CF8" s="756"/>
      <c r="CG8" s="757"/>
      <c r="CH8" s="769">
        <v>1</v>
      </c>
      <c r="CI8" s="770"/>
      <c r="CJ8" s="770"/>
      <c r="CK8" s="770"/>
      <c r="CL8" s="771"/>
      <c r="CM8" s="769">
        <v>936</v>
      </c>
      <c r="CN8" s="770"/>
      <c r="CO8" s="770"/>
      <c r="CP8" s="770"/>
      <c r="CQ8" s="771"/>
      <c r="CR8" s="769">
        <v>0</v>
      </c>
      <c r="CS8" s="770"/>
      <c r="CT8" s="770"/>
      <c r="CU8" s="770"/>
      <c r="CV8" s="771"/>
      <c r="CW8" s="775" t="s">
        <v>552</v>
      </c>
      <c r="CX8" s="770"/>
      <c r="CY8" s="770"/>
      <c r="CZ8" s="770"/>
      <c r="DA8" s="771"/>
      <c r="DB8" s="775" t="s">
        <v>553</v>
      </c>
      <c r="DC8" s="770"/>
      <c r="DD8" s="770"/>
      <c r="DE8" s="770"/>
      <c r="DF8" s="771"/>
      <c r="DG8" s="775" t="s">
        <v>552</v>
      </c>
      <c r="DH8" s="770"/>
      <c r="DI8" s="770"/>
      <c r="DJ8" s="770"/>
      <c r="DK8" s="771"/>
      <c r="DL8" s="775" t="s">
        <v>554</v>
      </c>
      <c r="DM8" s="770"/>
      <c r="DN8" s="770"/>
      <c r="DO8" s="770"/>
      <c r="DP8" s="771"/>
      <c r="DQ8" s="775" t="s">
        <v>555</v>
      </c>
      <c r="DR8" s="770"/>
      <c r="DS8" s="770"/>
      <c r="DT8" s="770"/>
      <c r="DU8" s="771"/>
      <c r="DV8" s="772"/>
      <c r="DW8" s="773"/>
      <c r="DX8" s="773"/>
      <c r="DY8" s="773"/>
      <c r="DZ8" s="774"/>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3"/>
      <c r="AV9" s="753"/>
      <c r="AW9" s="753"/>
      <c r="AX9" s="753"/>
      <c r="AY9" s="754"/>
      <c r="AZ9" s="203"/>
      <c r="BA9" s="203"/>
      <c r="BB9" s="203"/>
      <c r="BC9" s="203"/>
      <c r="BD9" s="203"/>
      <c r="BE9" s="204"/>
      <c r="BF9" s="204"/>
      <c r="BG9" s="204"/>
      <c r="BH9" s="204"/>
      <c r="BI9" s="204"/>
      <c r="BJ9" s="204"/>
      <c r="BK9" s="204"/>
      <c r="BL9" s="204"/>
      <c r="BM9" s="204"/>
      <c r="BN9" s="204"/>
      <c r="BO9" s="204"/>
      <c r="BP9" s="204"/>
      <c r="BQ9" s="213">
        <v>3</v>
      </c>
      <c r="BR9" s="214"/>
      <c r="BS9" s="755"/>
      <c r="BT9" s="756"/>
      <c r="BU9" s="756"/>
      <c r="BV9" s="756"/>
      <c r="BW9" s="756"/>
      <c r="BX9" s="756"/>
      <c r="BY9" s="756"/>
      <c r="BZ9" s="756"/>
      <c r="CA9" s="756"/>
      <c r="CB9" s="756"/>
      <c r="CC9" s="756"/>
      <c r="CD9" s="756"/>
      <c r="CE9" s="756"/>
      <c r="CF9" s="756"/>
      <c r="CG9" s="757"/>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3"/>
      <c r="AV10" s="753"/>
      <c r="AW10" s="753"/>
      <c r="AX10" s="753"/>
      <c r="AY10" s="754"/>
      <c r="AZ10" s="203"/>
      <c r="BA10" s="203"/>
      <c r="BB10" s="203"/>
      <c r="BC10" s="203"/>
      <c r="BD10" s="203"/>
      <c r="BE10" s="204"/>
      <c r="BF10" s="204"/>
      <c r="BG10" s="204"/>
      <c r="BH10" s="204"/>
      <c r="BI10" s="204"/>
      <c r="BJ10" s="204"/>
      <c r="BK10" s="204"/>
      <c r="BL10" s="204"/>
      <c r="BM10" s="204"/>
      <c r="BN10" s="204"/>
      <c r="BO10" s="204"/>
      <c r="BP10" s="204"/>
      <c r="BQ10" s="213">
        <v>4</v>
      </c>
      <c r="BR10" s="214"/>
      <c r="BS10" s="755"/>
      <c r="BT10" s="756"/>
      <c r="BU10" s="756"/>
      <c r="BV10" s="756"/>
      <c r="BW10" s="756"/>
      <c r="BX10" s="756"/>
      <c r="BY10" s="756"/>
      <c r="BZ10" s="756"/>
      <c r="CA10" s="756"/>
      <c r="CB10" s="756"/>
      <c r="CC10" s="756"/>
      <c r="CD10" s="756"/>
      <c r="CE10" s="756"/>
      <c r="CF10" s="756"/>
      <c r="CG10" s="757"/>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3"/>
      <c r="AV11" s="753"/>
      <c r="AW11" s="753"/>
      <c r="AX11" s="753"/>
      <c r="AY11" s="754"/>
      <c r="AZ11" s="203"/>
      <c r="BA11" s="203"/>
      <c r="BB11" s="203"/>
      <c r="BC11" s="203"/>
      <c r="BD11" s="203"/>
      <c r="BE11" s="204"/>
      <c r="BF11" s="204"/>
      <c r="BG11" s="204"/>
      <c r="BH11" s="204"/>
      <c r="BI11" s="204"/>
      <c r="BJ11" s="204"/>
      <c r="BK11" s="204"/>
      <c r="BL11" s="204"/>
      <c r="BM11" s="204"/>
      <c r="BN11" s="204"/>
      <c r="BO11" s="204"/>
      <c r="BP11" s="204"/>
      <c r="BQ11" s="213">
        <v>5</v>
      </c>
      <c r="BR11" s="214"/>
      <c r="BS11" s="755"/>
      <c r="BT11" s="756"/>
      <c r="BU11" s="756"/>
      <c r="BV11" s="756"/>
      <c r="BW11" s="756"/>
      <c r="BX11" s="756"/>
      <c r="BY11" s="756"/>
      <c r="BZ11" s="756"/>
      <c r="CA11" s="756"/>
      <c r="CB11" s="756"/>
      <c r="CC11" s="756"/>
      <c r="CD11" s="756"/>
      <c r="CE11" s="756"/>
      <c r="CF11" s="756"/>
      <c r="CG11" s="757"/>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3"/>
      <c r="AV12" s="753"/>
      <c r="AW12" s="753"/>
      <c r="AX12" s="753"/>
      <c r="AY12" s="754"/>
      <c r="AZ12" s="203"/>
      <c r="BA12" s="203"/>
      <c r="BB12" s="203"/>
      <c r="BC12" s="203"/>
      <c r="BD12" s="203"/>
      <c r="BE12" s="204"/>
      <c r="BF12" s="204"/>
      <c r="BG12" s="204"/>
      <c r="BH12" s="204"/>
      <c r="BI12" s="204"/>
      <c r="BJ12" s="204"/>
      <c r="BK12" s="204"/>
      <c r="BL12" s="204"/>
      <c r="BM12" s="204"/>
      <c r="BN12" s="204"/>
      <c r="BO12" s="204"/>
      <c r="BP12" s="204"/>
      <c r="BQ12" s="213">
        <v>6</v>
      </c>
      <c r="BR12" s="214"/>
      <c r="BS12" s="755"/>
      <c r="BT12" s="756"/>
      <c r="BU12" s="756"/>
      <c r="BV12" s="756"/>
      <c r="BW12" s="756"/>
      <c r="BX12" s="756"/>
      <c r="BY12" s="756"/>
      <c r="BZ12" s="756"/>
      <c r="CA12" s="756"/>
      <c r="CB12" s="756"/>
      <c r="CC12" s="756"/>
      <c r="CD12" s="756"/>
      <c r="CE12" s="756"/>
      <c r="CF12" s="756"/>
      <c r="CG12" s="757"/>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3"/>
      <c r="AV13" s="753"/>
      <c r="AW13" s="753"/>
      <c r="AX13" s="753"/>
      <c r="AY13" s="754"/>
      <c r="AZ13" s="203"/>
      <c r="BA13" s="203"/>
      <c r="BB13" s="203"/>
      <c r="BC13" s="203"/>
      <c r="BD13" s="203"/>
      <c r="BE13" s="204"/>
      <c r="BF13" s="204"/>
      <c r="BG13" s="204"/>
      <c r="BH13" s="204"/>
      <c r="BI13" s="204"/>
      <c r="BJ13" s="204"/>
      <c r="BK13" s="204"/>
      <c r="BL13" s="204"/>
      <c r="BM13" s="204"/>
      <c r="BN13" s="204"/>
      <c r="BO13" s="204"/>
      <c r="BP13" s="204"/>
      <c r="BQ13" s="213">
        <v>7</v>
      </c>
      <c r="BR13" s="214"/>
      <c r="BS13" s="755"/>
      <c r="BT13" s="756"/>
      <c r="BU13" s="756"/>
      <c r="BV13" s="756"/>
      <c r="BW13" s="756"/>
      <c r="BX13" s="756"/>
      <c r="BY13" s="756"/>
      <c r="BZ13" s="756"/>
      <c r="CA13" s="756"/>
      <c r="CB13" s="756"/>
      <c r="CC13" s="756"/>
      <c r="CD13" s="756"/>
      <c r="CE13" s="756"/>
      <c r="CF13" s="756"/>
      <c r="CG13" s="757"/>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3"/>
      <c r="AV14" s="753"/>
      <c r="AW14" s="753"/>
      <c r="AX14" s="753"/>
      <c r="AY14" s="754"/>
      <c r="AZ14" s="203"/>
      <c r="BA14" s="203"/>
      <c r="BB14" s="203"/>
      <c r="BC14" s="203"/>
      <c r="BD14" s="203"/>
      <c r="BE14" s="204"/>
      <c r="BF14" s="204"/>
      <c r="BG14" s="204"/>
      <c r="BH14" s="204"/>
      <c r="BI14" s="204"/>
      <c r="BJ14" s="204"/>
      <c r="BK14" s="204"/>
      <c r="BL14" s="204"/>
      <c r="BM14" s="204"/>
      <c r="BN14" s="204"/>
      <c r="BO14" s="204"/>
      <c r="BP14" s="204"/>
      <c r="BQ14" s="213">
        <v>8</v>
      </c>
      <c r="BR14" s="214"/>
      <c r="BS14" s="755"/>
      <c r="BT14" s="756"/>
      <c r="BU14" s="756"/>
      <c r="BV14" s="756"/>
      <c r="BW14" s="756"/>
      <c r="BX14" s="756"/>
      <c r="BY14" s="756"/>
      <c r="BZ14" s="756"/>
      <c r="CA14" s="756"/>
      <c r="CB14" s="756"/>
      <c r="CC14" s="756"/>
      <c r="CD14" s="756"/>
      <c r="CE14" s="756"/>
      <c r="CF14" s="756"/>
      <c r="CG14" s="757"/>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3"/>
      <c r="AV15" s="753"/>
      <c r="AW15" s="753"/>
      <c r="AX15" s="753"/>
      <c r="AY15" s="754"/>
      <c r="AZ15" s="203"/>
      <c r="BA15" s="203"/>
      <c r="BB15" s="203"/>
      <c r="BC15" s="203"/>
      <c r="BD15" s="203"/>
      <c r="BE15" s="204"/>
      <c r="BF15" s="204"/>
      <c r="BG15" s="204"/>
      <c r="BH15" s="204"/>
      <c r="BI15" s="204"/>
      <c r="BJ15" s="204"/>
      <c r="BK15" s="204"/>
      <c r="BL15" s="204"/>
      <c r="BM15" s="204"/>
      <c r="BN15" s="204"/>
      <c r="BO15" s="204"/>
      <c r="BP15" s="204"/>
      <c r="BQ15" s="213">
        <v>9</v>
      </c>
      <c r="BR15" s="214"/>
      <c r="BS15" s="755"/>
      <c r="BT15" s="756"/>
      <c r="BU15" s="756"/>
      <c r="BV15" s="756"/>
      <c r="BW15" s="756"/>
      <c r="BX15" s="756"/>
      <c r="BY15" s="756"/>
      <c r="BZ15" s="756"/>
      <c r="CA15" s="756"/>
      <c r="CB15" s="756"/>
      <c r="CC15" s="756"/>
      <c r="CD15" s="756"/>
      <c r="CE15" s="756"/>
      <c r="CF15" s="756"/>
      <c r="CG15" s="757"/>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3"/>
      <c r="AV16" s="753"/>
      <c r="AW16" s="753"/>
      <c r="AX16" s="753"/>
      <c r="AY16" s="754"/>
      <c r="AZ16" s="203"/>
      <c r="BA16" s="203"/>
      <c r="BB16" s="203"/>
      <c r="BC16" s="203"/>
      <c r="BD16" s="203"/>
      <c r="BE16" s="204"/>
      <c r="BF16" s="204"/>
      <c r="BG16" s="204"/>
      <c r="BH16" s="204"/>
      <c r="BI16" s="204"/>
      <c r="BJ16" s="204"/>
      <c r="BK16" s="204"/>
      <c r="BL16" s="204"/>
      <c r="BM16" s="204"/>
      <c r="BN16" s="204"/>
      <c r="BO16" s="204"/>
      <c r="BP16" s="204"/>
      <c r="BQ16" s="213">
        <v>10</v>
      </c>
      <c r="BR16" s="214"/>
      <c r="BS16" s="755"/>
      <c r="BT16" s="756"/>
      <c r="BU16" s="756"/>
      <c r="BV16" s="756"/>
      <c r="BW16" s="756"/>
      <c r="BX16" s="756"/>
      <c r="BY16" s="756"/>
      <c r="BZ16" s="756"/>
      <c r="CA16" s="756"/>
      <c r="CB16" s="756"/>
      <c r="CC16" s="756"/>
      <c r="CD16" s="756"/>
      <c r="CE16" s="756"/>
      <c r="CF16" s="756"/>
      <c r="CG16" s="757"/>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3"/>
      <c r="AV17" s="753"/>
      <c r="AW17" s="753"/>
      <c r="AX17" s="753"/>
      <c r="AY17" s="754"/>
      <c r="AZ17" s="203"/>
      <c r="BA17" s="203"/>
      <c r="BB17" s="203"/>
      <c r="BC17" s="203"/>
      <c r="BD17" s="203"/>
      <c r="BE17" s="204"/>
      <c r="BF17" s="204"/>
      <c r="BG17" s="204"/>
      <c r="BH17" s="204"/>
      <c r="BI17" s="204"/>
      <c r="BJ17" s="204"/>
      <c r="BK17" s="204"/>
      <c r="BL17" s="204"/>
      <c r="BM17" s="204"/>
      <c r="BN17" s="204"/>
      <c r="BO17" s="204"/>
      <c r="BP17" s="204"/>
      <c r="BQ17" s="213">
        <v>11</v>
      </c>
      <c r="BR17" s="214"/>
      <c r="BS17" s="755"/>
      <c r="BT17" s="756"/>
      <c r="BU17" s="756"/>
      <c r="BV17" s="756"/>
      <c r="BW17" s="756"/>
      <c r="BX17" s="756"/>
      <c r="BY17" s="756"/>
      <c r="BZ17" s="756"/>
      <c r="CA17" s="756"/>
      <c r="CB17" s="756"/>
      <c r="CC17" s="756"/>
      <c r="CD17" s="756"/>
      <c r="CE17" s="756"/>
      <c r="CF17" s="756"/>
      <c r="CG17" s="757"/>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3"/>
      <c r="AV18" s="753"/>
      <c r="AW18" s="753"/>
      <c r="AX18" s="753"/>
      <c r="AY18" s="754"/>
      <c r="AZ18" s="203"/>
      <c r="BA18" s="203"/>
      <c r="BB18" s="203"/>
      <c r="BC18" s="203"/>
      <c r="BD18" s="203"/>
      <c r="BE18" s="204"/>
      <c r="BF18" s="204"/>
      <c r="BG18" s="204"/>
      <c r="BH18" s="204"/>
      <c r="BI18" s="204"/>
      <c r="BJ18" s="204"/>
      <c r="BK18" s="204"/>
      <c r="BL18" s="204"/>
      <c r="BM18" s="204"/>
      <c r="BN18" s="204"/>
      <c r="BO18" s="204"/>
      <c r="BP18" s="204"/>
      <c r="BQ18" s="213">
        <v>12</v>
      </c>
      <c r="BR18" s="214"/>
      <c r="BS18" s="755"/>
      <c r="BT18" s="756"/>
      <c r="BU18" s="756"/>
      <c r="BV18" s="756"/>
      <c r="BW18" s="756"/>
      <c r="BX18" s="756"/>
      <c r="BY18" s="756"/>
      <c r="BZ18" s="756"/>
      <c r="CA18" s="756"/>
      <c r="CB18" s="756"/>
      <c r="CC18" s="756"/>
      <c r="CD18" s="756"/>
      <c r="CE18" s="756"/>
      <c r="CF18" s="756"/>
      <c r="CG18" s="757"/>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3"/>
      <c r="AV19" s="753"/>
      <c r="AW19" s="753"/>
      <c r="AX19" s="753"/>
      <c r="AY19" s="754"/>
      <c r="AZ19" s="203"/>
      <c r="BA19" s="203"/>
      <c r="BB19" s="203"/>
      <c r="BC19" s="203"/>
      <c r="BD19" s="203"/>
      <c r="BE19" s="204"/>
      <c r="BF19" s="204"/>
      <c r="BG19" s="204"/>
      <c r="BH19" s="204"/>
      <c r="BI19" s="204"/>
      <c r="BJ19" s="204"/>
      <c r="BK19" s="204"/>
      <c r="BL19" s="204"/>
      <c r="BM19" s="204"/>
      <c r="BN19" s="204"/>
      <c r="BO19" s="204"/>
      <c r="BP19" s="204"/>
      <c r="BQ19" s="213">
        <v>13</v>
      </c>
      <c r="BR19" s="214"/>
      <c r="BS19" s="755"/>
      <c r="BT19" s="756"/>
      <c r="BU19" s="756"/>
      <c r="BV19" s="756"/>
      <c r="BW19" s="756"/>
      <c r="BX19" s="756"/>
      <c r="BY19" s="756"/>
      <c r="BZ19" s="756"/>
      <c r="CA19" s="756"/>
      <c r="CB19" s="756"/>
      <c r="CC19" s="756"/>
      <c r="CD19" s="756"/>
      <c r="CE19" s="756"/>
      <c r="CF19" s="756"/>
      <c r="CG19" s="757"/>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3"/>
      <c r="AV20" s="753"/>
      <c r="AW20" s="753"/>
      <c r="AX20" s="753"/>
      <c r="AY20" s="754"/>
      <c r="AZ20" s="203"/>
      <c r="BA20" s="203"/>
      <c r="BB20" s="203"/>
      <c r="BC20" s="203"/>
      <c r="BD20" s="203"/>
      <c r="BE20" s="204"/>
      <c r="BF20" s="204"/>
      <c r="BG20" s="204"/>
      <c r="BH20" s="204"/>
      <c r="BI20" s="204"/>
      <c r="BJ20" s="204"/>
      <c r="BK20" s="204"/>
      <c r="BL20" s="204"/>
      <c r="BM20" s="204"/>
      <c r="BN20" s="204"/>
      <c r="BO20" s="204"/>
      <c r="BP20" s="204"/>
      <c r="BQ20" s="213">
        <v>14</v>
      </c>
      <c r="BR20" s="214"/>
      <c r="BS20" s="755"/>
      <c r="BT20" s="756"/>
      <c r="BU20" s="756"/>
      <c r="BV20" s="756"/>
      <c r="BW20" s="756"/>
      <c r="BX20" s="756"/>
      <c r="BY20" s="756"/>
      <c r="BZ20" s="756"/>
      <c r="CA20" s="756"/>
      <c r="CB20" s="756"/>
      <c r="CC20" s="756"/>
      <c r="CD20" s="756"/>
      <c r="CE20" s="756"/>
      <c r="CF20" s="756"/>
      <c r="CG20" s="757"/>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3"/>
      <c r="AV21" s="753"/>
      <c r="AW21" s="753"/>
      <c r="AX21" s="753"/>
      <c r="AY21" s="754"/>
      <c r="AZ21" s="203"/>
      <c r="BA21" s="203"/>
      <c r="BB21" s="203"/>
      <c r="BC21" s="203"/>
      <c r="BD21" s="203"/>
      <c r="BE21" s="204"/>
      <c r="BF21" s="204"/>
      <c r="BG21" s="204"/>
      <c r="BH21" s="204"/>
      <c r="BI21" s="204"/>
      <c r="BJ21" s="204"/>
      <c r="BK21" s="204"/>
      <c r="BL21" s="204"/>
      <c r="BM21" s="204"/>
      <c r="BN21" s="204"/>
      <c r="BO21" s="204"/>
      <c r="BP21" s="204"/>
      <c r="BQ21" s="213">
        <v>15</v>
      </c>
      <c r="BR21" s="214"/>
      <c r="BS21" s="755"/>
      <c r="BT21" s="756"/>
      <c r="BU21" s="756"/>
      <c r="BV21" s="756"/>
      <c r="BW21" s="756"/>
      <c r="BX21" s="756"/>
      <c r="BY21" s="756"/>
      <c r="BZ21" s="756"/>
      <c r="CA21" s="756"/>
      <c r="CB21" s="756"/>
      <c r="CC21" s="756"/>
      <c r="CD21" s="756"/>
      <c r="CE21" s="756"/>
      <c r="CF21" s="756"/>
      <c r="CG21" s="757"/>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6"/>
      <c r="R22" s="777"/>
      <c r="S22" s="777"/>
      <c r="T22" s="777"/>
      <c r="U22" s="777"/>
      <c r="V22" s="777"/>
      <c r="W22" s="777"/>
      <c r="X22" s="777"/>
      <c r="Y22" s="777"/>
      <c r="Z22" s="777"/>
      <c r="AA22" s="777"/>
      <c r="AB22" s="777"/>
      <c r="AC22" s="777"/>
      <c r="AD22" s="777"/>
      <c r="AE22" s="778"/>
      <c r="AF22" s="747"/>
      <c r="AG22" s="748"/>
      <c r="AH22" s="748"/>
      <c r="AI22" s="748"/>
      <c r="AJ22" s="749"/>
      <c r="AK22" s="791"/>
      <c r="AL22" s="792"/>
      <c r="AM22" s="792"/>
      <c r="AN22" s="792"/>
      <c r="AO22" s="792"/>
      <c r="AP22" s="792"/>
      <c r="AQ22" s="792"/>
      <c r="AR22" s="792"/>
      <c r="AS22" s="792"/>
      <c r="AT22" s="792"/>
      <c r="AU22" s="793"/>
      <c r="AV22" s="793"/>
      <c r="AW22" s="793"/>
      <c r="AX22" s="793"/>
      <c r="AY22" s="794"/>
      <c r="AZ22" s="795" t="s">
        <v>366</v>
      </c>
      <c r="BA22" s="795"/>
      <c r="BB22" s="795"/>
      <c r="BC22" s="795"/>
      <c r="BD22" s="796"/>
      <c r="BE22" s="204"/>
      <c r="BF22" s="204"/>
      <c r="BG22" s="204"/>
      <c r="BH22" s="204"/>
      <c r="BI22" s="204"/>
      <c r="BJ22" s="204"/>
      <c r="BK22" s="204"/>
      <c r="BL22" s="204"/>
      <c r="BM22" s="204"/>
      <c r="BN22" s="204"/>
      <c r="BO22" s="204"/>
      <c r="BP22" s="204"/>
      <c r="BQ22" s="213">
        <v>16</v>
      </c>
      <c r="BR22" s="214"/>
      <c r="BS22" s="755"/>
      <c r="BT22" s="756"/>
      <c r="BU22" s="756"/>
      <c r="BV22" s="756"/>
      <c r="BW22" s="756"/>
      <c r="BX22" s="756"/>
      <c r="BY22" s="756"/>
      <c r="BZ22" s="756"/>
      <c r="CA22" s="756"/>
      <c r="CB22" s="756"/>
      <c r="CC22" s="756"/>
      <c r="CD22" s="756"/>
      <c r="CE22" s="756"/>
      <c r="CF22" s="756"/>
      <c r="CG22" s="757"/>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9" t="s">
        <v>368</v>
      </c>
      <c r="C23" s="780"/>
      <c r="D23" s="780"/>
      <c r="E23" s="780"/>
      <c r="F23" s="780"/>
      <c r="G23" s="780"/>
      <c r="H23" s="780"/>
      <c r="I23" s="780"/>
      <c r="J23" s="780"/>
      <c r="K23" s="780"/>
      <c r="L23" s="780"/>
      <c r="M23" s="780"/>
      <c r="N23" s="780"/>
      <c r="O23" s="780"/>
      <c r="P23" s="781"/>
      <c r="Q23" s="782">
        <v>5873</v>
      </c>
      <c r="R23" s="783"/>
      <c r="S23" s="783"/>
      <c r="T23" s="783"/>
      <c r="U23" s="783"/>
      <c r="V23" s="783">
        <v>5631</v>
      </c>
      <c r="W23" s="783"/>
      <c r="X23" s="783"/>
      <c r="Y23" s="783"/>
      <c r="Z23" s="783"/>
      <c r="AA23" s="783">
        <v>242</v>
      </c>
      <c r="AB23" s="783"/>
      <c r="AC23" s="783"/>
      <c r="AD23" s="783"/>
      <c r="AE23" s="784"/>
      <c r="AF23" s="785">
        <v>211</v>
      </c>
      <c r="AG23" s="783"/>
      <c r="AH23" s="783"/>
      <c r="AI23" s="783"/>
      <c r="AJ23" s="786"/>
      <c r="AK23" s="787"/>
      <c r="AL23" s="788"/>
      <c r="AM23" s="788"/>
      <c r="AN23" s="788"/>
      <c r="AO23" s="788"/>
      <c r="AP23" s="783">
        <v>5527</v>
      </c>
      <c r="AQ23" s="783"/>
      <c r="AR23" s="783"/>
      <c r="AS23" s="783"/>
      <c r="AT23" s="783"/>
      <c r="AU23" s="789"/>
      <c r="AV23" s="789"/>
      <c r="AW23" s="789"/>
      <c r="AX23" s="789"/>
      <c r="AY23" s="790"/>
      <c r="AZ23" s="798" t="s">
        <v>111</v>
      </c>
      <c r="BA23" s="799"/>
      <c r="BB23" s="799"/>
      <c r="BC23" s="799"/>
      <c r="BD23" s="800"/>
      <c r="BE23" s="204"/>
      <c r="BF23" s="204"/>
      <c r="BG23" s="204"/>
      <c r="BH23" s="204"/>
      <c r="BI23" s="204"/>
      <c r="BJ23" s="204"/>
      <c r="BK23" s="204"/>
      <c r="BL23" s="204"/>
      <c r="BM23" s="204"/>
      <c r="BN23" s="204"/>
      <c r="BO23" s="204"/>
      <c r="BP23" s="204"/>
      <c r="BQ23" s="213">
        <v>17</v>
      </c>
      <c r="BR23" s="214"/>
      <c r="BS23" s="755"/>
      <c r="BT23" s="756"/>
      <c r="BU23" s="756"/>
      <c r="BV23" s="756"/>
      <c r="BW23" s="756"/>
      <c r="BX23" s="756"/>
      <c r="BY23" s="756"/>
      <c r="BZ23" s="756"/>
      <c r="CA23" s="756"/>
      <c r="CB23" s="756"/>
      <c r="CC23" s="756"/>
      <c r="CD23" s="756"/>
      <c r="CE23" s="756"/>
      <c r="CF23" s="756"/>
      <c r="CG23" s="757"/>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7" t="s">
        <v>369</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5"/>
      <c r="BT24" s="756"/>
      <c r="BU24" s="756"/>
      <c r="BV24" s="756"/>
      <c r="BW24" s="756"/>
      <c r="BX24" s="756"/>
      <c r="BY24" s="756"/>
      <c r="BZ24" s="756"/>
      <c r="CA24" s="756"/>
      <c r="CB24" s="756"/>
      <c r="CC24" s="756"/>
      <c r="CD24" s="756"/>
      <c r="CE24" s="756"/>
      <c r="CF24" s="756"/>
      <c r="CG24" s="757"/>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5"/>
      <c r="BT25" s="756"/>
      <c r="BU25" s="756"/>
      <c r="BV25" s="756"/>
      <c r="BW25" s="756"/>
      <c r="BX25" s="756"/>
      <c r="BY25" s="756"/>
      <c r="BZ25" s="756"/>
      <c r="CA25" s="756"/>
      <c r="CB25" s="756"/>
      <c r="CC25" s="756"/>
      <c r="CD25" s="756"/>
      <c r="CE25" s="756"/>
      <c r="CF25" s="756"/>
      <c r="CG25" s="757"/>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801" t="s">
        <v>374</v>
      </c>
      <c r="AG26" s="802"/>
      <c r="AH26" s="802"/>
      <c r="AI26" s="802"/>
      <c r="AJ26" s="803"/>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5"/>
      <c r="BT26" s="756"/>
      <c r="BU26" s="756"/>
      <c r="BV26" s="756"/>
      <c r="BW26" s="756"/>
      <c r="BX26" s="756"/>
      <c r="BY26" s="756"/>
      <c r="BZ26" s="756"/>
      <c r="CA26" s="756"/>
      <c r="CB26" s="756"/>
      <c r="CC26" s="756"/>
      <c r="CD26" s="756"/>
      <c r="CE26" s="756"/>
      <c r="CF26" s="756"/>
      <c r="CG26" s="757"/>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4"/>
      <c r="AG27" s="805"/>
      <c r="AH27" s="805"/>
      <c r="AI27" s="805"/>
      <c r="AJ27" s="806"/>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5"/>
      <c r="BT27" s="756"/>
      <c r="BU27" s="756"/>
      <c r="BV27" s="756"/>
      <c r="BW27" s="756"/>
      <c r="BX27" s="756"/>
      <c r="BY27" s="756"/>
      <c r="BZ27" s="756"/>
      <c r="CA27" s="756"/>
      <c r="CB27" s="756"/>
      <c r="CC27" s="756"/>
      <c r="CD27" s="756"/>
      <c r="CE27" s="756"/>
      <c r="CF27" s="756"/>
      <c r="CG27" s="757"/>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13">
        <v>1438</v>
      </c>
      <c r="R28" s="814"/>
      <c r="S28" s="814"/>
      <c r="T28" s="814"/>
      <c r="U28" s="814"/>
      <c r="V28" s="814">
        <v>1372</v>
      </c>
      <c r="W28" s="814"/>
      <c r="X28" s="814"/>
      <c r="Y28" s="814"/>
      <c r="Z28" s="814"/>
      <c r="AA28" s="814">
        <v>66</v>
      </c>
      <c r="AB28" s="814"/>
      <c r="AC28" s="814"/>
      <c r="AD28" s="814"/>
      <c r="AE28" s="815"/>
      <c r="AF28" s="816">
        <v>66</v>
      </c>
      <c r="AG28" s="814"/>
      <c r="AH28" s="814"/>
      <c r="AI28" s="814"/>
      <c r="AJ28" s="817"/>
      <c r="AK28" s="818">
        <v>110</v>
      </c>
      <c r="AL28" s="808"/>
      <c r="AM28" s="808"/>
      <c r="AN28" s="808"/>
      <c r="AO28" s="808"/>
      <c r="AP28" s="807" t="s">
        <v>539</v>
      </c>
      <c r="AQ28" s="808"/>
      <c r="AR28" s="808"/>
      <c r="AS28" s="808"/>
      <c r="AT28" s="808"/>
      <c r="AU28" s="807" t="s">
        <v>535</v>
      </c>
      <c r="AV28" s="808"/>
      <c r="AW28" s="808"/>
      <c r="AX28" s="808"/>
      <c r="AY28" s="808"/>
      <c r="AZ28" s="809" t="s">
        <v>537</v>
      </c>
      <c r="BA28" s="810"/>
      <c r="BB28" s="810"/>
      <c r="BC28" s="810"/>
      <c r="BD28" s="810"/>
      <c r="BE28" s="811"/>
      <c r="BF28" s="811"/>
      <c r="BG28" s="811"/>
      <c r="BH28" s="811"/>
      <c r="BI28" s="812"/>
      <c r="BJ28" s="203"/>
      <c r="BK28" s="203"/>
      <c r="BL28" s="203"/>
      <c r="BM28" s="203"/>
      <c r="BN28" s="203"/>
      <c r="BO28" s="216"/>
      <c r="BP28" s="216"/>
      <c r="BQ28" s="213">
        <v>22</v>
      </c>
      <c r="BR28" s="214"/>
      <c r="BS28" s="755"/>
      <c r="BT28" s="756"/>
      <c r="BU28" s="756"/>
      <c r="BV28" s="756"/>
      <c r="BW28" s="756"/>
      <c r="BX28" s="756"/>
      <c r="BY28" s="756"/>
      <c r="BZ28" s="756"/>
      <c r="CA28" s="756"/>
      <c r="CB28" s="756"/>
      <c r="CC28" s="756"/>
      <c r="CD28" s="756"/>
      <c r="CE28" s="756"/>
      <c r="CF28" s="756"/>
      <c r="CG28" s="757"/>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1931</v>
      </c>
      <c r="R29" s="745"/>
      <c r="S29" s="745"/>
      <c r="T29" s="745"/>
      <c r="U29" s="745"/>
      <c r="V29" s="745">
        <v>1871</v>
      </c>
      <c r="W29" s="745"/>
      <c r="X29" s="745"/>
      <c r="Y29" s="745"/>
      <c r="Z29" s="745"/>
      <c r="AA29" s="745">
        <v>61</v>
      </c>
      <c r="AB29" s="745"/>
      <c r="AC29" s="745"/>
      <c r="AD29" s="745"/>
      <c r="AE29" s="746"/>
      <c r="AF29" s="747">
        <v>61</v>
      </c>
      <c r="AG29" s="748"/>
      <c r="AH29" s="748"/>
      <c r="AI29" s="748"/>
      <c r="AJ29" s="749"/>
      <c r="AK29" s="821">
        <v>361</v>
      </c>
      <c r="AL29" s="822"/>
      <c r="AM29" s="822"/>
      <c r="AN29" s="822"/>
      <c r="AO29" s="822"/>
      <c r="AP29" s="822">
        <v>4</v>
      </c>
      <c r="AQ29" s="822"/>
      <c r="AR29" s="822"/>
      <c r="AS29" s="822"/>
      <c r="AT29" s="822"/>
      <c r="AU29" s="822">
        <v>1</v>
      </c>
      <c r="AV29" s="822"/>
      <c r="AW29" s="822"/>
      <c r="AX29" s="822"/>
      <c r="AY29" s="822"/>
      <c r="AZ29" s="823" t="s">
        <v>537</v>
      </c>
      <c r="BA29" s="824"/>
      <c r="BB29" s="824"/>
      <c r="BC29" s="824"/>
      <c r="BD29" s="824"/>
      <c r="BE29" s="819"/>
      <c r="BF29" s="819"/>
      <c r="BG29" s="819"/>
      <c r="BH29" s="819"/>
      <c r="BI29" s="820"/>
      <c r="BJ29" s="203"/>
      <c r="BK29" s="203"/>
      <c r="BL29" s="203"/>
      <c r="BM29" s="203"/>
      <c r="BN29" s="203"/>
      <c r="BO29" s="216"/>
      <c r="BP29" s="216"/>
      <c r="BQ29" s="213">
        <v>23</v>
      </c>
      <c r="BR29" s="214"/>
      <c r="BS29" s="755"/>
      <c r="BT29" s="756"/>
      <c r="BU29" s="756"/>
      <c r="BV29" s="756"/>
      <c r="BW29" s="756"/>
      <c r="BX29" s="756"/>
      <c r="BY29" s="756"/>
      <c r="BZ29" s="756"/>
      <c r="CA29" s="756"/>
      <c r="CB29" s="756"/>
      <c r="CC29" s="756"/>
      <c r="CD29" s="756"/>
      <c r="CE29" s="756"/>
      <c r="CF29" s="756"/>
      <c r="CG29" s="757"/>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125</v>
      </c>
      <c r="R30" s="745"/>
      <c r="S30" s="745"/>
      <c r="T30" s="745"/>
      <c r="U30" s="745"/>
      <c r="V30" s="745">
        <v>125</v>
      </c>
      <c r="W30" s="745"/>
      <c r="X30" s="745"/>
      <c r="Y30" s="745"/>
      <c r="Z30" s="745"/>
      <c r="AA30" s="745">
        <v>0</v>
      </c>
      <c r="AB30" s="745"/>
      <c r="AC30" s="745"/>
      <c r="AD30" s="745"/>
      <c r="AE30" s="746"/>
      <c r="AF30" s="747">
        <v>0</v>
      </c>
      <c r="AG30" s="748"/>
      <c r="AH30" s="748"/>
      <c r="AI30" s="748"/>
      <c r="AJ30" s="749"/>
      <c r="AK30" s="821">
        <v>54</v>
      </c>
      <c r="AL30" s="822"/>
      <c r="AM30" s="822"/>
      <c r="AN30" s="822"/>
      <c r="AO30" s="822"/>
      <c r="AP30" s="825" t="s">
        <v>535</v>
      </c>
      <c r="AQ30" s="822"/>
      <c r="AR30" s="822"/>
      <c r="AS30" s="822"/>
      <c r="AT30" s="822"/>
      <c r="AU30" s="825" t="s">
        <v>540</v>
      </c>
      <c r="AV30" s="822"/>
      <c r="AW30" s="822"/>
      <c r="AX30" s="822"/>
      <c r="AY30" s="822"/>
      <c r="AZ30" s="823" t="s">
        <v>538</v>
      </c>
      <c r="BA30" s="824"/>
      <c r="BB30" s="824"/>
      <c r="BC30" s="824"/>
      <c r="BD30" s="824"/>
      <c r="BE30" s="819"/>
      <c r="BF30" s="819"/>
      <c r="BG30" s="819"/>
      <c r="BH30" s="819"/>
      <c r="BI30" s="820"/>
      <c r="BJ30" s="203"/>
      <c r="BK30" s="203"/>
      <c r="BL30" s="203"/>
      <c r="BM30" s="203"/>
      <c r="BN30" s="203"/>
      <c r="BO30" s="216"/>
      <c r="BP30" s="216"/>
      <c r="BQ30" s="213">
        <v>24</v>
      </c>
      <c r="BR30" s="214"/>
      <c r="BS30" s="755"/>
      <c r="BT30" s="756"/>
      <c r="BU30" s="756"/>
      <c r="BV30" s="756"/>
      <c r="BW30" s="756"/>
      <c r="BX30" s="756"/>
      <c r="BY30" s="756"/>
      <c r="BZ30" s="756"/>
      <c r="CA30" s="756"/>
      <c r="CB30" s="756"/>
      <c r="CC30" s="756"/>
      <c r="CD30" s="756"/>
      <c r="CE30" s="756"/>
      <c r="CF30" s="756"/>
      <c r="CG30" s="757"/>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3</v>
      </c>
      <c r="R31" s="745"/>
      <c r="S31" s="745"/>
      <c r="T31" s="745"/>
      <c r="U31" s="745"/>
      <c r="V31" s="745">
        <v>3</v>
      </c>
      <c r="W31" s="745"/>
      <c r="X31" s="745"/>
      <c r="Y31" s="745"/>
      <c r="Z31" s="745"/>
      <c r="AA31" s="745">
        <v>0</v>
      </c>
      <c r="AB31" s="745"/>
      <c r="AC31" s="745"/>
      <c r="AD31" s="745"/>
      <c r="AE31" s="746"/>
      <c r="AF31" s="747" t="s">
        <v>111</v>
      </c>
      <c r="AG31" s="748"/>
      <c r="AH31" s="748"/>
      <c r="AI31" s="748"/>
      <c r="AJ31" s="749"/>
      <c r="AK31" s="821">
        <v>3</v>
      </c>
      <c r="AL31" s="822"/>
      <c r="AM31" s="822"/>
      <c r="AN31" s="822"/>
      <c r="AO31" s="822"/>
      <c r="AP31" s="825" t="s">
        <v>535</v>
      </c>
      <c r="AQ31" s="822"/>
      <c r="AR31" s="822"/>
      <c r="AS31" s="822"/>
      <c r="AT31" s="822"/>
      <c r="AU31" s="825" t="s">
        <v>535</v>
      </c>
      <c r="AV31" s="822"/>
      <c r="AW31" s="822"/>
      <c r="AX31" s="822"/>
      <c r="AY31" s="822"/>
      <c r="AZ31" s="823" t="s">
        <v>536</v>
      </c>
      <c r="BA31" s="824"/>
      <c r="BB31" s="824"/>
      <c r="BC31" s="824"/>
      <c r="BD31" s="824"/>
      <c r="BE31" s="819"/>
      <c r="BF31" s="819"/>
      <c r="BG31" s="819"/>
      <c r="BH31" s="819"/>
      <c r="BI31" s="820"/>
      <c r="BJ31" s="203"/>
      <c r="BK31" s="203"/>
      <c r="BL31" s="203"/>
      <c r="BM31" s="203"/>
      <c r="BN31" s="203"/>
      <c r="BO31" s="216"/>
      <c r="BP31" s="216"/>
      <c r="BQ31" s="213">
        <v>25</v>
      </c>
      <c r="BR31" s="214"/>
      <c r="BS31" s="755"/>
      <c r="BT31" s="756"/>
      <c r="BU31" s="756"/>
      <c r="BV31" s="756"/>
      <c r="BW31" s="756"/>
      <c r="BX31" s="756"/>
      <c r="BY31" s="756"/>
      <c r="BZ31" s="756"/>
      <c r="CA31" s="756"/>
      <c r="CB31" s="756"/>
      <c r="CC31" s="756"/>
      <c r="CD31" s="756"/>
      <c r="CE31" s="756"/>
      <c r="CF31" s="756"/>
      <c r="CG31" s="757"/>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196</v>
      </c>
      <c r="R32" s="745"/>
      <c r="S32" s="745"/>
      <c r="T32" s="745"/>
      <c r="U32" s="745"/>
      <c r="V32" s="745">
        <v>183</v>
      </c>
      <c r="W32" s="745"/>
      <c r="X32" s="745"/>
      <c r="Y32" s="745"/>
      <c r="Z32" s="745"/>
      <c r="AA32" s="745">
        <v>12</v>
      </c>
      <c r="AB32" s="745"/>
      <c r="AC32" s="745"/>
      <c r="AD32" s="745"/>
      <c r="AE32" s="746"/>
      <c r="AF32" s="747">
        <v>525</v>
      </c>
      <c r="AG32" s="748"/>
      <c r="AH32" s="748"/>
      <c r="AI32" s="748"/>
      <c r="AJ32" s="749"/>
      <c r="AK32" s="821">
        <v>51</v>
      </c>
      <c r="AL32" s="822"/>
      <c r="AM32" s="822"/>
      <c r="AN32" s="822"/>
      <c r="AO32" s="822"/>
      <c r="AP32" s="822">
        <v>1420</v>
      </c>
      <c r="AQ32" s="822"/>
      <c r="AR32" s="822"/>
      <c r="AS32" s="822"/>
      <c r="AT32" s="822"/>
      <c r="AU32" s="822">
        <v>470</v>
      </c>
      <c r="AV32" s="822"/>
      <c r="AW32" s="822"/>
      <c r="AX32" s="822"/>
      <c r="AY32" s="822"/>
      <c r="AZ32" s="823" t="s">
        <v>535</v>
      </c>
      <c r="BA32" s="824"/>
      <c r="BB32" s="824"/>
      <c r="BC32" s="824"/>
      <c r="BD32" s="824"/>
      <c r="BE32" s="819" t="s">
        <v>384</v>
      </c>
      <c r="BF32" s="819"/>
      <c r="BG32" s="819"/>
      <c r="BH32" s="819"/>
      <c r="BI32" s="820"/>
      <c r="BJ32" s="203"/>
      <c r="BK32" s="203"/>
      <c r="BL32" s="203"/>
      <c r="BM32" s="203"/>
      <c r="BN32" s="203"/>
      <c r="BO32" s="216"/>
      <c r="BP32" s="216"/>
      <c r="BQ32" s="213">
        <v>26</v>
      </c>
      <c r="BR32" s="214"/>
      <c r="BS32" s="755"/>
      <c r="BT32" s="756"/>
      <c r="BU32" s="756"/>
      <c r="BV32" s="756"/>
      <c r="BW32" s="756"/>
      <c r="BX32" s="756"/>
      <c r="BY32" s="756"/>
      <c r="BZ32" s="756"/>
      <c r="CA32" s="756"/>
      <c r="CB32" s="756"/>
      <c r="CC32" s="756"/>
      <c r="CD32" s="756"/>
      <c r="CE32" s="756"/>
      <c r="CF32" s="756"/>
      <c r="CG32" s="757"/>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65</v>
      </c>
      <c r="R33" s="745"/>
      <c r="S33" s="745"/>
      <c r="T33" s="745"/>
      <c r="U33" s="745"/>
      <c r="V33" s="745">
        <v>60</v>
      </c>
      <c r="W33" s="745"/>
      <c r="X33" s="745"/>
      <c r="Y33" s="745"/>
      <c r="Z33" s="745"/>
      <c r="AA33" s="745">
        <v>5</v>
      </c>
      <c r="AB33" s="745"/>
      <c r="AC33" s="745"/>
      <c r="AD33" s="745"/>
      <c r="AE33" s="746"/>
      <c r="AF33" s="747">
        <v>5</v>
      </c>
      <c r="AG33" s="748"/>
      <c r="AH33" s="748"/>
      <c r="AI33" s="748"/>
      <c r="AJ33" s="749"/>
      <c r="AK33" s="821">
        <v>52</v>
      </c>
      <c r="AL33" s="822"/>
      <c r="AM33" s="822"/>
      <c r="AN33" s="822"/>
      <c r="AO33" s="822"/>
      <c r="AP33" s="822">
        <v>302</v>
      </c>
      <c r="AQ33" s="822"/>
      <c r="AR33" s="822"/>
      <c r="AS33" s="822"/>
      <c r="AT33" s="822"/>
      <c r="AU33" s="822">
        <v>269</v>
      </c>
      <c r="AV33" s="822"/>
      <c r="AW33" s="822"/>
      <c r="AX33" s="822"/>
      <c r="AY33" s="822"/>
      <c r="AZ33" s="823" t="s">
        <v>534</v>
      </c>
      <c r="BA33" s="824"/>
      <c r="BB33" s="824"/>
      <c r="BC33" s="824"/>
      <c r="BD33" s="824"/>
      <c r="BE33" s="819" t="s">
        <v>386</v>
      </c>
      <c r="BF33" s="819"/>
      <c r="BG33" s="819"/>
      <c r="BH33" s="819"/>
      <c r="BI33" s="820"/>
      <c r="BJ33" s="203"/>
      <c r="BK33" s="203"/>
      <c r="BL33" s="203"/>
      <c r="BM33" s="203"/>
      <c r="BN33" s="203"/>
      <c r="BO33" s="216"/>
      <c r="BP33" s="216"/>
      <c r="BQ33" s="213">
        <v>27</v>
      </c>
      <c r="BR33" s="214"/>
      <c r="BS33" s="755"/>
      <c r="BT33" s="756"/>
      <c r="BU33" s="756"/>
      <c r="BV33" s="756"/>
      <c r="BW33" s="756"/>
      <c r="BX33" s="756"/>
      <c r="BY33" s="756"/>
      <c r="BZ33" s="756"/>
      <c r="CA33" s="756"/>
      <c r="CB33" s="756"/>
      <c r="CC33" s="756"/>
      <c r="CD33" s="756"/>
      <c r="CE33" s="756"/>
      <c r="CF33" s="756"/>
      <c r="CG33" s="757"/>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1" t="s">
        <v>387</v>
      </c>
      <c r="C34" s="742"/>
      <c r="D34" s="742"/>
      <c r="E34" s="742"/>
      <c r="F34" s="742"/>
      <c r="G34" s="742"/>
      <c r="H34" s="742"/>
      <c r="I34" s="742"/>
      <c r="J34" s="742"/>
      <c r="K34" s="742"/>
      <c r="L34" s="742"/>
      <c r="M34" s="742"/>
      <c r="N34" s="742"/>
      <c r="O34" s="742"/>
      <c r="P34" s="743"/>
      <c r="Q34" s="744">
        <v>669</v>
      </c>
      <c r="R34" s="745"/>
      <c r="S34" s="745"/>
      <c r="T34" s="745"/>
      <c r="U34" s="745"/>
      <c r="V34" s="745">
        <v>661</v>
      </c>
      <c r="W34" s="745"/>
      <c r="X34" s="745"/>
      <c r="Y34" s="745"/>
      <c r="Z34" s="745"/>
      <c r="AA34" s="745">
        <v>8</v>
      </c>
      <c r="AB34" s="745"/>
      <c r="AC34" s="745"/>
      <c r="AD34" s="745"/>
      <c r="AE34" s="746"/>
      <c r="AF34" s="747">
        <v>4</v>
      </c>
      <c r="AG34" s="748"/>
      <c r="AH34" s="748"/>
      <c r="AI34" s="748"/>
      <c r="AJ34" s="749"/>
      <c r="AK34" s="821">
        <v>246</v>
      </c>
      <c r="AL34" s="822"/>
      <c r="AM34" s="822"/>
      <c r="AN34" s="822"/>
      <c r="AO34" s="822"/>
      <c r="AP34" s="822">
        <v>3197</v>
      </c>
      <c r="AQ34" s="822"/>
      <c r="AR34" s="822"/>
      <c r="AS34" s="822"/>
      <c r="AT34" s="822"/>
      <c r="AU34" s="822">
        <v>2644</v>
      </c>
      <c r="AV34" s="822"/>
      <c r="AW34" s="822"/>
      <c r="AX34" s="822"/>
      <c r="AY34" s="822"/>
      <c r="AZ34" s="824" t="s">
        <v>533</v>
      </c>
      <c r="BA34" s="824"/>
      <c r="BB34" s="824"/>
      <c r="BC34" s="824"/>
      <c r="BD34" s="824"/>
      <c r="BE34" s="819" t="s">
        <v>386</v>
      </c>
      <c r="BF34" s="819"/>
      <c r="BG34" s="819"/>
      <c r="BH34" s="819"/>
      <c r="BI34" s="820"/>
      <c r="BJ34" s="203"/>
      <c r="BK34" s="203"/>
      <c r="BL34" s="203"/>
      <c r="BM34" s="203"/>
      <c r="BN34" s="203"/>
      <c r="BO34" s="216"/>
      <c r="BP34" s="216"/>
      <c r="BQ34" s="213">
        <v>28</v>
      </c>
      <c r="BR34" s="214"/>
      <c r="BS34" s="755"/>
      <c r="BT34" s="756"/>
      <c r="BU34" s="756"/>
      <c r="BV34" s="756"/>
      <c r="BW34" s="756"/>
      <c r="BX34" s="756"/>
      <c r="BY34" s="756"/>
      <c r="BZ34" s="756"/>
      <c r="CA34" s="756"/>
      <c r="CB34" s="756"/>
      <c r="CC34" s="756"/>
      <c r="CD34" s="756"/>
      <c r="CE34" s="756"/>
      <c r="CF34" s="756"/>
      <c r="CG34" s="757"/>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21"/>
      <c r="AL35" s="822"/>
      <c r="AM35" s="822"/>
      <c r="AN35" s="822"/>
      <c r="AO35" s="822"/>
      <c r="AP35" s="822"/>
      <c r="AQ35" s="822"/>
      <c r="AR35" s="822"/>
      <c r="AS35" s="822"/>
      <c r="AT35" s="822"/>
      <c r="AU35" s="822"/>
      <c r="AV35" s="822"/>
      <c r="AW35" s="822"/>
      <c r="AX35" s="822"/>
      <c r="AY35" s="822"/>
      <c r="AZ35" s="824"/>
      <c r="BA35" s="824"/>
      <c r="BB35" s="824"/>
      <c r="BC35" s="824"/>
      <c r="BD35" s="824"/>
      <c r="BE35" s="819"/>
      <c r="BF35" s="819"/>
      <c r="BG35" s="819"/>
      <c r="BH35" s="819"/>
      <c r="BI35" s="820"/>
      <c r="BJ35" s="203"/>
      <c r="BK35" s="203"/>
      <c r="BL35" s="203"/>
      <c r="BM35" s="203"/>
      <c r="BN35" s="203"/>
      <c r="BO35" s="216"/>
      <c r="BP35" s="216"/>
      <c r="BQ35" s="213">
        <v>29</v>
      </c>
      <c r="BR35" s="214"/>
      <c r="BS35" s="755"/>
      <c r="BT35" s="756"/>
      <c r="BU35" s="756"/>
      <c r="BV35" s="756"/>
      <c r="BW35" s="756"/>
      <c r="BX35" s="756"/>
      <c r="BY35" s="756"/>
      <c r="BZ35" s="756"/>
      <c r="CA35" s="756"/>
      <c r="CB35" s="756"/>
      <c r="CC35" s="756"/>
      <c r="CD35" s="756"/>
      <c r="CE35" s="756"/>
      <c r="CF35" s="756"/>
      <c r="CG35" s="757"/>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21"/>
      <c r="AL36" s="822"/>
      <c r="AM36" s="822"/>
      <c r="AN36" s="822"/>
      <c r="AO36" s="822"/>
      <c r="AP36" s="822"/>
      <c r="AQ36" s="822"/>
      <c r="AR36" s="822"/>
      <c r="AS36" s="822"/>
      <c r="AT36" s="822"/>
      <c r="AU36" s="822"/>
      <c r="AV36" s="822"/>
      <c r="AW36" s="822"/>
      <c r="AX36" s="822"/>
      <c r="AY36" s="822"/>
      <c r="AZ36" s="824"/>
      <c r="BA36" s="824"/>
      <c r="BB36" s="824"/>
      <c r="BC36" s="824"/>
      <c r="BD36" s="824"/>
      <c r="BE36" s="819"/>
      <c r="BF36" s="819"/>
      <c r="BG36" s="819"/>
      <c r="BH36" s="819"/>
      <c r="BI36" s="820"/>
      <c r="BJ36" s="203"/>
      <c r="BK36" s="203"/>
      <c r="BL36" s="203"/>
      <c r="BM36" s="203"/>
      <c r="BN36" s="203"/>
      <c r="BO36" s="216"/>
      <c r="BP36" s="216"/>
      <c r="BQ36" s="213">
        <v>30</v>
      </c>
      <c r="BR36" s="214"/>
      <c r="BS36" s="755"/>
      <c r="BT36" s="756"/>
      <c r="BU36" s="756"/>
      <c r="BV36" s="756"/>
      <c r="BW36" s="756"/>
      <c r="BX36" s="756"/>
      <c r="BY36" s="756"/>
      <c r="BZ36" s="756"/>
      <c r="CA36" s="756"/>
      <c r="CB36" s="756"/>
      <c r="CC36" s="756"/>
      <c r="CD36" s="756"/>
      <c r="CE36" s="756"/>
      <c r="CF36" s="756"/>
      <c r="CG36" s="757"/>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21"/>
      <c r="AL37" s="822"/>
      <c r="AM37" s="822"/>
      <c r="AN37" s="822"/>
      <c r="AO37" s="822"/>
      <c r="AP37" s="822"/>
      <c r="AQ37" s="822"/>
      <c r="AR37" s="822"/>
      <c r="AS37" s="822"/>
      <c r="AT37" s="822"/>
      <c r="AU37" s="822"/>
      <c r="AV37" s="822"/>
      <c r="AW37" s="822"/>
      <c r="AX37" s="822"/>
      <c r="AY37" s="822"/>
      <c r="AZ37" s="824"/>
      <c r="BA37" s="824"/>
      <c r="BB37" s="824"/>
      <c r="BC37" s="824"/>
      <c r="BD37" s="824"/>
      <c r="BE37" s="819"/>
      <c r="BF37" s="819"/>
      <c r="BG37" s="819"/>
      <c r="BH37" s="819"/>
      <c r="BI37" s="820"/>
      <c r="BJ37" s="203"/>
      <c r="BK37" s="203"/>
      <c r="BL37" s="203"/>
      <c r="BM37" s="203"/>
      <c r="BN37" s="203"/>
      <c r="BO37" s="216"/>
      <c r="BP37" s="216"/>
      <c r="BQ37" s="213">
        <v>31</v>
      </c>
      <c r="BR37" s="214"/>
      <c r="BS37" s="755"/>
      <c r="BT37" s="756"/>
      <c r="BU37" s="756"/>
      <c r="BV37" s="756"/>
      <c r="BW37" s="756"/>
      <c r="BX37" s="756"/>
      <c r="BY37" s="756"/>
      <c r="BZ37" s="756"/>
      <c r="CA37" s="756"/>
      <c r="CB37" s="756"/>
      <c r="CC37" s="756"/>
      <c r="CD37" s="756"/>
      <c r="CE37" s="756"/>
      <c r="CF37" s="756"/>
      <c r="CG37" s="757"/>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21"/>
      <c r="AL38" s="822"/>
      <c r="AM38" s="822"/>
      <c r="AN38" s="822"/>
      <c r="AO38" s="822"/>
      <c r="AP38" s="822"/>
      <c r="AQ38" s="822"/>
      <c r="AR38" s="822"/>
      <c r="AS38" s="822"/>
      <c r="AT38" s="822"/>
      <c r="AU38" s="822"/>
      <c r="AV38" s="822"/>
      <c r="AW38" s="822"/>
      <c r="AX38" s="822"/>
      <c r="AY38" s="822"/>
      <c r="AZ38" s="824"/>
      <c r="BA38" s="824"/>
      <c r="BB38" s="824"/>
      <c r="BC38" s="824"/>
      <c r="BD38" s="824"/>
      <c r="BE38" s="819"/>
      <c r="BF38" s="819"/>
      <c r="BG38" s="819"/>
      <c r="BH38" s="819"/>
      <c r="BI38" s="820"/>
      <c r="BJ38" s="203"/>
      <c r="BK38" s="203"/>
      <c r="BL38" s="203"/>
      <c r="BM38" s="203"/>
      <c r="BN38" s="203"/>
      <c r="BO38" s="216"/>
      <c r="BP38" s="216"/>
      <c r="BQ38" s="213">
        <v>32</v>
      </c>
      <c r="BR38" s="214"/>
      <c r="BS38" s="755"/>
      <c r="BT38" s="756"/>
      <c r="BU38" s="756"/>
      <c r="BV38" s="756"/>
      <c r="BW38" s="756"/>
      <c r="BX38" s="756"/>
      <c r="BY38" s="756"/>
      <c r="BZ38" s="756"/>
      <c r="CA38" s="756"/>
      <c r="CB38" s="756"/>
      <c r="CC38" s="756"/>
      <c r="CD38" s="756"/>
      <c r="CE38" s="756"/>
      <c r="CF38" s="756"/>
      <c r="CG38" s="757"/>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21"/>
      <c r="AL39" s="822"/>
      <c r="AM39" s="822"/>
      <c r="AN39" s="822"/>
      <c r="AO39" s="822"/>
      <c r="AP39" s="822"/>
      <c r="AQ39" s="822"/>
      <c r="AR39" s="822"/>
      <c r="AS39" s="822"/>
      <c r="AT39" s="822"/>
      <c r="AU39" s="822"/>
      <c r="AV39" s="822"/>
      <c r="AW39" s="822"/>
      <c r="AX39" s="822"/>
      <c r="AY39" s="822"/>
      <c r="AZ39" s="824"/>
      <c r="BA39" s="824"/>
      <c r="BB39" s="824"/>
      <c r="BC39" s="824"/>
      <c r="BD39" s="824"/>
      <c r="BE39" s="819"/>
      <c r="BF39" s="819"/>
      <c r="BG39" s="819"/>
      <c r="BH39" s="819"/>
      <c r="BI39" s="820"/>
      <c r="BJ39" s="203"/>
      <c r="BK39" s="203"/>
      <c r="BL39" s="203"/>
      <c r="BM39" s="203"/>
      <c r="BN39" s="203"/>
      <c r="BO39" s="216"/>
      <c r="BP39" s="216"/>
      <c r="BQ39" s="213">
        <v>33</v>
      </c>
      <c r="BR39" s="214"/>
      <c r="BS39" s="755"/>
      <c r="BT39" s="756"/>
      <c r="BU39" s="756"/>
      <c r="BV39" s="756"/>
      <c r="BW39" s="756"/>
      <c r="BX39" s="756"/>
      <c r="BY39" s="756"/>
      <c r="BZ39" s="756"/>
      <c r="CA39" s="756"/>
      <c r="CB39" s="756"/>
      <c r="CC39" s="756"/>
      <c r="CD39" s="756"/>
      <c r="CE39" s="756"/>
      <c r="CF39" s="756"/>
      <c r="CG39" s="757"/>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21"/>
      <c r="AL40" s="822"/>
      <c r="AM40" s="822"/>
      <c r="AN40" s="822"/>
      <c r="AO40" s="822"/>
      <c r="AP40" s="822"/>
      <c r="AQ40" s="822"/>
      <c r="AR40" s="822"/>
      <c r="AS40" s="822"/>
      <c r="AT40" s="822"/>
      <c r="AU40" s="822"/>
      <c r="AV40" s="822"/>
      <c r="AW40" s="822"/>
      <c r="AX40" s="822"/>
      <c r="AY40" s="822"/>
      <c r="AZ40" s="824"/>
      <c r="BA40" s="824"/>
      <c r="BB40" s="824"/>
      <c r="BC40" s="824"/>
      <c r="BD40" s="824"/>
      <c r="BE40" s="819"/>
      <c r="BF40" s="819"/>
      <c r="BG40" s="819"/>
      <c r="BH40" s="819"/>
      <c r="BI40" s="820"/>
      <c r="BJ40" s="203"/>
      <c r="BK40" s="203"/>
      <c r="BL40" s="203"/>
      <c r="BM40" s="203"/>
      <c r="BN40" s="203"/>
      <c r="BO40" s="216"/>
      <c r="BP40" s="216"/>
      <c r="BQ40" s="213">
        <v>34</v>
      </c>
      <c r="BR40" s="214"/>
      <c r="BS40" s="755"/>
      <c r="BT40" s="756"/>
      <c r="BU40" s="756"/>
      <c r="BV40" s="756"/>
      <c r="BW40" s="756"/>
      <c r="BX40" s="756"/>
      <c r="BY40" s="756"/>
      <c r="BZ40" s="756"/>
      <c r="CA40" s="756"/>
      <c r="CB40" s="756"/>
      <c r="CC40" s="756"/>
      <c r="CD40" s="756"/>
      <c r="CE40" s="756"/>
      <c r="CF40" s="756"/>
      <c r="CG40" s="757"/>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21"/>
      <c r="AL41" s="822"/>
      <c r="AM41" s="822"/>
      <c r="AN41" s="822"/>
      <c r="AO41" s="822"/>
      <c r="AP41" s="822"/>
      <c r="AQ41" s="822"/>
      <c r="AR41" s="822"/>
      <c r="AS41" s="822"/>
      <c r="AT41" s="822"/>
      <c r="AU41" s="822"/>
      <c r="AV41" s="822"/>
      <c r="AW41" s="822"/>
      <c r="AX41" s="822"/>
      <c r="AY41" s="822"/>
      <c r="AZ41" s="824"/>
      <c r="BA41" s="824"/>
      <c r="BB41" s="824"/>
      <c r="BC41" s="824"/>
      <c r="BD41" s="824"/>
      <c r="BE41" s="819"/>
      <c r="BF41" s="819"/>
      <c r="BG41" s="819"/>
      <c r="BH41" s="819"/>
      <c r="BI41" s="820"/>
      <c r="BJ41" s="203"/>
      <c r="BK41" s="203"/>
      <c r="BL41" s="203"/>
      <c r="BM41" s="203"/>
      <c r="BN41" s="203"/>
      <c r="BO41" s="216"/>
      <c r="BP41" s="216"/>
      <c r="BQ41" s="213">
        <v>35</v>
      </c>
      <c r="BR41" s="214"/>
      <c r="BS41" s="755"/>
      <c r="BT41" s="756"/>
      <c r="BU41" s="756"/>
      <c r="BV41" s="756"/>
      <c r="BW41" s="756"/>
      <c r="BX41" s="756"/>
      <c r="BY41" s="756"/>
      <c r="BZ41" s="756"/>
      <c r="CA41" s="756"/>
      <c r="CB41" s="756"/>
      <c r="CC41" s="756"/>
      <c r="CD41" s="756"/>
      <c r="CE41" s="756"/>
      <c r="CF41" s="756"/>
      <c r="CG41" s="757"/>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21"/>
      <c r="AL42" s="822"/>
      <c r="AM42" s="822"/>
      <c r="AN42" s="822"/>
      <c r="AO42" s="822"/>
      <c r="AP42" s="822"/>
      <c r="AQ42" s="822"/>
      <c r="AR42" s="822"/>
      <c r="AS42" s="822"/>
      <c r="AT42" s="822"/>
      <c r="AU42" s="822"/>
      <c r="AV42" s="822"/>
      <c r="AW42" s="822"/>
      <c r="AX42" s="822"/>
      <c r="AY42" s="822"/>
      <c r="AZ42" s="824"/>
      <c r="BA42" s="824"/>
      <c r="BB42" s="824"/>
      <c r="BC42" s="824"/>
      <c r="BD42" s="824"/>
      <c r="BE42" s="819"/>
      <c r="BF42" s="819"/>
      <c r="BG42" s="819"/>
      <c r="BH42" s="819"/>
      <c r="BI42" s="820"/>
      <c r="BJ42" s="203"/>
      <c r="BK42" s="203"/>
      <c r="BL42" s="203"/>
      <c r="BM42" s="203"/>
      <c r="BN42" s="203"/>
      <c r="BO42" s="216"/>
      <c r="BP42" s="216"/>
      <c r="BQ42" s="213">
        <v>36</v>
      </c>
      <c r="BR42" s="214"/>
      <c r="BS42" s="755"/>
      <c r="BT42" s="756"/>
      <c r="BU42" s="756"/>
      <c r="BV42" s="756"/>
      <c r="BW42" s="756"/>
      <c r="BX42" s="756"/>
      <c r="BY42" s="756"/>
      <c r="BZ42" s="756"/>
      <c r="CA42" s="756"/>
      <c r="CB42" s="756"/>
      <c r="CC42" s="756"/>
      <c r="CD42" s="756"/>
      <c r="CE42" s="756"/>
      <c r="CF42" s="756"/>
      <c r="CG42" s="757"/>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21"/>
      <c r="AL43" s="822"/>
      <c r="AM43" s="822"/>
      <c r="AN43" s="822"/>
      <c r="AO43" s="822"/>
      <c r="AP43" s="822"/>
      <c r="AQ43" s="822"/>
      <c r="AR43" s="822"/>
      <c r="AS43" s="822"/>
      <c r="AT43" s="822"/>
      <c r="AU43" s="822"/>
      <c r="AV43" s="822"/>
      <c r="AW43" s="822"/>
      <c r="AX43" s="822"/>
      <c r="AY43" s="822"/>
      <c r="AZ43" s="824"/>
      <c r="BA43" s="824"/>
      <c r="BB43" s="824"/>
      <c r="BC43" s="824"/>
      <c r="BD43" s="824"/>
      <c r="BE43" s="819"/>
      <c r="BF43" s="819"/>
      <c r="BG43" s="819"/>
      <c r="BH43" s="819"/>
      <c r="BI43" s="820"/>
      <c r="BJ43" s="203"/>
      <c r="BK43" s="203"/>
      <c r="BL43" s="203"/>
      <c r="BM43" s="203"/>
      <c r="BN43" s="203"/>
      <c r="BO43" s="216"/>
      <c r="BP43" s="216"/>
      <c r="BQ43" s="213">
        <v>37</v>
      </c>
      <c r="BR43" s="214"/>
      <c r="BS43" s="755"/>
      <c r="BT43" s="756"/>
      <c r="BU43" s="756"/>
      <c r="BV43" s="756"/>
      <c r="BW43" s="756"/>
      <c r="BX43" s="756"/>
      <c r="BY43" s="756"/>
      <c r="BZ43" s="756"/>
      <c r="CA43" s="756"/>
      <c r="CB43" s="756"/>
      <c r="CC43" s="756"/>
      <c r="CD43" s="756"/>
      <c r="CE43" s="756"/>
      <c r="CF43" s="756"/>
      <c r="CG43" s="757"/>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21"/>
      <c r="AL44" s="822"/>
      <c r="AM44" s="822"/>
      <c r="AN44" s="822"/>
      <c r="AO44" s="822"/>
      <c r="AP44" s="822"/>
      <c r="AQ44" s="822"/>
      <c r="AR44" s="822"/>
      <c r="AS44" s="822"/>
      <c r="AT44" s="822"/>
      <c r="AU44" s="822"/>
      <c r="AV44" s="822"/>
      <c r="AW44" s="822"/>
      <c r="AX44" s="822"/>
      <c r="AY44" s="822"/>
      <c r="AZ44" s="824"/>
      <c r="BA44" s="824"/>
      <c r="BB44" s="824"/>
      <c r="BC44" s="824"/>
      <c r="BD44" s="824"/>
      <c r="BE44" s="819"/>
      <c r="BF44" s="819"/>
      <c r="BG44" s="819"/>
      <c r="BH44" s="819"/>
      <c r="BI44" s="820"/>
      <c r="BJ44" s="203"/>
      <c r="BK44" s="203"/>
      <c r="BL44" s="203"/>
      <c r="BM44" s="203"/>
      <c r="BN44" s="203"/>
      <c r="BO44" s="216"/>
      <c r="BP44" s="216"/>
      <c r="BQ44" s="213">
        <v>38</v>
      </c>
      <c r="BR44" s="214"/>
      <c r="BS44" s="755"/>
      <c r="BT44" s="756"/>
      <c r="BU44" s="756"/>
      <c r="BV44" s="756"/>
      <c r="BW44" s="756"/>
      <c r="BX44" s="756"/>
      <c r="BY44" s="756"/>
      <c r="BZ44" s="756"/>
      <c r="CA44" s="756"/>
      <c r="CB44" s="756"/>
      <c r="CC44" s="756"/>
      <c r="CD44" s="756"/>
      <c r="CE44" s="756"/>
      <c r="CF44" s="756"/>
      <c r="CG44" s="757"/>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21"/>
      <c r="AL45" s="822"/>
      <c r="AM45" s="822"/>
      <c r="AN45" s="822"/>
      <c r="AO45" s="822"/>
      <c r="AP45" s="822"/>
      <c r="AQ45" s="822"/>
      <c r="AR45" s="822"/>
      <c r="AS45" s="822"/>
      <c r="AT45" s="822"/>
      <c r="AU45" s="822"/>
      <c r="AV45" s="822"/>
      <c r="AW45" s="822"/>
      <c r="AX45" s="822"/>
      <c r="AY45" s="822"/>
      <c r="AZ45" s="824"/>
      <c r="BA45" s="824"/>
      <c r="BB45" s="824"/>
      <c r="BC45" s="824"/>
      <c r="BD45" s="824"/>
      <c r="BE45" s="819"/>
      <c r="BF45" s="819"/>
      <c r="BG45" s="819"/>
      <c r="BH45" s="819"/>
      <c r="BI45" s="820"/>
      <c r="BJ45" s="203"/>
      <c r="BK45" s="203"/>
      <c r="BL45" s="203"/>
      <c r="BM45" s="203"/>
      <c r="BN45" s="203"/>
      <c r="BO45" s="216"/>
      <c r="BP45" s="216"/>
      <c r="BQ45" s="213">
        <v>39</v>
      </c>
      <c r="BR45" s="214"/>
      <c r="BS45" s="755"/>
      <c r="BT45" s="756"/>
      <c r="BU45" s="756"/>
      <c r="BV45" s="756"/>
      <c r="BW45" s="756"/>
      <c r="BX45" s="756"/>
      <c r="BY45" s="756"/>
      <c r="BZ45" s="756"/>
      <c r="CA45" s="756"/>
      <c r="CB45" s="756"/>
      <c r="CC45" s="756"/>
      <c r="CD45" s="756"/>
      <c r="CE45" s="756"/>
      <c r="CF45" s="756"/>
      <c r="CG45" s="757"/>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21"/>
      <c r="AL46" s="822"/>
      <c r="AM46" s="822"/>
      <c r="AN46" s="822"/>
      <c r="AO46" s="822"/>
      <c r="AP46" s="822"/>
      <c r="AQ46" s="822"/>
      <c r="AR46" s="822"/>
      <c r="AS46" s="822"/>
      <c r="AT46" s="822"/>
      <c r="AU46" s="822"/>
      <c r="AV46" s="822"/>
      <c r="AW46" s="822"/>
      <c r="AX46" s="822"/>
      <c r="AY46" s="822"/>
      <c r="AZ46" s="824"/>
      <c r="BA46" s="824"/>
      <c r="BB46" s="824"/>
      <c r="BC46" s="824"/>
      <c r="BD46" s="824"/>
      <c r="BE46" s="819"/>
      <c r="BF46" s="819"/>
      <c r="BG46" s="819"/>
      <c r="BH46" s="819"/>
      <c r="BI46" s="820"/>
      <c r="BJ46" s="203"/>
      <c r="BK46" s="203"/>
      <c r="BL46" s="203"/>
      <c r="BM46" s="203"/>
      <c r="BN46" s="203"/>
      <c r="BO46" s="216"/>
      <c r="BP46" s="216"/>
      <c r="BQ46" s="213">
        <v>40</v>
      </c>
      <c r="BR46" s="214"/>
      <c r="BS46" s="755"/>
      <c r="BT46" s="756"/>
      <c r="BU46" s="756"/>
      <c r="BV46" s="756"/>
      <c r="BW46" s="756"/>
      <c r="BX46" s="756"/>
      <c r="BY46" s="756"/>
      <c r="BZ46" s="756"/>
      <c r="CA46" s="756"/>
      <c r="CB46" s="756"/>
      <c r="CC46" s="756"/>
      <c r="CD46" s="756"/>
      <c r="CE46" s="756"/>
      <c r="CF46" s="756"/>
      <c r="CG46" s="757"/>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21"/>
      <c r="AL47" s="822"/>
      <c r="AM47" s="822"/>
      <c r="AN47" s="822"/>
      <c r="AO47" s="822"/>
      <c r="AP47" s="822"/>
      <c r="AQ47" s="822"/>
      <c r="AR47" s="822"/>
      <c r="AS47" s="822"/>
      <c r="AT47" s="822"/>
      <c r="AU47" s="822"/>
      <c r="AV47" s="822"/>
      <c r="AW47" s="822"/>
      <c r="AX47" s="822"/>
      <c r="AY47" s="822"/>
      <c r="AZ47" s="824"/>
      <c r="BA47" s="824"/>
      <c r="BB47" s="824"/>
      <c r="BC47" s="824"/>
      <c r="BD47" s="824"/>
      <c r="BE47" s="819"/>
      <c r="BF47" s="819"/>
      <c r="BG47" s="819"/>
      <c r="BH47" s="819"/>
      <c r="BI47" s="820"/>
      <c r="BJ47" s="203"/>
      <c r="BK47" s="203"/>
      <c r="BL47" s="203"/>
      <c r="BM47" s="203"/>
      <c r="BN47" s="203"/>
      <c r="BO47" s="216"/>
      <c r="BP47" s="216"/>
      <c r="BQ47" s="213">
        <v>41</v>
      </c>
      <c r="BR47" s="214"/>
      <c r="BS47" s="755"/>
      <c r="BT47" s="756"/>
      <c r="BU47" s="756"/>
      <c r="BV47" s="756"/>
      <c r="BW47" s="756"/>
      <c r="BX47" s="756"/>
      <c r="BY47" s="756"/>
      <c r="BZ47" s="756"/>
      <c r="CA47" s="756"/>
      <c r="CB47" s="756"/>
      <c r="CC47" s="756"/>
      <c r="CD47" s="756"/>
      <c r="CE47" s="756"/>
      <c r="CF47" s="756"/>
      <c r="CG47" s="757"/>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21"/>
      <c r="AL48" s="822"/>
      <c r="AM48" s="822"/>
      <c r="AN48" s="822"/>
      <c r="AO48" s="822"/>
      <c r="AP48" s="822"/>
      <c r="AQ48" s="822"/>
      <c r="AR48" s="822"/>
      <c r="AS48" s="822"/>
      <c r="AT48" s="822"/>
      <c r="AU48" s="822"/>
      <c r="AV48" s="822"/>
      <c r="AW48" s="822"/>
      <c r="AX48" s="822"/>
      <c r="AY48" s="822"/>
      <c r="AZ48" s="824"/>
      <c r="BA48" s="824"/>
      <c r="BB48" s="824"/>
      <c r="BC48" s="824"/>
      <c r="BD48" s="824"/>
      <c r="BE48" s="819"/>
      <c r="BF48" s="819"/>
      <c r="BG48" s="819"/>
      <c r="BH48" s="819"/>
      <c r="BI48" s="820"/>
      <c r="BJ48" s="203"/>
      <c r="BK48" s="203"/>
      <c r="BL48" s="203"/>
      <c r="BM48" s="203"/>
      <c r="BN48" s="203"/>
      <c r="BO48" s="216"/>
      <c r="BP48" s="216"/>
      <c r="BQ48" s="213">
        <v>42</v>
      </c>
      <c r="BR48" s="214"/>
      <c r="BS48" s="755"/>
      <c r="BT48" s="756"/>
      <c r="BU48" s="756"/>
      <c r="BV48" s="756"/>
      <c r="BW48" s="756"/>
      <c r="BX48" s="756"/>
      <c r="BY48" s="756"/>
      <c r="BZ48" s="756"/>
      <c r="CA48" s="756"/>
      <c r="CB48" s="756"/>
      <c r="CC48" s="756"/>
      <c r="CD48" s="756"/>
      <c r="CE48" s="756"/>
      <c r="CF48" s="756"/>
      <c r="CG48" s="757"/>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21"/>
      <c r="AL49" s="822"/>
      <c r="AM49" s="822"/>
      <c r="AN49" s="822"/>
      <c r="AO49" s="822"/>
      <c r="AP49" s="822"/>
      <c r="AQ49" s="822"/>
      <c r="AR49" s="822"/>
      <c r="AS49" s="822"/>
      <c r="AT49" s="822"/>
      <c r="AU49" s="822"/>
      <c r="AV49" s="822"/>
      <c r="AW49" s="822"/>
      <c r="AX49" s="822"/>
      <c r="AY49" s="822"/>
      <c r="AZ49" s="824"/>
      <c r="BA49" s="824"/>
      <c r="BB49" s="824"/>
      <c r="BC49" s="824"/>
      <c r="BD49" s="824"/>
      <c r="BE49" s="819"/>
      <c r="BF49" s="819"/>
      <c r="BG49" s="819"/>
      <c r="BH49" s="819"/>
      <c r="BI49" s="820"/>
      <c r="BJ49" s="203"/>
      <c r="BK49" s="203"/>
      <c r="BL49" s="203"/>
      <c r="BM49" s="203"/>
      <c r="BN49" s="203"/>
      <c r="BO49" s="216"/>
      <c r="BP49" s="216"/>
      <c r="BQ49" s="213">
        <v>43</v>
      </c>
      <c r="BR49" s="214"/>
      <c r="BS49" s="755"/>
      <c r="BT49" s="756"/>
      <c r="BU49" s="756"/>
      <c r="BV49" s="756"/>
      <c r="BW49" s="756"/>
      <c r="BX49" s="756"/>
      <c r="BY49" s="756"/>
      <c r="BZ49" s="756"/>
      <c r="CA49" s="756"/>
      <c r="CB49" s="756"/>
      <c r="CC49" s="756"/>
      <c r="CD49" s="756"/>
      <c r="CE49" s="756"/>
      <c r="CF49" s="756"/>
      <c r="CG49" s="757"/>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6"/>
      <c r="R50" s="827"/>
      <c r="S50" s="827"/>
      <c r="T50" s="827"/>
      <c r="U50" s="827"/>
      <c r="V50" s="827"/>
      <c r="W50" s="827"/>
      <c r="X50" s="827"/>
      <c r="Y50" s="827"/>
      <c r="Z50" s="827"/>
      <c r="AA50" s="827"/>
      <c r="AB50" s="827"/>
      <c r="AC50" s="827"/>
      <c r="AD50" s="827"/>
      <c r="AE50" s="828"/>
      <c r="AF50" s="747"/>
      <c r="AG50" s="748"/>
      <c r="AH50" s="748"/>
      <c r="AI50" s="748"/>
      <c r="AJ50" s="749"/>
      <c r="AK50" s="829"/>
      <c r="AL50" s="827"/>
      <c r="AM50" s="827"/>
      <c r="AN50" s="827"/>
      <c r="AO50" s="827"/>
      <c r="AP50" s="827"/>
      <c r="AQ50" s="827"/>
      <c r="AR50" s="827"/>
      <c r="AS50" s="827"/>
      <c r="AT50" s="827"/>
      <c r="AU50" s="827"/>
      <c r="AV50" s="827"/>
      <c r="AW50" s="827"/>
      <c r="AX50" s="827"/>
      <c r="AY50" s="827"/>
      <c r="AZ50" s="830"/>
      <c r="BA50" s="830"/>
      <c r="BB50" s="830"/>
      <c r="BC50" s="830"/>
      <c r="BD50" s="830"/>
      <c r="BE50" s="819"/>
      <c r="BF50" s="819"/>
      <c r="BG50" s="819"/>
      <c r="BH50" s="819"/>
      <c r="BI50" s="820"/>
      <c r="BJ50" s="203"/>
      <c r="BK50" s="203"/>
      <c r="BL50" s="203"/>
      <c r="BM50" s="203"/>
      <c r="BN50" s="203"/>
      <c r="BO50" s="216"/>
      <c r="BP50" s="216"/>
      <c r="BQ50" s="213">
        <v>44</v>
      </c>
      <c r="BR50" s="214"/>
      <c r="BS50" s="755"/>
      <c r="BT50" s="756"/>
      <c r="BU50" s="756"/>
      <c r="BV50" s="756"/>
      <c r="BW50" s="756"/>
      <c r="BX50" s="756"/>
      <c r="BY50" s="756"/>
      <c r="BZ50" s="756"/>
      <c r="CA50" s="756"/>
      <c r="CB50" s="756"/>
      <c r="CC50" s="756"/>
      <c r="CD50" s="756"/>
      <c r="CE50" s="756"/>
      <c r="CF50" s="756"/>
      <c r="CG50" s="757"/>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6"/>
      <c r="R51" s="827"/>
      <c r="S51" s="827"/>
      <c r="T51" s="827"/>
      <c r="U51" s="827"/>
      <c r="V51" s="827"/>
      <c r="W51" s="827"/>
      <c r="X51" s="827"/>
      <c r="Y51" s="827"/>
      <c r="Z51" s="827"/>
      <c r="AA51" s="827"/>
      <c r="AB51" s="827"/>
      <c r="AC51" s="827"/>
      <c r="AD51" s="827"/>
      <c r="AE51" s="828"/>
      <c r="AF51" s="747"/>
      <c r="AG51" s="748"/>
      <c r="AH51" s="748"/>
      <c r="AI51" s="748"/>
      <c r="AJ51" s="749"/>
      <c r="AK51" s="829"/>
      <c r="AL51" s="827"/>
      <c r="AM51" s="827"/>
      <c r="AN51" s="827"/>
      <c r="AO51" s="827"/>
      <c r="AP51" s="827"/>
      <c r="AQ51" s="827"/>
      <c r="AR51" s="827"/>
      <c r="AS51" s="827"/>
      <c r="AT51" s="827"/>
      <c r="AU51" s="827"/>
      <c r="AV51" s="827"/>
      <c r="AW51" s="827"/>
      <c r="AX51" s="827"/>
      <c r="AY51" s="827"/>
      <c r="AZ51" s="830"/>
      <c r="BA51" s="830"/>
      <c r="BB51" s="830"/>
      <c r="BC51" s="830"/>
      <c r="BD51" s="830"/>
      <c r="BE51" s="819"/>
      <c r="BF51" s="819"/>
      <c r="BG51" s="819"/>
      <c r="BH51" s="819"/>
      <c r="BI51" s="820"/>
      <c r="BJ51" s="203"/>
      <c r="BK51" s="203"/>
      <c r="BL51" s="203"/>
      <c r="BM51" s="203"/>
      <c r="BN51" s="203"/>
      <c r="BO51" s="216"/>
      <c r="BP51" s="216"/>
      <c r="BQ51" s="213">
        <v>45</v>
      </c>
      <c r="BR51" s="214"/>
      <c r="BS51" s="755"/>
      <c r="BT51" s="756"/>
      <c r="BU51" s="756"/>
      <c r="BV51" s="756"/>
      <c r="BW51" s="756"/>
      <c r="BX51" s="756"/>
      <c r="BY51" s="756"/>
      <c r="BZ51" s="756"/>
      <c r="CA51" s="756"/>
      <c r="CB51" s="756"/>
      <c r="CC51" s="756"/>
      <c r="CD51" s="756"/>
      <c r="CE51" s="756"/>
      <c r="CF51" s="756"/>
      <c r="CG51" s="757"/>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6"/>
      <c r="R52" s="827"/>
      <c r="S52" s="827"/>
      <c r="T52" s="827"/>
      <c r="U52" s="827"/>
      <c r="V52" s="827"/>
      <c r="W52" s="827"/>
      <c r="X52" s="827"/>
      <c r="Y52" s="827"/>
      <c r="Z52" s="827"/>
      <c r="AA52" s="827"/>
      <c r="AB52" s="827"/>
      <c r="AC52" s="827"/>
      <c r="AD52" s="827"/>
      <c r="AE52" s="828"/>
      <c r="AF52" s="747"/>
      <c r="AG52" s="748"/>
      <c r="AH52" s="748"/>
      <c r="AI52" s="748"/>
      <c r="AJ52" s="749"/>
      <c r="AK52" s="829"/>
      <c r="AL52" s="827"/>
      <c r="AM52" s="827"/>
      <c r="AN52" s="827"/>
      <c r="AO52" s="827"/>
      <c r="AP52" s="827"/>
      <c r="AQ52" s="827"/>
      <c r="AR52" s="827"/>
      <c r="AS52" s="827"/>
      <c r="AT52" s="827"/>
      <c r="AU52" s="827"/>
      <c r="AV52" s="827"/>
      <c r="AW52" s="827"/>
      <c r="AX52" s="827"/>
      <c r="AY52" s="827"/>
      <c r="AZ52" s="830"/>
      <c r="BA52" s="830"/>
      <c r="BB52" s="830"/>
      <c r="BC52" s="830"/>
      <c r="BD52" s="830"/>
      <c r="BE52" s="819"/>
      <c r="BF52" s="819"/>
      <c r="BG52" s="819"/>
      <c r="BH52" s="819"/>
      <c r="BI52" s="820"/>
      <c r="BJ52" s="203"/>
      <c r="BK52" s="203"/>
      <c r="BL52" s="203"/>
      <c r="BM52" s="203"/>
      <c r="BN52" s="203"/>
      <c r="BO52" s="216"/>
      <c r="BP52" s="216"/>
      <c r="BQ52" s="213">
        <v>46</v>
      </c>
      <c r="BR52" s="214"/>
      <c r="BS52" s="755"/>
      <c r="BT52" s="756"/>
      <c r="BU52" s="756"/>
      <c r="BV52" s="756"/>
      <c r="BW52" s="756"/>
      <c r="BX52" s="756"/>
      <c r="BY52" s="756"/>
      <c r="BZ52" s="756"/>
      <c r="CA52" s="756"/>
      <c r="CB52" s="756"/>
      <c r="CC52" s="756"/>
      <c r="CD52" s="756"/>
      <c r="CE52" s="756"/>
      <c r="CF52" s="756"/>
      <c r="CG52" s="757"/>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6"/>
      <c r="R53" s="827"/>
      <c r="S53" s="827"/>
      <c r="T53" s="827"/>
      <c r="U53" s="827"/>
      <c r="V53" s="827"/>
      <c r="W53" s="827"/>
      <c r="X53" s="827"/>
      <c r="Y53" s="827"/>
      <c r="Z53" s="827"/>
      <c r="AA53" s="827"/>
      <c r="AB53" s="827"/>
      <c r="AC53" s="827"/>
      <c r="AD53" s="827"/>
      <c r="AE53" s="828"/>
      <c r="AF53" s="747"/>
      <c r="AG53" s="748"/>
      <c r="AH53" s="748"/>
      <c r="AI53" s="748"/>
      <c r="AJ53" s="749"/>
      <c r="AK53" s="829"/>
      <c r="AL53" s="827"/>
      <c r="AM53" s="827"/>
      <c r="AN53" s="827"/>
      <c r="AO53" s="827"/>
      <c r="AP53" s="827"/>
      <c r="AQ53" s="827"/>
      <c r="AR53" s="827"/>
      <c r="AS53" s="827"/>
      <c r="AT53" s="827"/>
      <c r="AU53" s="827"/>
      <c r="AV53" s="827"/>
      <c r="AW53" s="827"/>
      <c r="AX53" s="827"/>
      <c r="AY53" s="827"/>
      <c r="AZ53" s="830"/>
      <c r="BA53" s="830"/>
      <c r="BB53" s="830"/>
      <c r="BC53" s="830"/>
      <c r="BD53" s="830"/>
      <c r="BE53" s="819"/>
      <c r="BF53" s="819"/>
      <c r="BG53" s="819"/>
      <c r="BH53" s="819"/>
      <c r="BI53" s="820"/>
      <c r="BJ53" s="203"/>
      <c r="BK53" s="203"/>
      <c r="BL53" s="203"/>
      <c r="BM53" s="203"/>
      <c r="BN53" s="203"/>
      <c r="BO53" s="216"/>
      <c r="BP53" s="216"/>
      <c r="BQ53" s="213">
        <v>47</v>
      </c>
      <c r="BR53" s="214"/>
      <c r="BS53" s="755"/>
      <c r="BT53" s="756"/>
      <c r="BU53" s="756"/>
      <c r="BV53" s="756"/>
      <c r="BW53" s="756"/>
      <c r="BX53" s="756"/>
      <c r="BY53" s="756"/>
      <c r="BZ53" s="756"/>
      <c r="CA53" s="756"/>
      <c r="CB53" s="756"/>
      <c r="CC53" s="756"/>
      <c r="CD53" s="756"/>
      <c r="CE53" s="756"/>
      <c r="CF53" s="756"/>
      <c r="CG53" s="757"/>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6"/>
      <c r="R54" s="827"/>
      <c r="S54" s="827"/>
      <c r="T54" s="827"/>
      <c r="U54" s="827"/>
      <c r="V54" s="827"/>
      <c r="W54" s="827"/>
      <c r="X54" s="827"/>
      <c r="Y54" s="827"/>
      <c r="Z54" s="827"/>
      <c r="AA54" s="827"/>
      <c r="AB54" s="827"/>
      <c r="AC54" s="827"/>
      <c r="AD54" s="827"/>
      <c r="AE54" s="828"/>
      <c r="AF54" s="747"/>
      <c r="AG54" s="748"/>
      <c r="AH54" s="748"/>
      <c r="AI54" s="748"/>
      <c r="AJ54" s="749"/>
      <c r="AK54" s="829"/>
      <c r="AL54" s="827"/>
      <c r="AM54" s="827"/>
      <c r="AN54" s="827"/>
      <c r="AO54" s="827"/>
      <c r="AP54" s="827"/>
      <c r="AQ54" s="827"/>
      <c r="AR54" s="827"/>
      <c r="AS54" s="827"/>
      <c r="AT54" s="827"/>
      <c r="AU54" s="827"/>
      <c r="AV54" s="827"/>
      <c r="AW54" s="827"/>
      <c r="AX54" s="827"/>
      <c r="AY54" s="827"/>
      <c r="AZ54" s="830"/>
      <c r="BA54" s="830"/>
      <c r="BB54" s="830"/>
      <c r="BC54" s="830"/>
      <c r="BD54" s="830"/>
      <c r="BE54" s="819"/>
      <c r="BF54" s="819"/>
      <c r="BG54" s="819"/>
      <c r="BH54" s="819"/>
      <c r="BI54" s="820"/>
      <c r="BJ54" s="203"/>
      <c r="BK54" s="203"/>
      <c r="BL54" s="203"/>
      <c r="BM54" s="203"/>
      <c r="BN54" s="203"/>
      <c r="BO54" s="216"/>
      <c r="BP54" s="216"/>
      <c r="BQ54" s="213">
        <v>48</v>
      </c>
      <c r="BR54" s="214"/>
      <c r="BS54" s="755"/>
      <c r="BT54" s="756"/>
      <c r="BU54" s="756"/>
      <c r="BV54" s="756"/>
      <c r="BW54" s="756"/>
      <c r="BX54" s="756"/>
      <c r="BY54" s="756"/>
      <c r="BZ54" s="756"/>
      <c r="CA54" s="756"/>
      <c r="CB54" s="756"/>
      <c r="CC54" s="756"/>
      <c r="CD54" s="756"/>
      <c r="CE54" s="756"/>
      <c r="CF54" s="756"/>
      <c r="CG54" s="757"/>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6"/>
      <c r="R55" s="827"/>
      <c r="S55" s="827"/>
      <c r="T55" s="827"/>
      <c r="U55" s="827"/>
      <c r="V55" s="827"/>
      <c r="W55" s="827"/>
      <c r="X55" s="827"/>
      <c r="Y55" s="827"/>
      <c r="Z55" s="827"/>
      <c r="AA55" s="827"/>
      <c r="AB55" s="827"/>
      <c r="AC55" s="827"/>
      <c r="AD55" s="827"/>
      <c r="AE55" s="828"/>
      <c r="AF55" s="747"/>
      <c r="AG55" s="748"/>
      <c r="AH55" s="748"/>
      <c r="AI55" s="748"/>
      <c r="AJ55" s="749"/>
      <c r="AK55" s="829"/>
      <c r="AL55" s="827"/>
      <c r="AM55" s="827"/>
      <c r="AN55" s="827"/>
      <c r="AO55" s="827"/>
      <c r="AP55" s="827"/>
      <c r="AQ55" s="827"/>
      <c r="AR55" s="827"/>
      <c r="AS55" s="827"/>
      <c r="AT55" s="827"/>
      <c r="AU55" s="827"/>
      <c r="AV55" s="827"/>
      <c r="AW55" s="827"/>
      <c r="AX55" s="827"/>
      <c r="AY55" s="827"/>
      <c r="AZ55" s="830"/>
      <c r="BA55" s="830"/>
      <c r="BB55" s="830"/>
      <c r="BC55" s="830"/>
      <c r="BD55" s="830"/>
      <c r="BE55" s="819"/>
      <c r="BF55" s="819"/>
      <c r="BG55" s="819"/>
      <c r="BH55" s="819"/>
      <c r="BI55" s="820"/>
      <c r="BJ55" s="203"/>
      <c r="BK55" s="203"/>
      <c r="BL55" s="203"/>
      <c r="BM55" s="203"/>
      <c r="BN55" s="203"/>
      <c r="BO55" s="216"/>
      <c r="BP55" s="216"/>
      <c r="BQ55" s="213">
        <v>49</v>
      </c>
      <c r="BR55" s="214"/>
      <c r="BS55" s="755"/>
      <c r="BT55" s="756"/>
      <c r="BU55" s="756"/>
      <c r="BV55" s="756"/>
      <c r="BW55" s="756"/>
      <c r="BX55" s="756"/>
      <c r="BY55" s="756"/>
      <c r="BZ55" s="756"/>
      <c r="CA55" s="756"/>
      <c r="CB55" s="756"/>
      <c r="CC55" s="756"/>
      <c r="CD55" s="756"/>
      <c r="CE55" s="756"/>
      <c r="CF55" s="756"/>
      <c r="CG55" s="757"/>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6"/>
      <c r="R56" s="827"/>
      <c r="S56" s="827"/>
      <c r="T56" s="827"/>
      <c r="U56" s="827"/>
      <c r="V56" s="827"/>
      <c r="W56" s="827"/>
      <c r="X56" s="827"/>
      <c r="Y56" s="827"/>
      <c r="Z56" s="827"/>
      <c r="AA56" s="827"/>
      <c r="AB56" s="827"/>
      <c r="AC56" s="827"/>
      <c r="AD56" s="827"/>
      <c r="AE56" s="828"/>
      <c r="AF56" s="747"/>
      <c r="AG56" s="748"/>
      <c r="AH56" s="748"/>
      <c r="AI56" s="748"/>
      <c r="AJ56" s="749"/>
      <c r="AK56" s="829"/>
      <c r="AL56" s="827"/>
      <c r="AM56" s="827"/>
      <c r="AN56" s="827"/>
      <c r="AO56" s="827"/>
      <c r="AP56" s="827"/>
      <c r="AQ56" s="827"/>
      <c r="AR56" s="827"/>
      <c r="AS56" s="827"/>
      <c r="AT56" s="827"/>
      <c r="AU56" s="827"/>
      <c r="AV56" s="827"/>
      <c r="AW56" s="827"/>
      <c r="AX56" s="827"/>
      <c r="AY56" s="827"/>
      <c r="AZ56" s="830"/>
      <c r="BA56" s="830"/>
      <c r="BB56" s="830"/>
      <c r="BC56" s="830"/>
      <c r="BD56" s="830"/>
      <c r="BE56" s="819"/>
      <c r="BF56" s="819"/>
      <c r="BG56" s="819"/>
      <c r="BH56" s="819"/>
      <c r="BI56" s="820"/>
      <c r="BJ56" s="203"/>
      <c r="BK56" s="203"/>
      <c r="BL56" s="203"/>
      <c r="BM56" s="203"/>
      <c r="BN56" s="203"/>
      <c r="BO56" s="216"/>
      <c r="BP56" s="216"/>
      <c r="BQ56" s="213">
        <v>50</v>
      </c>
      <c r="BR56" s="214"/>
      <c r="BS56" s="755"/>
      <c r="BT56" s="756"/>
      <c r="BU56" s="756"/>
      <c r="BV56" s="756"/>
      <c r="BW56" s="756"/>
      <c r="BX56" s="756"/>
      <c r="BY56" s="756"/>
      <c r="BZ56" s="756"/>
      <c r="CA56" s="756"/>
      <c r="CB56" s="756"/>
      <c r="CC56" s="756"/>
      <c r="CD56" s="756"/>
      <c r="CE56" s="756"/>
      <c r="CF56" s="756"/>
      <c r="CG56" s="757"/>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6"/>
      <c r="R57" s="827"/>
      <c r="S57" s="827"/>
      <c r="T57" s="827"/>
      <c r="U57" s="827"/>
      <c r="V57" s="827"/>
      <c r="W57" s="827"/>
      <c r="X57" s="827"/>
      <c r="Y57" s="827"/>
      <c r="Z57" s="827"/>
      <c r="AA57" s="827"/>
      <c r="AB57" s="827"/>
      <c r="AC57" s="827"/>
      <c r="AD57" s="827"/>
      <c r="AE57" s="828"/>
      <c r="AF57" s="747"/>
      <c r="AG57" s="748"/>
      <c r="AH57" s="748"/>
      <c r="AI57" s="748"/>
      <c r="AJ57" s="749"/>
      <c r="AK57" s="829"/>
      <c r="AL57" s="827"/>
      <c r="AM57" s="827"/>
      <c r="AN57" s="827"/>
      <c r="AO57" s="827"/>
      <c r="AP57" s="827"/>
      <c r="AQ57" s="827"/>
      <c r="AR57" s="827"/>
      <c r="AS57" s="827"/>
      <c r="AT57" s="827"/>
      <c r="AU57" s="827"/>
      <c r="AV57" s="827"/>
      <c r="AW57" s="827"/>
      <c r="AX57" s="827"/>
      <c r="AY57" s="827"/>
      <c r="AZ57" s="830"/>
      <c r="BA57" s="830"/>
      <c r="BB57" s="830"/>
      <c r="BC57" s="830"/>
      <c r="BD57" s="830"/>
      <c r="BE57" s="819"/>
      <c r="BF57" s="819"/>
      <c r="BG57" s="819"/>
      <c r="BH57" s="819"/>
      <c r="BI57" s="820"/>
      <c r="BJ57" s="203"/>
      <c r="BK57" s="203"/>
      <c r="BL57" s="203"/>
      <c r="BM57" s="203"/>
      <c r="BN57" s="203"/>
      <c r="BO57" s="216"/>
      <c r="BP57" s="216"/>
      <c r="BQ57" s="213">
        <v>51</v>
      </c>
      <c r="BR57" s="214"/>
      <c r="BS57" s="755"/>
      <c r="BT57" s="756"/>
      <c r="BU57" s="756"/>
      <c r="BV57" s="756"/>
      <c r="BW57" s="756"/>
      <c r="BX57" s="756"/>
      <c r="BY57" s="756"/>
      <c r="BZ57" s="756"/>
      <c r="CA57" s="756"/>
      <c r="CB57" s="756"/>
      <c r="CC57" s="756"/>
      <c r="CD57" s="756"/>
      <c r="CE57" s="756"/>
      <c r="CF57" s="756"/>
      <c r="CG57" s="757"/>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6"/>
      <c r="R58" s="827"/>
      <c r="S58" s="827"/>
      <c r="T58" s="827"/>
      <c r="U58" s="827"/>
      <c r="V58" s="827"/>
      <c r="W58" s="827"/>
      <c r="X58" s="827"/>
      <c r="Y58" s="827"/>
      <c r="Z58" s="827"/>
      <c r="AA58" s="827"/>
      <c r="AB58" s="827"/>
      <c r="AC58" s="827"/>
      <c r="AD58" s="827"/>
      <c r="AE58" s="828"/>
      <c r="AF58" s="747"/>
      <c r="AG58" s="748"/>
      <c r="AH58" s="748"/>
      <c r="AI58" s="748"/>
      <c r="AJ58" s="749"/>
      <c r="AK58" s="829"/>
      <c r="AL58" s="827"/>
      <c r="AM58" s="827"/>
      <c r="AN58" s="827"/>
      <c r="AO58" s="827"/>
      <c r="AP58" s="827"/>
      <c r="AQ58" s="827"/>
      <c r="AR58" s="827"/>
      <c r="AS58" s="827"/>
      <c r="AT58" s="827"/>
      <c r="AU58" s="827"/>
      <c r="AV58" s="827"/>
      <c r="AW58" s="827"/>
      <c r="AX58" s="827"/>
      <c r="AY58" s="827"/>
      <c r="AZ58" s="830"/>
      <c r="BA58" s="830"/>
      <c r="BB58" s="830"/>
      <c r="BC58" s="830"/>
      <c r="BD58" s="830"/>
      <c r="BE58" s="819"/>
      <c r="BF58" s="819"/>
      <c r="BG58" s="819"/>
      <c r="BH58" s="819"/>
      <c r="BI58" s="820"/>
      <c r="BJ58" s="203"/>
      <c r="BK58" s="203"/>
      <c r="BL58" s="203"/>
      <c r="BM58" s="203"/>
      <c r="BN58" s="203"/>
      <c r="BO58" s="216"/>
      <c r="BP58" s="216"/>
      <c r="BQ58" s="213">
        <v>52</v>
      </c>
      <c r="BR58" s="214"/>
      <c r="BS58" s="755"/>
      <c r="BT58" s="756"/>
      <c r="BU58" s="756"/>
      <c r="BV58" s="756"/>
      <c r="BW58" s="756"/>
      <c r="BX58" s="756"/>
      <c r="BY58" s="756"/>
      <c r="BZ58" s="756"/>
      <c r="CA58" s="756"/>
      <c r="CB58" s="756"/>
      <c r="CC58" s="756"/>
      <c r="CD58" s="756"/>
      <c r="CE58" s="756"/>
      <c r="CF58" s="756"/>
      <c r="CG58" s="757"/>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6"/>
      <c r="R59" s="827"/>
      <c r="S59" s="827"/>
      <c r="T59" s="827"/>
      <c r="U59" s="827"/>
      <c r="V59" s="827"/>
      <c r="W59" s="827"/>
      <c r="X59" s="827"/>
      <c r="Y59" s="827"/>
      <c r="Z59" s="827"/>
      <c r="AA59" s="827"/>
      <c r="AB59" s="827"/>
      <c r="AC59" s="827"/>
      <c r="AD59" s="827"/>
      <c r="AE59" s="828"/>
      <c r="AF59" s="747"/>
      <c r="AG59" s="748"/>
      <c r="AH59" s="748"/>
      <c r="AI59" s="748"/>
      <c r="AJ59" s="749"/>
      <c r="AK59" s="829"/>
      <c r="AL59" s="827"/>
      <c r="AM59" s="827"/>
      <c r="AN59" s="827"/>
      <c r="AO59" s="827"/>
      <c r="AP59" s="827"/>
      <c r="AQ59" s="827"/>
      <c r="AR59" s="827"/>
      <c r="AS59" s="827"/>
      <c r="AT59" s="827"/>
      <c r="AU59" s="827"/>
      <c r="AV59" s="827"/>
      <c r="AW59" s="827"/>
      <c r="AX59" s="827"/>
      <c r="AY59" s="827"/>
      <c r="AZ59" s="830"/>
      <c r="BA59" s="830"/>
      <c r="BB59" s="830"/>
      <c r="BC59" s="830"/>
      <c r="BD59" s="830"/>
      <c r="BE59" s="819"/>
      <c r="BF59" s="819"/>
      <c r="BG59" s="819"/>
      <c r="BH59" s="819"/>
      <c r="BI59" s="820"/>
      <c r="BJ59" s="203"/>
      <c r="BK59" s="203"/>
      <c r="BL59" s="203"/>
      <c r="BM59" s="203"/>
      <c r="BN59" s="203"/>
      <c r="BO59" s="216"/>
      <c r="BP59" s="216"/>
      <c r="BQ59" s="213">
        <v>53</v>
      </c>
      <c r="BR59" s="214"/>
      <c r="BS59" s="755"/>
      <c r="BT59" s="756"/>
      <c r="BU59" s="756"/>
      <c r="BV59" s="756"/>
      <c r="BW59" s="756"/>
      <c r="BX59" s="756"/>
      <c r="BY59" s="756"/>
      <c r="BZ59" s="756"/>
      <c r="CA59" s="756"/>
      <c r="CB59" s="756"/>
      <c r="CC59" s="756"/>
      <c r="CD59" s="756"/>
      <c r="CE59" s="756"/>
      <c r="CF59" s="756"/>
      <c r="CG59" s="757"/>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6"/>
      <c r="R60" s="827"/>
      <c r="S60" s="827"/>
      <c r="T60" s="827"/>
      <c r="U60" s="827"/>
      <c r="V60" s="827"/>
      <c r="W60" s="827"/>
      <c r="X60" s="827"/>
      <c r="Y60" s="827"/>
      <c r="Z60" s="827"/>
      <c r="AA60" s="827"/>
      <c r="AB60" s="827"/>
      <c r="AC60" s="827"/>
      <c r="AD60" s="827"/>
      <c r="AE60" s="828"/>
      <c r="AF60" s="747"/>
      <c r="AG60" s="748"/>
      <c r="AH60" s="748"/>
      <c r="AI60" s="748"/>
      <c r="AJ60" s="749"/>
      <c r="AK60" s="829"/>
      <c r="AL60" s="827"/>
      <c r="AM60" s="827"/>
      <c r="AN60" s="827"/>
      <c r="AO60" s="827"/>
      <c r="AP60" s="827"/>
      <c r="AQ60" s="827"/>
      <c r="AR60" s="827"/>
      <c r="AS60" s="827"/>
      <c r="AT60" s="827"/>
      <c r="AU60" s="827"/>
      <c r="AV60" s="827"/>
      <c r="AW60" s="827"/>
      <c r="AX60" s="827"/>
      <c r="AY60" s="827"/>
      <c r="AZ60" s="830"/>
      <c r="BA60" s="830"/>
      <c r="BB60" s="830"/>
      <c r="BC60" s="830"/>
      <c r="BD60" s="830"/>
      <c r="BE60" s="819"/>
      <c r="BF60" s="819"/>
      <c r="BG60" s="819"/>
      <c r="BH60" s="819"/>
      <c r="BI60" s="820"/>
      <c r="BJ60" s="203"/>
      <c r="BK60" s="203"/>
      <c r="BL60" s="203"/>
      <c r="BM60" s="203"/>
      <c r="BN60" s="203"/>
      <c r="BO60" s="216"/>
      <c r="BP60" s="216"/>
      <c r="BQ60" s="213">
        <v>54</v>
      </c>
      <c r="BR60" s="214"/>
      <c r="BS60" s="755"/>
      <c r="BT60" s="756"/>
      <c r="BU60" s="756"/>
      <c r="BV60" s="756"/>
      <c r="BW60" s="756"/>
      <c r="BX60" s="756"/>
      <c r="BY60" s="756"/>
      <c r="BZ60" s="756"/>
      <c r="CA60" s="756"/>
      <c r="CB60" s="756"/>
      <c r="CC60" s="756"/>
      <c r="CD60" s="756"/>
      <c r="CE60" s="756"/>
      <c r="CF60" s="756"/>
      <c r="CG60" s="757"/>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6"/>
      <c r="R61" s="827"/>
      <c r="S61" s="827"/>
      <c r="T61" s="827"/>
      <c r="U61" s="827"/>
      <c r="V61" s="827"/>
      <c r="W61" s="827"/>
      <c r="X61" s="827"/>
      <c r="Y61" s="827"/>
      <c r="Z61" s="827"/>
      <c r="AA61" s="827"/>
      <c r="AB61" s="827"/>
      <c r="AC61" s="827"/>
      <c r="AD61" s="827"/>
      <c r="AE61" s="828"/>
      <c r="AF61" s="747"/>
      <c r="AG61" s="748"/>
      <c r="AH61" s="748"/>
      <c r="AI61" s="748"/>
      <c r="AJ61" s="749"/>
      <c r="AK61" s="829"/>
      <c r="AL61" s="827"/>
      <c r="AM61" s="827"/>
      <c r="AN61" s="827"/>
      <c r="AO61" s="827"/>
      <c r="AP61" s="827"/>
      <c r="AQ61" s="827"/>
      <c r="AR61" s="827"/>
      <c r="AS61" s="827"/>
      <c r="AT61" s="827"/>
      <c r="AU61" s="827"/>
      <c r="AV61" s="827"/>
      <c r="AW61" s="827"/>
      <c r="AX61" s="827"/>
      <c r="AY61" s="827"/>
      <c r="AZ61" s="830"/>
      <c r="BA61" s="830"/>
      <c r="BB61" s="830"/>
      <c r="BC61" s="830"/>
      <c r="BD61" s="830"/>
      <c r="BE61" s="819"/>
      <c r="BF61" s="819"/>
      <c r="BG61" s="819"/>
      <c r="BH61" s="819"/>
      <c r="BI61" s="820"/>
      <c r="BJ61" s="203"/>
      <c r="BK61" s="203"/>
      <c r="BL61" s="203"/>
      <c r="BM61" s="203"/>
      <c r="BN61" s="203"/>
      <c r="BO61" s="216"/>
      <c r="BP61" s="216"/>
      <c r="BQ61" s="213">
        <v>55</v>
      </c>
      <c r="BR61" s="214"/>
      <c r="BS61" s="755"/>
      <c r="BT61" s="756"/>
      <c r="BU61" s="756"/>
      <c r="BV61" s="756"/>
      <c r="BW61" s="756"/>
      <c r="BX61" s="756"/>
      <c r="BY61" s="756"/>
      <c r="BZ61" s="756"/>
      <c r="CA61" s="756"/>
      <c r="CB61" s="756"/>
      <c r="CC61" s="756"/>
      <c r="CD61" s="756"/>
      <c r="CE61" s="756"/>
      <c r="CF61" s="756"/>
      <c r="CG61" s="757"/>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6"/>
      <c r="R62" s="827"/>
      <c r="S62" s="827"/>
      <c r="T62" s="827"/>
      <c r="U62" s="827"/>
      <c r="V62" s="827"/>
      <c r="W62" s="827"/>
      <c r="X62" s="827"/>
      <c r="Y62" s="827"/>
      <c r="Z62" s="827"/>
      <c r="AA62" s="827"/>
      <c r="AB62" s="827"/>
      <c r="AC62" s="827"/>
      <c r="AD62" s="827"/>
      <c r="AE62" s="828"/>
      <c r="AF62" s="747"/>
      <c r="AG62" s="748"/>
      <c r="AH62" s="748"/>
      <c r="AI62" s="748"/>
      <c r="AJ62" s="749"/>
      <c r="AK62" s="829"/>
      <c r="AL62" s="827"/>
      <c r="AM62" s="827"/>
      <c r="AN62" s="827"/>
      <c r="AO62" s="827"/>
      <c r="AP62" s="827"/>
      <c r="AQ62" s="827"/>
      <c r="AR62" s="827"/>
      <c r="AS62" s="827"/>
      <c r="AT62" s="827"/>
      <c r="AU62" s="827"/>
      <c r="AV62" s="827"/>
      <c r="AW62" s="827"/>
      <c r="AX62" s="827"/>
      <c r="AY62" s="827"/>
      <c r="AZ62" s="830"/>
      <c r="BA62" s="830"/>
      <c r="BB62" s="830"/>
      <c r="BC62" s="830"/>
      <c r="BD62" s="830"/>
      <c r="BE62" s="819"/>
      <c r="BF62" s="819"/>
      <c r="BG62" s="819"/>
      <c r="BH62" s="819"/>
      <c r="BI62" s="820"/>
      <c r="BJ62" s="838" t="s">
        <v>388</v>
      </c>
      <c r="BK62" s="795"/>
      <c r="BL62" s="795"/>
      <c r="BM62" s="795"/>
      <c r="BN62" s="796"/>
      <c r="BO62" s="216"/>
      <c r="BP62" s="216"/>
      <c r="BQ62" s="213">
        <v>56</v>
      </c>
      <c r="BR62" s="214"/>
      <c r="BS62" s="755"/>
      <c r="BT62" s="756"/>
      <c r="BU62" s="756"/>
      <c r="BV62" s="756"/>
      <c r="BW62" s="756"/>
      <c r="BX62" s="756"/>
      <c r="BY62" s="756"/>
      <c r="BZ62" s="756"/>
      <c r="CA62" s="756"/>
      <c r="CB62" s="756"/>
      <c r="CC62" s="756"/>
      <c r="CD62" s="756"/>
      <c r="CE62" s="756"/>
      <c r="CF62" s="756"/>
      <c r="CG62" s="757"/>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9" t="s">
        <v>389</v>
      </c>
      <c r="C63" s="780"/>
      <c r="D63" s="780"/>
      <c r="E63" s="780"/>
      <c r="F63" s="780"/>
      <c r="G63" s="780"/>
      <c r="H63" s="780"/>
      <c r="I63" s="780"/>
      <c r="J63" s="780"/>
      <c r="K63" s="780"/>
      <c r="L63" s="780"/>
      <c r="M63" s="780"/>
      <c r="N63" s="780"/>
      <c r="O63" s="780"/>
      <c r="P63" s="781"/>
      <c r="Q63" s="831"/>
      <c r="R63" s="832"/>
      <c r="S63" s="832"/>
      <c r="T63" s="832"/>
      <c r="U63" s="832"/>
      <c r="V63" s="832"/>
      <c r="W63" s="832"/>
      <c r="X63" s="832"/>
      <c r="Y63" s="832"/>
      <c r="Z63" s="832"/>
      <c r="AA63" s="832"/>
      <c r="AB63" s="832"/>
      <c r="AC63" s="832"/>
      <c r="AD63" s="832"/>
      <c r="AE63" s="833"/>
      <c r="AF63" s="834">
        <v>661</v>
      </c>
      <c r="AG63" s="835"/>
      <c r="AH63" s="835"/>
      <c r="AI63" s="835"/>
      <c r="AJ63" s="836"/>
      <c r="AK63" s="837"/>
      <c r="AL63" s="832"/>
      <c r="AM63" s="832"/>
      <c r="AN63" s="832"/>
      <c r="AO63" s="832"/>
      <c r="AP63" s="835">
        <v>4923</v>
      </c>
      <c r="AQ63" s="835"/>
      <c r="AR63" s="835"/>
      <c r="AS63" s="835"/>
      <c r="AT63" s="835"/>
      <c r="AU63" s="835">
        <v>3384</v>
      </c>
      <c r="AV63" s="835"/>
      <c r="AW63" s="835"/>
      <c r="AX63" s="835"/>
      <c r="AY63" s="835"/>
      <c r="AZ63" s="839"/>
      <c r="BA63" s="839"/>
      <c r="BB63" s="839"/>
      <c r="BC63" s="839"/>
      <c r="BD63" s="839"/>
      <c r="BE63" s="840"/>
      <c r="BF63" s="840"/>
      <c r="BG63" s="840"/>
      <c r="BH63" s="840"/>
      <c r="BI63" s="841"/>
      <c r="BJ63" s="842" t="s">
        <v>111</v>
      </c>
      <c r="BK63" s="843"/>
      <c r="BL63" s="843"/>
      <c r="BM63" s="843"/>
      <c r="BN63" s="844"/>
      <c r="BO63" s="216"/>
      <c r="BP63" s="216"/>
      <c r="BQ63" s="213">
        <v>57</v>
      </c>
      <c r="BR63" s="214"/>
      <c r="BS63" s="755"/>
      <c r="BT63" s="756"/>
      <c r="BU63" s="756"/>
      <c r="BV63" s="756"/>
      <c r="BW63" s="756"/>
      <c r="BX63" s="756"/>
      <c r="BY63" s="756"/>
      <c r="BZ63" s="756"/>
      <c r="CA63" s="756"/>
      <c r="CB63" s="756"/>
      <c r="CC63" s="756"/>
      <c r="CD63" s="756"/>
      <c r="CE63" s="756"/>
      <c r="CF63" s="756"/>
      <c r="CG63" s="757"/>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5"/>
      <c r="BT64" s="756"/>
      <c r="BU64" s="756"/>
      <c r="BV64" s="756"/>
      <c r="BW64" s="756"/>
      <c r="BX64" s="756"/>
      <c r="BY64" s="756"/>
      <c r="BZ64" s="756"/>
      <c r="CA64" s="756"/>
      <c r="CB64" s="756"/>
      <c r="CC64" s="756"/>
      <c r="CD64" s="756"/>
      <c r="CE64" s="756"/>
      <c r="CF64" s="756"/>
      <c r="CG64" s="757"/>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5"/>
      <c r="BT65" s="756"/>
      <c r="BU65" s="756"/>
      <c r="BV65" s="756"/>
      <c r="BW65" s="756"/>
      <c r="BX65" s="756"/>
      <c r="BY65" s="756"/>
      <c r="BZ65" s="756"/>
      <c r="CA65" s="756"/>
      <c r="CB65" s="756"/>
      <c r="CC65" s="756"/>
      <c r="CD65" s="756"/>
      <c r="CE65" s="756"/>
      <c r="CF65" s="756"/>
      <c r="CG65" s="757"/>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45" t="s">
        <v>374</v>
      </c>
      <c r="AG66" s="802"/>
      <c r="AH66" s="802"/>
      <c r="AI66" s="802"/>
      <c r="AJ66" s="846"/>
      <c r="AK66" s="703" t="s">
        <v>375</v>
      </c>
      <c r="AL66" s="727"/>
      <c r="AM66" s="727"/>
      <c r="AN66" s="727"/>
      <c r="AO66" s="728"/>
      <c r="AP66" s="703" t="s">
        <v>376</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7"/>
      <c r="AG67" s="805"/>
      <c r="AH67" s="805"/>
      <c r="AI67" s="805"/>
      <c r="AJ67" s="848"/>
      <c r="AK67" s="849"/>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7"/>
    </row>
    <row r="68" spans="1:131" s="198" customFormat="1" ht="26.25" customHeight="1" thickTop="1" x14ac:dyDescent="0.15">
      <c r="A68" s="209">
        <v>1</v>
      </c>
      <c r="B68" s="862" t="s">
        <v>541</v>
      </c>
      <c r="C68" s="863"/>
      <c r="D68" s="863"/>
      <c r="E68" s="863"/>
      <c r="F68" s="863"/>
      <c r="G68" s="863"/>
      <c r="H68" s="863"/>
      <c r="I68" s="863"/>
      <c r="J68" s="863"/>
      <c r="K68" s="863"/>
      <c r="L68" s="863"/>
      <c r="M68" s="863"/>
      <c r="N68" s="863"/>
      <c r="O68" s="863"/>
      <c r="P68" s="864"/>
      <c r="Q68" s="865">
        <v>533</v>
      </c>
      <c r="R68" s="859"/>
      <c r="S68" s="859"/>
      <c r="T68" s="859"/>
      <c r="U68" s="859"/>
      <c r="V68" s="859">
        <v>524</v>
      </c>
      <c r="W68" s="859"/>
      <c r="X68" s="859"/>
      <c r="Y68" s="859"/>
      <c r="Z68" s="859"/>
      <c r="AA68" s="859">
        <v>8</v>
      </c>
      <c r="AB68" s="859"/>
      <c r="AC68" s="859"/>
      <c r="AD68" s="859"/>
      <c r="AE68" s="859"/>
      <c r="AF68" s="859">
        <v>8</v>
      </c>
      <c r="AG68" s="859"/>
      <c r="AH68" s="859"/>
      <c r="AI68" s="859"/>
      <c r="AJ68" s="859"/>
      <c r="AK68" s="866" t="s">
        <v>551</v>
      </c>
      <c r="AL68" s="859"/>
      <c r="AM68" s="859"/>
      <c r="AN68" s="859"/>
      <c r="AO68" s="859"/>
      <c r="AP68" s="859">
        <v>1381</v>
      </c>
      <c r="AQ68" s="859"/>
      <c r="AR68" s="859"/>
      <c r="AS68" s="859"/>
      <c r="AT68" s="859"/>
      <c r="AU68" s="859">
        <v>251</v>
      </c>
      <c r="AV68" s="859"/>
      <c r="AW68" s="859"/>
      <c r="AX68" s="859"/>
      <c r="AY68" s="859"/>
      <c r="AZ68" s="860"/>
      <c r="BA68" s="860"/>
      <c r="BB68" s="860"/>
      <c r="BC68" s="860"/>
      <c r="BD68" s="861"/>
      <c r="BE68" s="216"/>
      <c r="BF68" s="216"/>
      <c r="BG68" s="216"/>
      <c r="BH68" s="216"/>
      <c r="BI68" s="216"/>
      <c r="BJ68" s="216"/>
      <c r="BK68" s="216"/>
      <c r="BL68" s="216"/>
      <c r="BM68" s="216"/>
      <c r="BN68" s="216"/>
      <c r="BO68" s="216"/>
      <c r="BP68" s="216"/>
      <c r="BQ68" s="213">
        <v>62</v>
      </c>
      <c r="BR68" s="218"/>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7"/>
    </row>
    <row r="69" spans="1:131" s="198" customFormat="1" ht="26.25" customHeight="1" x14ac:dyDescent="0.15">
      <c r="A69" s="212">
        <v>2</v>
      </c>
      <c r="B69" s="867" t="s">
        <v>542</v>
      </c>
      <c r="C69" s="868"/>
      <c r="D69" s="868"/>
      <c r="E69" s="868"/>
      <c r="F69" s="868"/>
      <c r="G69" s="868"/>
      <c r="H69" s="868"/>
      <c r="I69" s="868"/>
      <c r="J69" s="868"/>
      <c r="K69" s="868"/>
      <c r="L69" s="868"/>
      <c r="M69" s="868"/>
      <c r="N69" s="868"/>
      <c r="O69" s="868"/>
      <c r="P69" s="869"/>
      <c r="Q69" s="870">
        <v>14592</v>
      </c>
      <c r="R69" s="822"/>
      <c r="S69" s="822"/>
      <c r="T69" s="822"/>
      <c r="U69" s="822"/>
      <c r="V69" s="822">
        <v>14009</v>
      </c>
      <c r="W69" s="822"/>
      <c r="X69" s="822"/>
      <c r="Y69" s="822"/>
      <c r="Z69" s="822"/>
      <c r="AA69" s="822">
        <v>583</v>
      </c>
      <c r="AB69" s="822"/>
      <c r="AC69" s="822"/>
      <c r="AD69" s="822"/>
      <c r="AE69" s="822"/>
      <c r="AF69" s="822">
        <v>583</v>
      </c>
      <c r="AG69" s="822"/>
      <c r="AH69" s="822"/>
      <c r="AI69" s="822"/>
      <c r="AJ69" s="822"/>
      <c r="AK69" s="822">
        <v>35</v>
      </c>
      <c r="AL69" s="822"/>
      <c r="AM69" s="822"/>
      <c r="AN69" s="822"/>
      <c r="AO69" s="822"/>
      <c r="AP69" s="825" t="s">
        <v>548</v>
      </c>
      <c r="AQ69" s="822"/>
      <c r="AR69" s="822"/>
      <c r="AS69" s="822"/>
      <c r="AT69" s="822"/>
      <c r="AU69" s="822" t="s">
        <v>533</v>
      </c>
      <c r="AV69" s="822"/>
      <c r="AW69" s="822"/>
      <c r="AX69" s="822"/>
      <c r="AY69" s="822"/>
      <c r="AZ69" s="871"/>
      <c r="BA69" s="871"/>
      <c r="BB69" s="871"/>
      <c r="BC69" s="871"/>
      <c r="BD69" s="872"/>
      <c r="BE69" s="216"/>
      <c r="BF69" s="216"/>
      <c r="BG69" s="216"/>
      <c r="BH69" s="216"/>
      <c r="BI69" s="216"/>
      <c r="BJ69" s="216"/>
      <c r="BK69" s="216"/>
      <c r="BL69" s="216"/>
      <c r="BM69" s="216"/>
      <c r="BN69" s="216"/>
      <c r="BO69" s="216"/>
      <c r="BP69" s="216"/>
      <c r="BQ69" s="213">
        <v>63</v>
      </c>
      <c r="BR69" s="218"/>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7"/>
    </row>
    <row r="70" spans="1:131" s="198" customFormat="1" ht="26.25" customHeight="1" x14ac:dyDescent="0.15">
      <c r="A70" s="212">
        <v>3</v>
      </c>
      <c r="B70" s="867" t="s">
        <v>543</v>
      </c>
      <c r="C70" s="868"/>
      <c r="D70" s="868"/>
      <c r="E70" s="868"/>
      <c r="F70" s="868"/>
      <c r="G70" s="868"/>
      <c r="H70" s="868"/>
      <c r="I70" s="868"/>
      <c r="J70" s="868"/>
      <c r="K70" s="868"/>
      <c r="L70" s="868"/>
      <c r="M70" s="868"/>
      <c r="N70" s="868"/>
      <c r="O70" s="868"/>
      <c r="P70" s="869"/>
      <c r="Q70" s="870">
        <v>143</v>
      </c>
      <c r="R70" s="822"/>
      <c r="S70" s="822"/>
      <c r="T70" s="822"/>
      <c r="U70" s="822"/>
      <c r="V70" s="822">
        <v>125</v>
      </c>
      <c r="W70" s="822"/>
      <c r="X70" s="822"/>
      <c r="Y70" s="822"/>
      <c r="Z70" s="822"/>
      <c r="AA70" s="822">
        <v>18</v>
      </c>
      <c r="AB70" s="822"/>
      <c r="AC70" s="822"/>
      <c r="AD70" s="822"/>
      <c r="AE70" s="822"/>
      <c r="AF70" s="822">
        <v>18</v>
      </c>
      <c r="AG70" s="822"/>
      <c r="AH70" s="822"/>
      <c r="AI70" s="822"/>
      <c r="AJ70" s="822"/>
      <c r="AK70" s="822">
        <v>10</v>
      </c>
      <c r="AL70" s="822"/>
      <c r="AM70" s="822"/>
      <c r="AN70" s="822"/>
      <c r="AO70" s="822"/>
      <c r="AP70" s="825" t="s">
        <v>548</v>
      </c>
      <c r="AQ70" s="822"/>
      <c r="AR70" s="822"/>
      <c r="AS70" s="822"/>
      <c r="AT70" s="822"/>
      <c r="AU70" s="825" t="s">
        <v>548</v>
      </c>
      <c r="AV70" s="822"/>
      <c r="AW70" s="822"/>
      <c r="AX70" s="822"/>
      <c r="AY70" s="822"/>
      <c r="AZ70" s="871"/>
      <c r="BA70" s="871"/>
      <c r="BB70" s="871"/>
      <c r="BC70" s="871"/>
      <c r="BD70" s="872"/>
      <c r="BE70" s="216"/>
      <c r="BF70" s="216"/>
      <c r="BG70" s="216"/>
      <c r="BH70" s="216"/>
      <c r="BI70" s="216"/>
      <c r="BJ70" s="216"/>
      <c r="BK70" s="216"/>
      <c r="BL70" s="216"/>
      <c r="BM70" s="216"/>
      <c r="BN70" s="216"/>
      <c r="BO70" s="216"/>
      <c r="BP70" s="216"/>
      <c r="BQ70" s="213">
        <v>64</v>
      </c>
      <c r="BR70" s="218"/>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7"/>
    </row>
    <row r="71" spans="1:131" s="198" customFormat="1" ht="26.25" customHeight="1" x14ac:dyDescent="0.15">
      <c r="A71" s="212">
        <v>4</v>
      </c>
      <c r="B71" s="867" t="s">
        <v>544</v>
      </c>
      <c r="C71" s="868"/>
      <c r="D71" s="868"/>
      <c r="E71" s="868"/>
      <c r="F71" s="868"/>
      <c r="G71" s="868"/>
      <c r="H71" s="868"/>
      <c r="I71" s="868"/>
      <c r="J71" s="868"/>
      <c r="K71" s="868"/>
      <c r="L71" s="868"/>
      <c r="M71" s="868"/>
      <c r="N71" s="868"/>
      <c r="O71" s="868"/>
      <c r="P71" s="869"/>
      <c r="Q71" s="870">
        <v>203</v>
      </c>
      <c r="R71" s="822"/>
      <c r="S71" s="822"/>
      <c r="T71" s="822"/>
      <c r="U71" s="822"/>
      <c r="V71" s="822">
        <v>181</v>
      </c>
      <c r="W71" s="822"/>
      <c r="X71" s="822"/>
      <c r="Y71" s="822"/>
      <c r="Z71" s="822"/>
      <c r="AA71" s="822">
        <v>22</v>
      </c>
      <c r="AB71" s="822"/>
      <c r="AC71" s="822"/>
      <c r="AD71" s="822"/>
      <c r="AE71" s="822"/>
      <c r="AF71" s="822">
        <v>22</v>
      </c>
      <c r="AG71" s="822"/>
      <c r="AH71" s="822"/>
      <c r="AI71" s="822"/>
      <c r="AJ71" s="822"/>
      <c r="AK71" s="822">
        <v>80</v>
      </c>
      <c r="AL71" s="822"/>
      <c r="AM71" s="822"/>
      <c r="AN71" s="822"/>
      <c r="AO71" s="822"/>
      <c r="AP71" s="825" t="s">
        <v>548</v>
      </c>
      <c r="AQ71" s="822"/>
      <c r="AR71" s="822"/>
      <c r="AS71" s="822"/>
      <c r="AT71" s="822"/>
      <c r="AU71" s="825" t="s">
        <v>548</v>
      </c>
      <c r="AV71" s="822"/>
      <c r="AW71" s="822"/>
      <c r="AX71" s="822"/>
      <c r="AY71" s="822"/>
      <c r="AZ71" s="871"/>
      <c r="BA71" s="871"/>
      <c r="BB71" s="871"/>
      <c r="BC71" s="871"/>
      <c r="BD71" s="872"/>
      <c r="BE71" s="216"/>
      <c r="BF71" s="216"/>
      <c r="BG71" s="216"/>
      <c r="BH71" s="216"/>
      <c r="BI71" s="216"/>
      <c r="BJ71" s="216"/>
      <c r="BK71" s="216"/>
      <c r="BL71" s="216"/>
      <c r="BM71" s="216"/>
      <c r="BN71" s="216"/>
      <c r="BO71" s="216"/>
      <c r="BP71" s="216"/>
      <c r="BQ71" s="213">
        <v>65</v>
      </c>
      <c r="BR71" s="218"/>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7"/>
    </row>
    <row r="72" spans="1:131" s="198" customFormat="1" ht="26.25" customHeight="1" x14ac:dyDescent="0.15">
      <c r="A72" s="212">
        <v>5</v>
      </c>
      <c r="B72" s="867" t="s">
        <v>545</v>
      </c>
      <c r="C72" s="868"/>
      <c r="D72" s="868"/>
      <c r="E72" s="868"/>
      <c r="F72" s="868"/>
      <c r="G72" s="868"/>
      <c r="H72" s="868"/>
      <c r="I72" s="868"/>
      <c r="J72" s="868"/>
      <c r="K72" s="868"/>
      <c r="L72" s="868"/>
      <c r="M72" s="868"/>
      <c r="N72" s="868"/>
      <c r="O72" s="868"/>
      <c r="P72" s="869"/>
      <c r="Q72" s="870">
        <v>402</v>
      </c>
      <c r="R72" s="822"/>
      <c r="S72" s="822"/>
      <c r="T72" s="822"/>
      <c r="U72" s="822"/>
      <c r="V72" s="822">
        <v>388</v>
      </c>
      <c r="W72" s="822"/>
      <c r="X72" s="822"/>
      <c r="Y72" s="822"/>
      <c r="Z72" s="822"/>
      <c r="AA72" s="822">
        <v>14</v>
      </c>
      <c r="AB72" s="822"/>
      <c r="AC72" s="822"/>
      <c r="AD72" s="822"/>
      <c r="AE72" s="822"/>
      <c r="AF72" s="822">
        <v>14</v>
      </c>
      <c r="AG72" s="822"/>
      <c r="AH72" s="822"/>
      <c r="AI72" s="822"/>
      <c r="AJ72" s="822"/>
      <c r="AK72" s="825" t="s">
        <v>548</v>
      </c>
      <c r="AL72" s="822"/>
      <c r="AM72" s="822"/>
      <c r="AN72" s="822"/>
      <c r="AO72" s="822"/>
      <c r="AP72" s="825" t="s">
        <v>548</v>
      </c>
      <c r="AQ72" s="822"/>
      <c r="AR72" s="822"/>
      <c r="AS72" s="822"/>
      <c r="AT72" s="822"/>
      <c r="AU72" s="825" t="s">
        <v>560</v>
      </c>
      <c r="AV72" s="822"/>
      <c r="AW72" s="822"/>
      <c r="AX72" s="822"/>
      <c r="AY72" s="822"/>
      <c r="AZ72" s="871"/>
      <c r="BA72" s="871"/>
      <c r="BB72" s="871"/>
      <c r="BC72" s="871"/>
      <c r="BD72" s="872"/>
      <c r="BE72" s="216"/>
      <c r="BF72" s="216"/>
      <c r="BG72" s="216"/>
      <c r="BH72" s="216"/>
      <c r="BI72" s="216"/>
      <c r="BJ72" s="216"/>
      <c r="BK72" s="216"/>
      <c r="BL72" s="216"/>
      <c r="BM72" s="216"/>
      <c r="BN72" s="216"/>
      <c r="BO72" s="216"/>
      <c r="BP72" s="216"/>
      <c r="BQ72" s="213">
        <v>66</v>
      </c>
      <c r="BR72" s="218"/>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7"/>
    </row>
    <row r="73" spans="1:131" s="198" customFormat="1" ht="26.25" customHeight="1" x14ac:dyDescent="0.15">
      <c r="A73" s="212">
        <v>6</v>
      </c>
      <c r="B73" s="867" t="s">
        <v>546</v>
      </c>
      <c r="C73" s="868"/>
      <c r="D73" s="868"/>
      <c r="E73" s="868"/>
      <c r="F73" s="868"/>
      <c r="G73" s="868"/>
      <c r="H73" s="868"/>
      <c r="I73" s="868"/>
      <c r="J73" s="868"/>
      <c r="K73" s="868"/>
      <c r="L73" s="868"/>
      <c r="M73" s="868"/>
      <c r="N73" s="868"/>
      <c r="O73" s="868"/>
      <c r="P73" s="869"/>
      <c r="Q73" s="870">
        <v>148779</v>
      </c>
      <c r="R73" s="822"/>
      <c r="S73" s="822"/>
      <c r="T73" s="822"/>
      <c r="U73" s="822"/>
      <c r="V73" s="822">
        <v>142235</v>
      </c>
      <c r="W73" s="822"/>
      <c r="X73" s="822"/>
      <c r="Y73" s="822"/>
      <c r="Z73" s="822"/>
      <c r="AA73" s="822">
        <v>6544</v>
      </c>
      <c r="AB73" s="822"/>
      <c r="AC73" s="822"/>
      <c r="AD73" s="822"/>
      <c r="AE73" s="822"/>
      <c r="AF73" s="822">
        <v>6544</v>
      </c>
      <c r="AG73" s="822"/>
      <c r="AH73" s="822"/>
      <c r="AI73" s="822"/>
      <c r="AJ73" s="822"/>
      <c r="AK73" s="822">
        <v>224</v>
      </c>
      <c r="AL73" s="822"/>
      <c r="AM73" s="822"/>
      <c r="AN73" s="822"/>
      <c r="AO73" s="822"/>
      <c r="AP73" s="825" t="s">
        <v>548</v>
      </c>
      <c r="AQ73" s="822"/>
      <c r="AR73" s="822"/>
      <c r="AS73" s="822"/>
      <c r="AT73" s="822"/>
      <c r="AU73" s="825" t="s">
        <v>548</v>
      </c>
      <c r="AV73" s="822"/>
      <c r="AW73" s="822"/>
      <c r="AX73" s="822"/>
      <c r="AY73" s="822"/>
      <c r="AZ73" s="871"/>
      <c r="BA73" s="871"/>
      <c r="BB73" s="871"/>
      <c r="BC73" s="871"/>
      <c r="BD73" s="872"/>
      <c r="BE73" s="216"/>
      <c r="BF73" s="216"/>
      <c r="BG73" s="216"/>
      <c r="BH73" s="216"/>
      <c r="BI73" s="216"/>
      <c r="BJ73" s="216"/>
      <c r="BK73" s="216"/>
      <c r="BL73" s="216"/>
      <c r="BM73" s="216"/>
      <c r="BN73" s="216"/>
      <c r="BO73" s="216"/>
      <c r="BP73" s="216"/>
      <c r="BQ73" s="213">
        <v>67</v>
      </c>
      <c r="BR73" s="218"/>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7"/>
    </row>
    <row r="74" spans="1:131" s="198" customFormat="1" ht="26.25" customHeight="1" x14ac:dyDescent="0.15">
      <c r="A74" s="212">
        <v>7</v>
      </c>
      <c r="B74" s="867" t="s">
        <v>547</v>
      </c>
      <c r="C74" s="868"/>
      <c r="D74" s="868"/>
      <c r="E74" s="868"/>
      <c r="F74" s="868"/>
      <c r="G74" s="868"/>
      <c r="H74" s="868"/>
      <c r="I74" s="868"/>
      <c r="J74" s="868"/>
      <c r="K74" s="868"/>
      <c r="L74" s="868"/>
      <c r="M74" s="868"/>
      <c r="N74" s="868"/>
      <c r="O74" s="868"/>
      <c r="P74" s="869"/>
      <c r="Q74" s="870">
        <v>163</v>
      </c>
      <c r="R74" s="822"/>
      <c r="S74" s="822"/>
      <c r="T74" s="822"/>
      <c r="U74" s="822"/>
      <c r="V74" s="822">
        <v>157</v>
      </c>
      <c r="W74" s="822"/>
      <c r="X74" s="822"/>
      <c r="Y74" s="822"/>
      <c r="Z74" s="822"/>
      <c r="AA74" s="822">
        <v>6</v>
      </c>
      <c r="AB74" s="822"/>
      <c r="AC74" s="822"/>
      <c r="AD74" s="822"/>
      <c r="AE74" s="822"/>
      <c r="AF74" s="822">
        <v>-41</v>
      </c>
      <c r="AG74" s="822"/>
      <c r="AH74" s="822"/>
      <c r="AI74" s="822"/>
      <c r="AJ74" s="822"/>
      <c r="AK74" s="825" t="s">
        <v>548</v>
      </c>
      <c r="AL74" s="822"/>
      <c r="AM74" s="822"/>
      <c r="AN74" s="822"/>
      <c r="AO74" s="822"/>
      <c r="AP74" s="825" t="s">
        <v>548</v>
      </c>
      <c r="AQ74" s="822"/>
      <c r="AR74" s="822"/>
      <c r="AS74" s="822"/>
      <c r="AT74" s="822"/>
      <c r="AU74" s="825" t="s">
        <v>548</v>
      </c>
      <c r="AV74" s="822"/>
      <c r="AW74" s="822"/>
      <c r="AX74" s="822"/>
      <c r="AY74" s="822"/>
      <c r="AZ74" s="871"/>
      <c r="BA74" s="871"/>
      <c r="BB74" s="871"/>
      <c r="BC74" s="871"/>
      <c r="BD74" s="872"/>
      <c r="BE74" s="216"/>
      <c r="BF74" s="216"/>
      <c r="BG74" s="216"/>
      <c r="BH74" s="216"/>
      <c r="BI74" s="216"/>
      <c r="BJ74" s="216"/>
      <c r="BK74" s="216"/>
      <c r="BL74" s="216"/>
      <c r="BM74" s="216"/>
      <c r="BN74" s="216"/>
      <c r="BO74" s="216"/>
      <c r="BP74" s="216"/>
      <c r="BQ74" s="213">
        <v>68</v>
      </c>
      <c r="BR74" s="218"/>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7"/>
    </row>
    <row r="75" spans="1:131" s="198" customFormat="1" ht="26.25" customHeight="1" x14ac:dyDescent="0.15">
      <c r="A75" s="212">
        <v>8</v>
      </c>
      <c r="B75" s="867"/>
      <c r="C75" s="868"/>
      <c r="D75" s="868"/>
      <c r="E75" s="868"/>
      <c r="F75" s="868"/>
      <c r="G75" s="868"/>
      <c r="H75" s="868"/>
      <c r="I75" s="868"/>
      <c r="J75" s="868"/>
      <c r="K75" s="868"/>
      <c r="L75" s="868"/>
      <c r="M75" s="868"/>
      <c r="N75" s="868"/>
      <c r="O75" s="868"/>
      <c r="P75" s="869"/>
      <c r="Q75" s="873"/>
      <c r="R75" s="874"/>
      <c r="S75" s="874"/>
      <c r="T75" s="874"/>
      <c r="U75" s="821"/>
      <c r="V75" s="875"/>
      <c r="W75" s="874"/>
      <c r="X75" s="874"/>
      <c r="Y75" s="874"/>
      <c r="Z75" s="821"/>
      <c r="AA75" s="875"/>
      <c r="AB75" s="874"/>
      <c r="AC75" s="874"/>
      <c r="AD75" s="874"/>
      <c r="AE75" s="821"/>
      <c r="AF75" s="875"/>
      <c r="AG75" s="874"/>
      <c r="AH75" s="874"/>
      <c r="AI75" s="874"/>
      <c r="AJ75" s="821"/>
      <c r="AK75" s="875"/>
      <c r="AL75" s="874"/>
      <c r="AM75" s="874"/>
      <c r="AN75" s="874"/>
      <c r="AO75" s="821"/>
      <c r="AP75" s="875"/>
      <c r="AQ75" s="874"/>
      <c r="AR75" s="874"/>
      <c r="AS75" s="874"/>
      <c r="AT75" s="821"/>
      <c r="AU75" s="875"/>
      <c r="AV75" s="874"/>
      <c r="AW75" s="874"/>
      <c r="AX75" s="874"/>
      <c r="AY75" s="821"/>
      <c r="AZ75" s="871"/>
      <c r="BA75" s="871"/>
      <c r="BB75" s="871"/>
      <c r="BC75" s="871"/>
      <c r="BD75" s="872"/>
      <c r="BE75" s="216"/>
      <c r="BF75" s="216"/>
      <c r="BG75" s="216"/>
      <c r="BH75" s="216"/>
      <c r="BI75" s="216"/>
      <c r="BJ75" s="216"/>
      <c r="BK75" s="216"/>
      <c r="BL75" s="216"/>
      <c r="BM75" s="216"/>
      <c r="BN75" s="216"/>
      <c r="BO75" s="216"/>
      <c r="BP75" s="216"/>
      <c r="BQ75" s="213">
        <v>69</v>
      </c>
      <c r="BR75" s="218"/>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7"/>
    </row>
    <row r="76" spans="1:131" s="198" customFormat="1" ht="26.25" customHeight="1" x14ac:dyDescent="0.15">
      <c r="A76" s="212">
        <v>9</v>
      </c>
      <c r="B76" s="867"/>
      <c r="C76" s="868"/>
      <c r="D76" s="868"/>
      <c r="E76" s="868"/>
      <c r="F76" s="868"/>
      <c r="G76" s="868"/>
      <c r="H76" s="868"/>
      <c r="I76" s="868"/>
      <c r="J76" s="868"/>
      <c r="K76" s="868"/>
      <c r="L76" s="868"/>
      <c r="M76" s="868"/>
      <c r="N76" s="868"/>
      <c r="O76" s="868"/>
      <c r="P76" s="869"/>
      <c r="Q76" s="873"/>
      <c r="R76" s="874"/>
      <c r="S76" s="874"/>
      <c r="T76" s="874"/>
      <c r="U76" s="821"/>
      <c r="V76" s="875"/>
      <c r="W76" s="874"/>
      <c r="X76" s="874"/>
      <c r="Y76" s="874"/>
      <c r="Z76" s="821"/>
      <c r="AA76" s="875"/>
      <c r="AB76" s="874"/>
      <c r="AC76" s="874"/>
      <c r="AD76" s="874"/>
      <c r="AE76" s="821"/>
      <c r="AF76" s="875"/>
      <c r="AG76" s="874"/>
      <c r="AH76" s="874"/>
      <c r="AI76" s="874"/>
      <c r="AJ76" s="821"/>
      <c r="AK76" s="875"/>
      <c r="AL76" s="874"/>
      <c r="AM76" s="874"/>
      <c r="AN76" s="874"/>
      <c r="AO76" s="821"/>
      <c r="AP76" s="875"/>
      <c r="AQ76" s="874"/>
      <c r="AR76" s="874"/>
      <c r="AS76" s="874"/>
      <c r="AT76" s="821"/>
      <c r="AU76" s="875"/>
      <c r="AV76" s="874"/>
      <c r="AW76" s="874"/>
      <c r="AX76" s="874"/>
      <c r="AY76" s="821"/>
      <c r="AZ76" s="871"/>
      <c r="BA76" s="871"/>
      <c r="BB76" s="871"/>
      <c r="BC76" s="871"/>
      <c r="BD76" s="872"/>
      <c r="BE76" s="216"/>
      <c r="BF76" s="216"/>
      <c r="BG76" s="216"/>
      <c r="BH76" s="216"/>
      <c r="BI76" s="216"/>
      <c r="BJ76" s="216"/>
      <c r="BK76" s="216"/>
      <c r="BL76" s="216"/>
      <c r="BM76" s="216"/>
      <c r="BN76" s="216"/>
      <c r="BO76" s="216"/>
      <c r="BP76" s="216"/>
      <c r="BQ76" s="213">
        <v>70</v>
      </c>
      <c r="BR76" s="218"/>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7"/>
    </row>
    <row r="77" spans="1:131" s="198" customFormat="1" ht="26.25" customHeight="1" x14ac:dyDescent="0.15">
      <c r="A77" s="212">
        <v>10</v>
      </c>
      <c r="B77" s="867"/>
      <c r="C77" s="868"/>
      <c r="D77" s="868"/>
      <c r="E77" s="868"/>
      <c r="F77" s="868"/>
      <c r="G77" s="868"/>
      <c r="H77" s="868"/>
      <c r="I77" s="868"/>
      <c r="J77" s="868"/>
      <c r="K77" s="868"/>
      <c r="L77" s="868"/>
      <c r="M77" s="868"/>
      <c r="N77" s="868"/>
      <c r="O77" s="868"/>
      <c r="P77" s="869"/>
      <c r="Q77" s="873"/>
      <c r="R77" s="874"/>
      <c r="S77" s="874"/>
      <c r="T77" s="874"/>
      <c r="U77" s="821"/>
      <c r="V77" s="875"/>
      <c r="W77" s="874"/>
      <c r="X77" s="874"/>
      <c r="Y77" s="874"/>
      <c r="Z77" s="821"/>
      <c r="AA77" s="875"/>
      <c r="AB77" s="874"/>
      <c r="AC77" s="874"/>
      <c r="AD77" s="874"/>
      <c r="AE77" s="821"/>
      <c r="AF77" s="875"/>
      <c r="AG77" s="874"/>
      <c r="AH77" s="874"/>
      <c r="AI77" s="874"/>
      <c r="AJ77" s="821"/>
      <c r="AK77" s="875"/>
      <c r="AL77" s="874"/>
      <c r="AM77" s="874"/>
      <c r="AN77" s="874"/>
      <c r="AO77" s="821"/>
      <c r="AP77" s="875"/>
      <c r="AQ77" s="874"/>
      <c r="AR77" s="874"/>
      <c r="AS77" s="874"/>
      <c r="AT77" s="821"/>
      <c r="AU77" s="875"/>
      <c r="AV77" s="874"/>
      <c r="AW77" s="874"/>
      <c r="AX77" s="874"/>
      <c r="AY77" s="821"/>
      <c r="AZ77" s="871"/>
      <c r="BA77" s="871"/>
      <c r="BB77" s="871"/>
      <c r="BC77" s="871"/>
      <c r="BD77" s="872"/>
      <c r="BE77" s="216"/>
      <c r="BF77" s="216"/>
      <c r="BG77" s="216"/>
      <c r="BH77" s="216"/>
      <c r="BI77" s="216"/>
      <c r="BJ77" s="216"/>
      <c r="BK77" s="216"/>
      <c r="BL77" s="216"/>
      <c r="BM77" s="216"/>
      <c r="BN77" s="216"/>
      <c r="BO77" s="216"/>
      <c r="BP77" s="216"/>
      <c r="BQ77" s="213">
        <v>71</v>
      </c>
      <c r="BR77" s="218"/>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7"/>
    </row>
    <row r="78" spans="1:131" s="198" customFormat="1" ht="26.25" customHeight="1" x14ac:dyDescent="0.15">
      <c r="A78" s="212">
        <v>11</v>
      </c>
      <c r="B78" s="867"/>
      <c r="C78" s="868"/>
      <c r="D78" s="868"/>
      <c r="E78" s="868"/>
      <c r="F78" s="868"/>
      <c r="G78" s="868"/>
      <c r="H78" s="868"/>
      <c r="I78" s="868"/>
      <c r="J78" s="868"/>
      <c r="K78" s="868"/>
      <c r="L78" s="868"/>
      <c r="M78" s="868"/>
      <c r="N78" s="868"/>
      <c r="O78" s="868"/>
      <c r="P78" s="869"/>
      <c r="Q78" s="870"/>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71"/>
      <c r="BA78" s="871"/>
      <c r="BB78" s="871"/>
      <c r="BC78" s="871"/>
      <c r="BD78" s="872"/>
      <c r="BE78" s="216"/>
      <c r="BF78" s="216"/>
      <c r="BG78" s="216"/>
      <c r="BH78" s="216"/>
      <c r="BI78" s="216"/>
      <c r="BJ78" s="219"/>
      <c r="BK78" s="219"/>
      <c r="BL78" s="219"/>
      <c r="BM78" s="219"/>
      <c r="BN78" s="219"/>
      <c r="BO78" s="216"/>
      <c r="BP78" s="216"/>
      <c r="BQ78" s="213">
        <v>72</v>
      </c>
      <c r="BR78" s="218"/>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7"/>
    </row>
    <row r="79" spans="1:131" s="198" customFormat="1" ht="26.25" customHeight="1" x14ac:dyDescent="0.15">
      <c r="A79" s="212">
        <v>12</v>
      </c>
      <c r="B79" s="867"/>
      <c r="C79" s="868"/>
      <c r="D79" s="868"/>
      <c r="E79" s="868"/>
      <c r="F79" s="868"/>
      <c r="G79" s="868"/>
      <c r="H79" s="868"/>
      <c r="I79" s="868"/>
      <c r="J79" s="868"/>
      <c r="K79" s="868"/>
      <c r="L79" s="868"/>
      <c r="M79" s="868"/>
      <c r="N79" s="868"/>
      <c r="O79" s="868"/>
      <c r="P79" s="869"/>
      <c r="Q79" s="870"/>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71"/>
      <c r="BA79" s="871"/>
      <c r="BB79" s="871"/>
      <c r="BC79" s="871"/>
      <c r="BD79" s="872"/>
      <c r="BE79" s="216"/>
      <c r="BF79" s="216"/>
      <c r="BG79" s="216"/>
      <c r="BH79" s="216"/>
      <c r="BI79" s="216"/>
      <c r="BJ79" s="219"/>
      <c r="BK79" s="219"/>
      <c r="BL79" s="219"/>
      <c r="BM79" s="219"/>
      <c r="BN79" s="219"/>
      <c r="BO79" s="216"/>
      <c r="BP79" s="216"/>
      <c r="BQ79" s="213">
        <v>73</v>
      </c>
      <c r="BR79" s="218"/>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7"/>
    </row>
    <row r="80" spans="1:131" s="198" customFormat="1" ht="26.25" customHeight="1" x14ac:dyDescent="0.15">
      <c r="A80" s="212">
        <v>13</v>
      </c>
      <c r="B80" s="867"/>
      <c r="C80" s="868"/>
      <c r="D80" s="868"/>
      <c r="E80" s="868"/>
      <c r="F80" s="868"/>
      <c r="G80" s="868"/>
      <c r="H80" s="868"/>
      <c r="I80" s="868"/>
      <c r="J80" s="868"/>
      <c r="K80" s="868"/>
      <c r="L80" s="868"/>
      <c r="M80" s="868"/>
      <c r="N80" s="868"/>
      <c r="O80" s="868"/>
      <c r="P80" s="869"/>
      <c r="Q80" s="870"/>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71"/>
      <c r="BA80" s="871"/>
      <c r="BB80" s="871"/>
      <c r="BC80" s="871"/>
      <c r="BD80" s="872"/>
      <c r="BE80" s="216"/>
      <c r="BF80" s="216"/>
      <c r="BG80" s="216"/>
      <c r="BH80" s="216"/>
      <c r="BI80" s="216"/>
      <c r="BJ80" s="216"/>
      <c r="BK80" s="216"/>
      <c r="BL80" s="216"/>
      <c r="BM80" s="216"/>
      <c r="BN80" s="216"/>
      <c r="BO80" s="216"/>
      <c r="BP80" s="216"/>
      <c r="BQ80" s="213">
        <v>74</v>
      </c>
      <c r="BR80" s="218"/>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7"/>
    </row>
    <row r="81" spans="1:131" s="198" customFormat="1" ht="26.25" customHeight="1" x14ac:dyDescent="0.15">
      <c r="A81" s="212">
        <v>14</v>
      </c>
      <c r="B81" s="867"/>
      <c r="C81" s="868"/>
      <c r="D81" s="868"/>
      <c r="E81" s="868"/>
      <c r="F81" s="868"/>
      <c r="G81" s="868"/>
      <c r="H81" s="868"/>
      <c r="I81" s="868"/>
      <c r="J81" s="868"/>
      <c r="K81" s="868"/>
      <c r="L81" s="868"/>
      <c r="M81" s="868"/>
      <c r="N81" s="868"/>
      <c r="O81" s="868"/>
      <c r="P81" s="869"/>
      <c r="Q81" s="870"/>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71"/>
      <c r="BA81" s="871"/>
      <c r="BB81" s="871"/>
      <c r="BC81" s="871"/>
      <c r="BD81" s="872"/>
      <c r="BE81" s="216"/>
      <c r="BF81" s="216"/>
      <c r="BG81" s="216"/>
      <c r="BH81" s="216"/>
      <c r="BI81" s="216"/>
      <c r="BJ81" s="216"/>
      <c r="BK81" s="216"/>
      <c r="BL81" s="216"/>
      <c r="BM81" s="216"/>
      <c r="BN81" s="216"/>
      <c r="BO81" s="216"/>
      <c r="BP81" s="216"/>
      <c r="BQ81" s="213">
        <v>75</v>
      </c>
      <c r="BR81" s="218"/>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7"/>
    </row>
    <row r="82" spans="1:131" s="198" customFormat="1" ht="26.25" customHeight="1" x14ac:dyDescent="0.15">
      <c r="A82" s="212">
        <v>15</v>
      </c>
      <c r="B82" s="867"/>
      <c r="C82" s="868"/>
      <c r="D82" s="868"/>
      <c r="E82" s="868"/>
      <c r="F82" s="868"/>
      <c r="G82" s="868"/>
      <c r="H82" s="868"/>
      <c r="I82" s="868"/>
      <c r="J82" s="868"/>
      <c r="K82" s="868"/>
      <c r="L82" s="868"/>
      <c r="M82" s="868"/>
      <c r="N82" s="868"/>
      <c r="O82" s="868"/>
      <c r="P82" s="869"/>
      <c r="Q82" s="870"/>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71"/>
      <c r="BA82" s="871"/>
      <c r="BB82" s="871"/>
      <c r="BC82" s="871"/>
      <c r="BD82" s="872"/>
      <c r="BE82" s="216"/>
      <c r="BF82" s="216"/>
      <c r="BG82" s="216"/>
      <c r="BH82" s="216"/>
      <c r="BI82" s="216"/>
      <c r="BJ82" s="216"/>
      <c r="BK82" s="216"/>
      <c r="BL82" s="216"/>
      <c r="BM82" s="216"/>
      <c r="BN82" s="216"/>
      <c r="BO82" s="216"/>
      <c r="BP82" s="216"/>
      <c r="BQ82" s="213">
        <v>76</v>
      </c>
      <c r="BR82" s="218"/>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7"/>
    </row>
    <row r="83" spans="1:131" s="198" customFormat="1" ht="26.25" customHeight="1" x14ac:dyDescent="0.15">
      <c r="A83" s="212">
        <v>16</v>
      </c>
      <c r="B83" s="867"/>
      <c r="C83" s="868"/>
      <c r="D83" s="868"/>
      <c r="E83" s="868"/>
      <c r="F83" s="868"/>
      <c r="G83" s="868"/>
      <c r="H83" s="868"/>
      <c r="I83" s="868"/>
      <c r="J83" s="868"/>
      <c r="K83" s="868"/>
      <c r="L83" s="868"/>
      <c r="M83" s="868"/>
      <c r="N83" s="868"/>
      <c r="O83" s="868"/>
      <c r="P83" s="869"/>
      <c r="Q83" s="870"/>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71"/>
      <c r="BA83" s="871"/>
      <c r="BB83" s="871"/>
      <c r="BC83" s="871"/>
      <c r="BD83" s="872"/>
      <c r="BE83" s="216"/>
      <c r="BF83" s="216"/>
      <c r="BG83" s="216"/>
      <c r="BH83" s="216"/>
      <c r="BI83" s="216"/>
      <c r="BJ83" s="216"/>
      <c r="BK83" s="216"/>
      <c r="BL83" s="216"/>
      <c r="BM83" s="216"/>
      <c r="BN83" s="216"/>
      <c r="BO83" s="216"/>
      <c r="BP83" s="216"/>
      <c r="BQ83" s="213">
        <v>77</v>
      </c>
      <c r="BR83" s="218"/>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7"/>
    </row>
    <row r="84" spans="1:131" s="198" customFormat="1" ht="26.25" customHeight="1" x14ac:dyDescent="0.15">
      <c r="A84" s="212">
        <v>17</v>
      </c>
      <c r="B84" s="867"/>
      <c r="C84" s="868"/>
      <c r="D84" s="868"/>
      <c r="E84" s="868"/>
      <c r="F84" s="868"/>
      <c r="G84" s="868"/>
      <c r="H84" s="868"/>
      <c r="I84" s="868"/>
      <c r="J84" s="868"/>
      <c r="K84" s="868"/>
      <c r="L84" s="868"/>
      <c r="M84" s="868"/>
      <c r="N84" s="868"/>
      <c r="O84" s="868"/>
      <c r="P84" s="869"/>
      <c r="Q84" s="870"/>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71"/>
      <c r="BA84" s="871"/>
      <c r="BB84" s="871"/>
      <c r="BC84" s="871"/>
      <c r="BD84" s="872"/>
      <c r="BE84" s="216"/>
      <c r="BF84" s="216"/>
      <c r="BG84" s="216"/>
      <c r="BH84" s="216"/>
      <c r="BI84" s="216"/>
      <c r="BJ84" s="216"/>
      <c r="BK84" s="216"/>
      <c r="BL84" s="216"/>
      <c r="BM84" s="216"/>
      <c r="BN84" s="216"/>
      <c r="BO84" s="216"/>
      <c r="BP84" s="216"/>
      <c r="BQ84" s="213">
        <v>78</v>
      </c>
      <c r="BR84" s="218"/>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7"/>
    </row>
    <row r="85" spans="1:131" s="198" customFormat="1" ht="26.25" customHeight="1" x14ac:dyDescent="0.15">
      <c r="A85" s="212">
        <v>18</v>
      </c>
      <c r="B85" s="867"/>
      <c r="C85" s="868"/>
      <c r="D85" s="868"/>
      <c r="E85" s="868"/>
      <c r="F85" s="868"/>
      <c r="G85" s="868"/>
      <c r="H85" s="868"/>
      <c r="I85" s="868"/>
      <c r="J85" s="868"/>
      <c r="K85" s="868"/>
      <c r="L85" s="868"/>
      <c r="M85" s="868"/>
      <c r="N85" s="868"/>
      <c r="O85" s="868"/>
      <c r="P85" s="869"/>
      <c r="Q85" s="870"/>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71"/>
      <c r="BA85" s="871"/>
      <c r="BB85" s="871"/>
      <c r="BC85" s="871"/>
      <c r="BD85" s="872"/>
      <c r="BE85" s="216"/>
      <c r="BF85" s="216"/>
      <c r="BG85" s="216"/>
      <c r="BH85" s="216"/>
      <c r="BI85" s="216"/>
      <c r="BJ85" s="216"/>
      <c r="BK85" s="216"/>
      <c r="BL85" s="216"/>
      <c r="BM85" s="216"/>
      <c r="BN85" s="216"/>
      <c r="BO85" s="216"/>
      <c r="BP85" s="216"/>
      <c r="BQ85" s="213">
        <v>79</v>
      </c>
      <c r="BR85" s="218"/>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7"/>
    </row>
    <row r="86" spans="1:131" s="198" customFormat="1" ht="26.25" customHeight="1" x14ac:dyDescent="0.15">
      <c r="A86" s="212">
        <v>19</v>
      </c>
      <c r="B86" s="867"/>
      <c r="C86" s="868"/>
      <c r="D86" s="868"/>
      <c r="E86" s="868"/>
      <c r="F86" s="868"/>
      <c r="G86" s="868"/>
      <c r="H86" s="868"/>
      <c r="I86" s="868"/>
      <c r="J86" s="868"/>
      <c r="K86" s="868"/>
      <c r="L86" s="868"/>
      <c r="M86" s="868"/>
      <c r="N86" s="868"/>
      <c r="O86" s="868"/>
      <c r="P86" s="869"/>
      <c r="Q86" s="870"/>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71"/>
      <c r="BA86" s="871"/>
      <c r="BB86" s="871"/>
      <c r="BC86" s="871"/>
      <c r="BD86" s="872"/>
      <c r="BE86" s="216"/>
      <c r="BF86" s="216"/>
      <c r="BG86" s="216"/>
      <c r="BH86" s="216"/>
      <c r="BI86" s="216"/>
      <c r="BJ86" s="216"/>
      <c r="BK86" s="216"/>
      <c r="BL86" s="216"/>
      <c r="BM86" s="216"/>
      <c r="BN86" s="216"/>
      <c r="BO86" s="216"/>
      <c r="BP86" s="216"/>
      <c r="BQ86" s="213">
        <v>80</v>
      </c>
      <c r="BR86" s="218"/>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7"/>
    </row>
    <row r="87" spans="1:131" s="198" customFormat="1" ht="26.25" customHeight="1" x14ac:dyDescent="0.15">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7"/>
    </row>
    <row r="88" spans="1:131" s="198" customFormat="1" ht="26.25" customHeight="1" thickBot="1" x14ac:dyDescent="0.2">
      <c r="A88" s="215" t="s">
        <v>367</v>
      </c>
      <c r="B88" s="779" t="s">
        <v>393</v>
      </c>
      <c r="C88" s="780"/>
      <c r="D88" s="780"/>
      <c r="E88" s="780"/>
      <c r="F88" s="780"/>
      <c r="G88" s="780"/>
      <c r="H88" s="780"/>
      <c r="I88" s="780"/>
      <c r="J88" s="780"/>
      <c r="K88" s="780"/>
      <c r="L88" s="780"/>
      <c r="M88" s="780"/>
      <c r="N88" s="780"/>
      <c r="O88" s="780"/>
      <c r="P88" s="781"/>
      <c r="Q88" s="831"/>
      <c r="R88" s="832"/>
      <c r="S88" s="832"/>
      <c r="T88" s="832"/>
      <c r="U88" s="832"/>
      <c r="V88" s="832"/>
      <c r="W88" s="832"/>
      <c r="X88" s="832"/>
      <c r="Y88" s="832"/>
      <c r="Z88" s="832"/>
      <c r="AA88" s="832"/>
      <c r="AB88" s="832"/>
      <c r="AC88" s="832"/>
      <c r="AD88" s="832"/>
      <c r="AE88" s="832"/>
      <c r="AF88" s="835">
        <v>7148</v>
      </c>
      <c r="AG88" s="835"/>
      <c r="AH88" s="835"/>
      <c r="AI88" s="835"/>
      <c r="AJ88" s="835"/>
      <c r="AK88" s="832"/>
      <c r="AL88" s="832"/>
      <c r="AM88" s="832"/>
      <c r="AN88" s="832"/>
      <c r="AO88" s="832"/>
      <c r="AP88" s="835">
        <v>1381</v>
      </c>
      <c r="AQ88" s="835"/>
      <c r="AR88" s="835"/>
      <c r="AS88" s="835"/>
      <c r="AT88" s="835"/>
      <c r="AU88" s="835">
        <v>251</v>
      </c>
      <c r="AV88" s="835"/>
      <c r="AW88" s="835"/>
      <c r="AX88" s="835"/>
      <c r="AY88" s="835"/>
      <c r="AZ88" s="840"/>
      <c r="BA88" s="840"/>
      <c r="BB88" s="840"/>
      <c r="BC88" s="840"/>
      <c r="BD88" s="841"/>
      <c r="BE88" s="216"/>
      <c r="BF88" s="216"/>
      <c r="BG88" s="216"/>
      <c r="BH88" s="216"/>
      <c r="BI88" s="216"/>
      <c r="BJ88" s="216"/>
      <c r="BK88" s="216"/>
      <c r="BL88" s="216"/>
      <c r="BM88" s="216"/>
      <c r="BN88" s="216"/>
      <c r="BO88" s="216"/>
      <c r="BP88" s="216"/>
      <c r="BQ88" s="213">
        <v>82</v>
      </c>
      <c r="BR88" s="218"/>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9" t="s">
        <v>394</v>
      </c>
      <c r="BS102" s="780"/>
      <c r="BT102" s="780"/>
      <c r="BU102" s="780"/>
      <c r="BV102" s="780"/>
      <c r="BW102" s="780"/>
      <c r="BX102" s="780"/>
      <c r="BY102" s="780"/>
      <c r="BZ102" s="780"/>
      <c r="CA102" s="780"/>
      <c r="CB102" s="780"/>
      <c r="CC102" s="780"/>
      <c r="CD102" s="780"/>
      <c r="CE102" s="780"/>
      <c r="CF102" s="780"/>
      <c r="CG102" s="781"/>
      <c r="CH102" s="883"/>
      <c r="CI102" s="884"/>
      <c r="CJ102" s="884"/>
      <c r="CK102" s="884"/>
      <c r="CL102" s="885"/>
      <c r="CM102" s="883"/>
      <c r="CN102" s="884"/>
      <c r="CO102" s="884"/>
      <c r="CP102" s="884"/>
      <c r="CQ102" s="885"/>
      <c r="CR102" s="886">
        <v>5</v>
      </c>
      <c r="CS102" s="843"/>
      <c r="CT102" s="843"/>
      <c r="CU102" s="843"/>
      <c r="CV102" s="887"/>
      <c r="CW102" s="888" t="s">
        <v>556</v>
      </c>
      <c r="CX102" s="843"/>
      <c r="CY102" s="843"/>
      <c r="CZ102" s="843"/>
      <c r="DA102" s="887"/>
      <c r="DB102" s="888" t="s">
        <v>557</v>
      </c>
      <c r="DC102" s="843"/>
      <c r="DD102" s="843"/>
      <c r="DE102" s="843"/>
      <c r="DF102" s="887"/>
      <c r="DG102" s="888" t="s">
        <v>558</v>
      </c>
      <c r="DH102" s="843"/>
      <c r="DI102" s="843"/>
      <c r="DJ102" s="843"/>
      <c r="DK102" s="887"/>
      <c r="DL102" s="888" t="s">
        <v>558</v>
      </c>
      <c r="DM102" s="843"/>
      <c r="DN102" s="843"/>
      <c r="DO102" s="843"/>
      <c r="DP102" s="887"/>
      <c r="DQ102" s="888" t="s">
        <v>551</v>
      </c>
      <c r="DR102" s="843"/>
      <c r="DS102" s="843"/>
      <c r="DT102" s="843"/>
      <c r="DU102" s="887"/>
      <c r="DV102" s="913"/>
      <c r="DW102" s="914"/>
      <c r="DX102" s="914"/>
      <c r="DY102" s="914"/>
      <c r="DZ102" s="91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6" t="s">
        <v>395</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7" t="s">
        <v>396</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8" t="s">
        <v>399</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400</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197" customFormat="1" ht="26.25" customHeight="1" x14ac:dyDescent="0.15">
      <c r="A109" s="911" t="s">
        <v>401</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402</v>
      </c>
      <c r="AB109" s="890"/>
      <c r="AC109" s="890"/>
      <c r="AD109" s="890"/>
      <c r="AE109" s="891"/>
      <c r="AF109" s="889" t="s">
        <v>285</v>
      </c>
      <c r="AG109" s="890"/>
      <c r="AH109" s="890"/>
      <c r="AI109" s="890"/>
      <c r="AJ109" s="891"/>
      <c r="AK109" s="889" t="s">
        <v>284</v>
      </c>
      <c r="AL109" s="890"/>
      <c r="AM109" s="890"/>
      <c r="AN109" s="890"/>
      <c r="AO109" s="891"/>
      <c r="AP109" s="889" t="s">
        <v>403</v>
      </c>
      <c r="AQ109" s="890"/>
      <c r="AR109" s="890"/>
      <c r="AS109" s="890"/>
      <c r="AT109" s="892"/>
      <c r="AU109" s="911" t="s">
        <v>401</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402</v>
      </c>
      <c r="BR109" s="890"/>
      <c r="BS109" s="890"/>
      <c r="BT109" s="890"/>
      <c r="BU109" s="891"/>
      <c r="BV109" s="889" t="s">
        <v>285</v>
      </c>
      <c r="BW109" s="890"/>
      <c r="BX109" s="890"/>
      <c r="BY109" s="890"/>
      <c r="BZ109" s="891"/>
      <c r="CA109" s="889" t="s">
        <v>284</v>
      </c>
      <c r="CB109" s="890"/>
      <c r="CC109" s="890"/>
      <c r="CD109" s="890"/>
      <c r="CE109" s="891"/>
      <c r="CF109" s="912" t="s">
        <v>403</v>
      </c>
      <c r="CG109" s="912"/>
      <c r="CH109" s="912"/>
      <c r="CI109" s="912"/>
      <c r="CJ109" s="912"/>
      <c r="CK109" s="889" t="s">
        <v>404</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402</v>
      </c>
      <c r="DH109" s="890"/>
      <c r="DI109" s="890"/>
      <c r="DJ109" s="890"/>
      <c r="DK109" s="891"/>
      <c r="DL109" s="889" t="s">
        <v>285</v>
      </c>
      <c r="DM109" s="890"/>
      <c r="DN109" s="890"/>
      <c r="DO109" s="890"/>
      <c r="DP109" s="891"/>
      <c r="DQ109" s="889" t="s">
        <v>284</v>
      </c>
      <c r="DR109" s="890"/>
      <c r="DS109" s="890"/>
      <c r="DT109" s="890"/>
      <c r="DU109" s="891"/>
      <c r="DV109" s="889" t="s">
        <v>403</v>
      </c>
      <c r="DW109" s="890"/>
      <c r="DX109" s="890"/>
      <c r="DY109" s="890"/>
      <c r="DZ109" s="892"/>
    </row>
    <row r="110" spans="1:131" s="197" customFormat="1" ht="26.25" customHeight="1" x14ac:dyDescent="0.15">
      <c r="A110" s="893" t="s">
        <v>405</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704436</v>
      </c>
      <c r="AB110" s="897"/>
      <c r="AC110" s="897"/>
      <c r="AD110" s="897"/>
      <c r="AE110" s="898"/>
      <c r="AF110" s="899">
        <v>679974</v>
      </c>
      <c r="AG110" s="897"/>
      <c r="AH110" s="897"/>
      <c r="AI110" s="897"/>
      <c r="AJ110" s="898"/>
      <c r="AK110" s="899">
        <v>590490</v>
      </c>
      <c r="AL110" s="897"/>
      <c r="AM110" s="897"/>
      <c r="AN110" s="897"/>
      <c r="AO110" s="898"/>
      <c r="AP110" s="900">
        <v>19</v>
      </c>
      <c r="AQ110" s="901"/>
      <c r="AR110" s="901"/>
      <c r="AS110" s="901"/>
      <c r="AT110" s="902"/>
      <c r="AU110" s="903" t="s">
        <v>60</v>
      </c>
      <c r="AV110" s="904"/>
      <c r="AW110" s="904"/>
      <c r="AX110" s="904"/>
      <c r="AY110" s="905"/>
      <c r="AZ110" s="947" t="s">
        <v>406</v>
      </c>
      <c r="BA110" s="894"/>
      <c r="BB110" s="894"/>
      <c r="BC110" s="894"/>
      <c r="BD110" s="894"/>
      <c r="BE110" s="894"/>
      <c r="BF110" s="894"/>
      <c r="BG110" s="894"/>
      <c r="BH110" s="894"/>
      <c r="BI110" s="894"/>
      <c r="BJ110" s="894"/>
      <c r="BK110" s="894"/>
      <c r="BL110" s="894"/>
      <c r="BM110" s="894"/>
      <c r="BN110" s="894"/>
      <c r="BO110" s="894"/>
      <c r="BP110" s="895"/>
      <c r="BQ110" s="933">
        <v>5843567</v>
      </c>
      <c r="BR110" s="934"/>
      <c r="BS110" s="934"/>
      <c r="BT110" s="934"/>
      <c r="BU110" s="934"/>
      <c r="BV110" s="934">
        <v>5508031</v>
      </c>
      <c r="BW110" s="934"/>
      <c r="BX110" s="934"/>
      <c r="BY110" s="934"/>
      <c r="BZ110" s="934"/>
      <c r="CA110" s="934">
        <v>5527320</v>
      </c>
      <c r="CB110" s="934"/>
      <c r="CC110" s="934"/>
      <c r="CD110" s="934"/>
      <c r="CE110" s="934"/>
      <c r="CF110" s="948">
        <v>177.6</v>
      </c>
      <c r="CG110" s="949"/>
      <c r="CH110" s="949"/>
      <c r="CI110" s="949"/>
      <c r="CJ110" s="949"/>
      <c r="CK110" s="950" t="s">
        <v>407</v>
      </c>
      <c r="CL110" s="951"/>
      <c r="CM110" s="930" t="s">
        <v>408</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33" t="s">
        <v>111</v>
      </c>
      <c r="DH110" s="934"/>
      <c r="DI110" s="934"/>
      <c r="DJ110" s="934"/>
      <c r="DK110" s="934"/>
      <c r="DL110" s="934" t="s">
        <v>111</v>
      </c>
      <c r="DM110" s="934"/>
      <c r="DN110" s="934"/>
      <c r="DO110" s="934"/>
      <c r="DP110" s="934"/>
      <c r="DQ110" s="934" t="s">
        <v>111</v>
      </c>
      <c r="DR110" s="934"/>
      <c r="DS110" s="934"/>
      <c r="DT110" s="934"/>
      <c r="DU110" s="934"/>
      <c r="DV110" s="935" t="s">
        <v>111</v>
      </c>
      <c r="DW110" s="935"/>
      <c r="DX110" s="935"/>
      <c r="DY110" s="935"/>
      <c r="DZ110" s="936"/>
    </row>
    <row r="111" spans="1:131" s="197" customFormat="1" ht="26.25" customHeight="1" x14ac:dyDescent="0.15">
      <c r="A111" s="937" t="s">
        <v>409</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111</v>
      </c>
      <c r="AB111" s="941"/>
      <c r="AC111" s="941"/>
      <c r="AD111" s="941"/>
      <c r="AE111" s="942"/>
      <c r="AF111" s="943" t="s">
        <v>111</v>
      </c>
      <c r="AG111" s="941"/>
      <c r="AH111" s="941"/>
      <c r="AI111" s="941"/>
      <c r="AJ111" s="942"/>
      <c r="AK111" s="943" t="s">
        <v>111</v>
      </c>
      <c r="AL111" s="941"/>
      <c r="AM111" s="941"/>
      <c r="AN111" s="941"/>
      <c r="AO111" s="942"/>
      <c r="AP111" s="944" t="s">
        <v>111</v>
      </c>
      <c r="AQ111" s="945"/>
      <c r="AR111" s="945"/>
      <c r="AS111" s="945"/>
      <c r="AT111" s="946"/>
      <c r="AU111" s="906"/>
      <c r="AV111" s="907"/>
      <c r="AW111" s="907"/>
      <c r="AX111" s="907"/>
      <c r="AY111" s="908"/>
      <c r="AZ111" s="956" t="s">
        <v>410</v>
      </c>
      <c r="BA111" s="957"/>
      <c r="BB111" s="957"/>
      <c r="BC111" s="957"/>
      <c r="BD111" s="957"/>
      <c r="BE111" s="957"/>
      <c r="BF111" s="957"/>
      <c r="BG111" s="957"/>
      <c r="BH111" s="957"/>
      <c r="BI111" s="957"/>
      <c r="BJ111" s="957"/>
      <c r="BK111" s="957"/>
      <c r="BL111" s="957"/>
      <c r="BM111" s="957"/>
      <c r="BN111" s="957"/>
      <c r="BO111" s="957"/>
      <c r="BP111" s="958"/>
      <c r="BQ111" s="926">
        <v>46333</v>
      </c>
      <c r="BR111" s="927"/>
      <c r="BS111" s="927"/>
      <c r="BT111" s="927"/>
      <c r="BU111" s="927"/>
      <c r="BV111" s="927">
        <v>30130</v>
      </c>
      <c r="BW111" s="927"/>
      <c r="BX111" s="927"/>
      <c r="BY111" s="927"/>
      <c r="BZ111" s="927"/>
      <c r="CA111" s="927">
        <v>14687</v>
      </c>
      <c r="CB111" s="927"/>
      <c r="CC111" s="927"/>
      <c r="CD111" s="927"/>
      <c r="CE111" s="927"/>
      <c r="CF111" s="921">
        <v>0.5</v>
      </c>
      <c r="CG111" s="922"/>
      <c r="CH111" s="922"/>
      <c r="CI111" s="922"/>
      <c r="CJ111" s="922"/>
      <c r="CK111" s="952"/>
      <c r="CL111" s="953"/>
      <c r="CM111" s="923" t="s">
        <v>411</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111</v>
      </c>
      <c r="DH111" s="927"/>
      <c r="DI111" s="927"/>
      <c r="DJ111" s="927"/>
      <c r="DK111" s="927"/>
      <c r="DL111" s="927" t="s">
        <v>111</v>
      </c>
      <c r="DM111" s="927"/>
      <c r="DN111" s="927"/>
      <c r="DO111" s="927"/>
      <c r="DP111" s="927"/>
      <c r="DQ111" s="927" t="s">
        <v>111</v>
      </c>
      <c r="DR111" s="927"/>
      <c r="DS111" s="927"/>
      <c r="DT111" s="927"/>
      <c r="DU111" s="927"/>
      <c r="DV111" s="928" t="s">
        <v>111</v>
      </c>
      <c r="DW111" s="928"/>
      <c r="DX111" s="928"/>
      <c r="DY111" s="928"/>
      <c r="DZ111" s="929"/>
    </row>
    <row r="112" spans="1:131" s="197" customFormat="1" ht="26.25" customHeight="1" x14ac:dyDescent="0.15">
      <c r="A112" s="959" t="s">
        <v>412</v>
      </c>
      <c r="B112" s="960"/>
      <c r="C112" s="957" t="s">
        <v>413</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65" t="s">
        <v>111</v>
      </c>
      <c r="AB112" s="966"/>
      <c r="AC112" s="966"/>
      <c r="AD112" s="966"/>
      <c r="AE112" s="967"/>
      <c r="AF112" s="968" t="s">
        <v>111</v>
      </c>
      <c r="AG112" s="966"/>
      <c r="AH112" s="966"/>
      <c r="AI112" s="966"/>
      <c r="AJ112" s="967"/>
      <c r="AK112" s="968" t="s">
        <v>111</v>
      </c>
      <c r="AL112" s="966"/>
      <c r="AM112" s="966"/>
      <c r="AN112" s="966"/>
      <c r="AO112" s="967"/>
      <c r="AP112" s="969" t="s">
        <v>111</v>
      </c>
      <c r="AQ112" s="970"/>
      <c r="AR112" s="970"/>
      <c r="AS112" s="970"/>
      <c r="AT112" s="971"/>
      <c r="AU112" s="906"/>
      <c r="AV112" s="907"/>
      <c r="AW112" s="907"/>
      <c r="AX112" s="907"/>
      <c r="AY112" s="908"/>
      <c r="AZ112" s="956" t="s">
        <v>414</v>
      </c>
      <c r="BA112" s="957"/>
      <c r="BB112" s="957"/>
      <c r="BC112" s="957"/>
      <c r="BD112" s="957"/>
      <c r="BE112" s="957"/>
      <c r="BF112" s="957"/>
      <c r="BG112" s="957"/>
      <c r="BH112" s="957"/>
      <c r="BI112" s="957"/>
      <c r="BJ112" s="957"/>
      <c r="BK112" s="957"/>
      <c r="BL112" s="957"/>
      <c r="BM112" s="957"/>
      <c r="BN112" s="957"/>
      <c r="BO112" s="957"/>
      <c r="BP112" s="958"/>
      <c r="BQ112" s="926">
        <v>3280698</v>
      </c>
      <c r="BR112" s="927"/>
      <c r="BS112" s="927"/>
      <c r="BT112" s="927"/>
      <c r="BU112" s="927"/>
      <c r="BV112" s="927">
        <v>2859653</v>
      </c>
      <c r="BW112" s="927"/>
      <c r="BX112" s="927"/>
      <c r="BY112" s="927"/>
      <c r="BZ112" s="927"/>
      <c r="CA112" s="927">
        <v>3383860</v>
      </c>
      <c r="CB112" s="927"/>
      <c r="CC112" s="927"/>
      <c r="CD112" s="927"/>
      <c r="CE112" s="927"/>
      <c r="CF112" s="921">
        <v>108.7</v>
      </c>
      <c r="CG112" s="922"/>
      <c r="CH112" s="922"/>
      <c r="CI112" s="922"/>
      <c r="CJ112" s="922"/>
      <c r="CK112" s="952"/>
      <c r="CL112" s="953"/>
      <c r="CM112" s="923" t="s">
        <v>415</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111</v>
      </c>
      <c r="DH112" s="927"/>
      <c r="DI112" s="927"/>
      <c r="DJ112" s="927"/>
      <c r="DK112" s="927"/>
      <c r="DL112" s="927" t="s">
        <v>111</v>
      </c>
      <c r="DM112" s="927"/>
      <c r="DN112" s="927"/>
      <c r="DO112" s="927"/>
      <c r="DP112" s="927"/>
      <c r="DQ112" s="927" t="s">
        <v>111</v>
      </c>
      <c r="DR112" s="927"/>
      <c r="DS112" s="927"/>
      <c r="DT112" s="927"/>
      <c r="DU112" s="927"/>
      <c r="DV112" s="928" t="s">
        <v>111</v>
      </c>
      <c r="DW112" s="928"/>
      <c r="DX112" s="928"/>
      <c r="DY112" s="928"/>
      <c r="DZ112" s="929"/>
    </row>
    <row r="113" spans="1:130" s="197" customFormat="1" ht="26.25" customHeight="1" x14ac:dyDescent="0.15">
      <c r="A113" s="961"/>
      <c r="B113" s="962"/>
      <c r="C113" s="957" t="s">
        <v>416</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40">
        <v>268012</v>
      </c>
      <c r="AB113" s="941"/>
      <c r="AC113" s="941"/>
      <c r="AD113" s="941"/>
      <c r="AE113" s="942"/>
      <c r="AF113" s="943">
        <v>274510</v>
      </c>
      <c r="AG113" s="941"/>
      <c r="AH113" s="941"/>
      <c r="AI113" s="941"/>
      <c r="AJ113" s="942"/>
      <c r="AK113" s="943">
        <v>259298</v>
      </c>
      <c r="AL113" s="941"/>
      <c r="AM113" s="941"/>
      <c r="AN113" s="941"/>
      <c r="AO113" s="942"/>
      <c r="AP113" s="944">
        <v>8.3000000000000007</v>
      </c>
      <c r="AQ113" s="945"/>
      <c r="AR113" s="945"/>
      <c r="AS113" s="945"/>
      <c r="AT113" s="946"/>
      <c r="AU113" s="906"/>
      <c r="AV113" s="907"/>
      <c r="AW113" s="907"/>
      <c r="AX113" s="907"/>
      <c r="AY113" s="908"/>
      <c r="AZ113" s="956" t="s">
        <v>417</v>
      </c>
      <c r="BA113" s="957"/>
      <c r="BB113" s="957"/>
      <c r="BC113" s="957"/>
      <c r="BD113" s="957"/>
      <c r="BE113" s="957"/>
      <c r="BF113" s="957"/>
      <c r="BG113" s="957"/>
      <c r="BH113" s="957"/>
      <c r="BI113" s="957"/>
      <c r="BJ113" s="957"/>
      <c r="BK113" s="957"/>
      <c r="BL113" s="957"/>
      <c r="BM113" s="957"/>
      <c r="BN113" s="957"/>
      <c r="BO113" s="957"/>
      <c r="BP113" s="958"/>
      <c r="BQ113" s="926">
        <v>302437</v>
      </c>
      <c r="BR113" s="927"/>
      <c r="BS113" s="927"/>
      <c r="BT113" s="927"/>
      <c r="BU113" s="927"/>
      <c r="BV113" s="927">
        <v>276806</v>
      </c>
      <c r="BW113" s="927"/>
      <c r="BX113" s="927"/>
      <c r="BY113" s="927"/>
      <c r="BZ113" s="927"/>
      <c r="CA113" s="927">
        <v>250814</v>
      </c>
      <c r="CB113" s="927"/>
      <c r="CC113" s="927"/>
      <c r="CD113" s="927"/>
      <c r="CE113" s="927"/>
      <c r="CF113" s="921">
        <v>8.1</v>
      </c>
      <c r="CG113" s="922"/>
      <c r="CH113" s="922"/>
      <c r="CI113" s="922"/>
      <c r="CJ113" s="922"/>
      <c r="CK113" s="952"/>
      <c r="CL113" s="953"/>
      <c r="CM113" s="923" t="s">
        <v>418</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65" t="s">
        <v>111</v>
      </c>
      <c r="DH113" s="966"/>
      <c r="DI113" s="966"/>
      <c r="DJ113" s="966"/>
      <c r="DK113" s="967"/>
      <c r="DL113" s="968" t="s">
        <v>111</v>
      </c>
      <c r="DM113" s="966"/>
      <c r="DN113" s="966"/>
      <c r="DO113" s="966"/>
      <c r="DP113" s="967"/>
      <c r="DQ113" s="968" t="s">
        <v>111</v>
      </c>
      <c r="DR113" s="966"/>
      <c r="DS113" s="966"/>
      <c r="DT113" s="966"/>
      <c r="DU113" s="967"/>
      <c r="DV113" s="969" t="s">
        <v>111</v>
      </c>
      <c r="DW113" s="970"/>
      <c r="DX113" s="970"/>
      <c r="DY113" s="970"/>
      <c r="DZ113" s="971"/>
    </row>
    <row r="114" spans="1:130" s="197" customFormat="1" ht="26.25" customHeight="1" x14ac:dyDescent="0.15">
      <c r="A114" s="961"/>
      <c r="B114" s="962"/>
      <c r="C114" s="957" t="s">
        <v>419</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65">
        <v>16265</v>
      </c>
      <c r="AB114" s="966"/>
      <c r="AC114" s="966"/>
      <c r="AD114" s="966"/>
      <c r="AE114" s="967"/>
      <c r="AF114" s="968">
        <v>16277</v>
      </c>
      <c r="AG114" s="966"/>
      <c r="AH114" s="966"/>
      <c r="AI114" s="966"/>
      <c r="AJ114" s="967"/>
      <c r="AK114" s="968">
        <v>16292</v>
      </c>
      <c r="AL114" s="966"/>
      <c r="AM114" s="966"/>
      <c r="AN114" s="966"/>
      <c r="AO114" s="967"/>
      <c r="AP114" s="969">
        <v>0.5</v>
      </c>
      <c r="AQ114" s="970"/>
      <c r="AR114" s="970"/>
      <c r="AS114" s="970"/>
      <c r="AT114" s="971"/>
      <c r="AU114" s="906"/>
      <c r="AV114" s="907"/>
      <c r="AW114" s="907"/>
      <c r="AX114" s="907"/>
      <c r="AY114" s="908"/>
      <c r="AZ114" s="956" t="s">
        <v>420</v>
      </c>
      <c r="BA114" s="957"/>
      <c r="BB114" s="957"/>
      <c r="BC114" s="957"/>
      <c r="BD114" s="957"/>
      <c r="BE114" s="957"/>
      <c r="BF114" s="957"/>
      <c r="BG114" s="957"/>
      <c r="BH114" s="957"/>
      <c r="BI114" s="957"/>
      <c r="BJ114" s="957"/>
      <c r="BK114" s="957"/>
      <c r="BL114" s="957"/>
      <c r="BM114" s="957"/>
      <c r="BN114" s="957"/>
      <c r="BO114" s="957"/>
      <c r="BP114" s="958"/>
      <c r="BQ114" s="926">
        <v>1361874</v>
      </c>
      <c r="BR114" s="927"/>
      <c r="BS114" s="927"/>
      <c r="BT114" s="927"/>
      <c r="BU114" s="927"/>
      <c r="BV114" s="927">
        <v>1348193</v>
      </c>
      <c r="BW114" s="927"/>
      <c r="BX114" s="927"/>
      <c r="BY114" s="927"/>
      <c r="BZ114" s="927"/>
      <c r="CA114" s="927">
        <v>1384849</v>
      </c>
      <c r="CB114" s="927"/>
      <c r="CC114" s="927"/>
      <c r="CD114" s="927"/>
      <c r="CE114" s="927"/>
      <c r="CF114" s="921">
        <v>44.5</v>
      </c>
      <c r="CG114" s="922"/>
      <c r="CH114" s="922"/>
      <c r="CI114" s="922"/>
      <c r="CJ114" s="922"/>
      <c r="CK114" s="952"/>
      <c r="CL114" s="953"/>
      <c r="CM114" s="923" t="s">
        <v>421</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65" t="s">
        <v>111</v>
      </c>
      <c r="DH114" s="966"/>
      <c r="DI114" s="966"/>
      <c r="DJ114" s="966"/>
      <c r="DK114" s="967"/>
      <c r="DL114" s="968" t="s">
        <v>111</v>
      </c>
      <c r="DM114" s="966"/>
      <c r="DN114" s="966"/>
      <c r="DO114" s="966"/>
      <c r="DP114" s="967"/>
      <c r="DQ114" s="968" t="s">
        <v>111</v>
      </c>
      <c r="DR114" s="966"/>
      <c r="DS114" s="966"/>
      <c r="DT114" s="966"/>
      <c r="DU114" s="967"/>
      <c r="DV114" s="969" t="s">
        <v>111</v>
      </c>
      <c r="DW114" s="970"/>
      <c r="DX114" s="970"/>
      <c r="DY114" s="970"/>
      <c r="DZ114" s="971"/>
    </row>
    <row r="115" spans="1:130" s="197" customFormat="1" ht="26.25" customHeight="1" x14ac:dyDescent="0.15">
      <c r="A115" s="961"/>
      <c r="B115" s="962"/>
      <c r="C115" s="957" t="s">
        <v>422</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40">
        <v>17143</v>
      </c>
      <c r="AB115" s="941"/>
      <c r="AC115" s="941"/>
      <c r="AD115" s="941"/>
      <c r="AE115" s="942"/>
      <c r="AF115" s="943">
        <v>16346</v>
      </c>
      <c r="AG115" s="941"/>
      <c r="AH115" s="941"/>
      <c r="AI115" s="941"/>
      <c r="AJ115" s="942"/>
      <c r="AK115" s="943">
        <v>15547</v>
      </c>
      <c r="AL115" s="941"/>
      <c r="AM115" s="941"/>
      <c r="AN115" s="941"/>
      <c r="AO115" s="942"/>
      <c r="AP115" s="944">
        <v>0.5</v>
      </c>
      <c r="AQ115" s="945"/>
      <c r="AR115" s="945"/>
      <c r="AS115" s="945"/>
      <c r="AT115" s="946"/>
      <c r="AU115" s="906"/>
      <c r="AV115" s="907"/>
      <c r="AW115" s="907"/>
      <c r="AX115" s="907"/>
      <c r="AY115" s="908"/>
      <c r="AZ115" s="956" t="s">
        <v>423</v>
      </c>
      <c r="BA115" s="957"/>
      <c r="BB115" s="957"/>
      <c r="BC115" s="957"/>
      <c r="BD115" s="957"/>
      <c r="BE115" s="957"/>
      <c r="BF115" s="957"/>
      <c r="BG115" s="957"/>
      <c r="BH115" s="957"/>
      <c r="BI115" s="957"/>
      <c r="BJ115" s="957"/>
      <c r="BK115" s="957"/>
      <c r="BL115" s="957"/>
      <c r="BM115" s="957"/>
      <c r="BN115" s="957"/>
      <c r="BO115" s="957"/>
      <c r="BP115" s="958"/>
      <c r="BQ115" s="926" t="s">
        <v>111</v>
      </c>
      <c r="BR115" s="927"/>
      <c r="BS115" s="927"/>
      <c r="BT115" s="927"/>
      <c r="BU115" s="927"/>
      <c r="BV115" s="927" t="s">
        <v>111</v>
      </c>
      <c r="BW115" s="927"/>
      <c r="BX115" s="927"/>
      <c r="BY115" s="927"/>
      <c r="BZ115" s="927"/>
      <c r="CA115" s="927" t="s">
        <v>111</v>
      </c>
      <c r="CB115" s="927"/>
      <c r="CC115" s="927"/>
      <c r="CD115" s="927"/>
      <c r="CE115" s="927"/>
      <c r="CF115" s="921" t="s">
        <v>111</v>
      </c>
      <c r="CG115" s="922"/>
      <c r="CH115" s="922"/>
      <c r="CI115" s="922"/>
      <c r="CJ115" s="922"/>
      <c r="CK115" s="952"/>
      <c r="CL115" s="953"/>
      <c r="CM115" s="956" t="s">
        <v>424</v>
      </c>
      <c r="CN115" s="980"/>
      <c r="CO115" s="980"/>
      <c r="CP115" s="980"/>
      <c r="CQ115" s="980"/>
      <c r="CR115" s="980"/>
      <c r="CS115" s="980"/>
      <c r="CT115" s="980"/>
      <c r="CU115" s="980"/>
      <c r="CV115" s="980"/>
      <c r="CW115" s="980"/>
      <c r="CX115" s="980"/>
      <c r="CY115" s="980"/>
      <c r="CZ115" s="980"/>
      <c r="DA115" s="980"/>
      <c r="DB115" s="980"/>
      <c r="DC115" s="980"/>
      <c r="DD115" s="980"/>
      <c r="DE115" s="980"/>
      <c r="DF115" s="958"/>
      <c r="DG115" s="965" t="s">
        <v>111</v>
      </c>
      <c r="DH115" s="966"/>
      <c r="DI115" s="966"/>
      <c r="DJ115" s="966"/>
      <c r="DK115" s="967"/>
      <c r="DL115" s="968" t="s">
        <v>111</v>
      </c>
      <c r="DM115" s="966"/>
      <c r="DN115" s="966"/>
      <c r="DO115" s="966"/>
      <c r="DP115" s="967"/>
      <c r="DQ115" s="968" t="s">
        <v>111</v>
      </c>
      <c r="DR115" s="966"/>
      <c r="DS115" s="966"/>
      <c r="DT115" s="966"/>
      <c r="DU115" s="967"/>
      <c r="DV115" s="969" t="s">
        <v>111</v>
      </c>
      <c r="DW115" s="970"/>
      <c r="DX115" s="970"/>
      <c r="DY115" s="970"/>
      <c r="DZ115" s="971"/>
    </row>
    <row r="116" spans="1:130" s="197" customFormat="1" ht="26.25" customHeight="1" x14ac:dyDescent="0.15">
      <c r="A116" s="963"/>
      <c r="B116" s="964"/>
      <c r="C116" s="978" t="s">
        <v>425</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111</v>
      </c>
      <c r="AB116" s="966"/>
      <c r="AC116" s="966"/>
      <c r="AD116" s="966"/>
      <c r="AE116" s="967"/>
      <c r="AF116" s="968" t="s">
        <v>111</v>
      </c>
      <c r="AG116" s="966"/>
      <c r="AH116" s="966"/>
      <c r="AI116" s="966"/>
      <c r="AJ116" s="967"/>
      <c r="AK116" s="968" t="s">
        <v>111</v>
      </c>
      <c r="AL116" s="966"/>
      <c r="AM116" s="966"/>
      <c r="AN116" s="966"/>
      <c r="AO116" s="967"/>
      <c r="AP116" s="969" t="s">
        <v>111</v>
      </c>
      <c r="AQ116" s="970"/>
      <c r="AR116" s="970"/>
      <c r="AS116" s="970"/>
      <c r="AT116" s="971"/>
      <c r="AU116" s="906"/>
      <c r="AV116" s="907"/>
      <c r="AW116" s="907"/>
      <c r="AX116" s="907"/>
      <c r="AY116" s="908"/>
      <c r="AZ116" s="956" t="s">
        <v>426</v>
      </c>
      <c r="BA116" s="957"/>
      <c r="BB116" s="957"/>
      <c r="BC116" s="957"/>
      <c r="BD116" s="957"/>
      <c r="BE116" s="957"/>
      <c r="BF116" s="957"/>
      <c r="BG116" s="957"/>
      <c r="BH116" s="957"/>
      <c r="BI116" s="957"/>
      <c r="BJ116" s="957"/>
      <c r="BK116" s="957"/>
      <c r="BL116" s="957"/>
      <c r="BM116" s="957"/>
      <c r="BN116" s="957"/>
      <c r="BO116" s="957"/>
      <c r="BP116" s="958"/>
      <c r="BQ116" s="926" t="s">
        <v>111</v>
      </c>
      <c r="BR116" s="927"/>
      <c r="BS116" s="927"/>
      <c r="BT116" s="927"/>
      <c r="BU116" s="927"/>
      <c r="BV116" s="927" t="s">
        <v>111</v>
      </c>
      <c r="BW116" s="927"/>
      <c r="BX116" s="927"/>
      <c r="BY116" s="927"/>
      <c r="BZ116" s="927"/>
      <c r="CA116" s="927" t="s">
        <v>111</v>
      </c>
      <c r="CB116" s="927"/>
      <c r="CC116" s="927"/>
      <c r="CD116" s="927"/>
      <c r="CE116" s="927"/>
      <c r="CF116" s="921" t="s">
        <v>111</v>
      </c>
      <c r="CG116" s="922"/>
      <c r="CH116" s="922"/>
      <c r="CI116" s="922"/>
      <c r="CJ116" s="922"/>
      <c r="CK116" s="952"/>
      <c r="CL116" s="953"/>
      <c r="CM116" s="923" t="s">
        <v>427</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65">
        <v>46333</v>
      </c>
      <c r="DH116" s="966"/>
      <c r="DI116" s="966"/>
      <c r="DJ116" s="966"/>
      <c r="DK116" s="967"/>
      <c r="DL116" s="968">
        <v>30130</v>
      </c>
      <c r="DM116" s="966"/>
      <c r="DN116" s="966"/>
      <c r="DO116" s="966"/>
      <c r="DP116" s="967"/>
      <c r="DQ116" s="968">
        <v>14687</v>
      </c>
      <c r="DR116" s="966"/>
      <c r="DS116" s="966"/>
      <c r="DT116" s="966"/>
      <c r="DU116" s="967"/>
      <c r="DV116" s="969">
        <v>0.5</v>
      </c>
      <c r="DW116" s="970"/>
      <c r="DX116" s="970"/>
      <c r="DY116" s="970"/>
      <c r="DZ116" s="971"/>
    </row>
    <row r="117" spans="1:130" s="197" customFormat="1" ht="26.25" customHeight="1" x14ac:dyDescent="0.15">
      <c r="A117" s="911" t="s">
        <v>169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1000" t="s">
        <v>428</v>
      </c>
      <c r="Z117" s="891"/>
      <c r="AA117" s="1003">
        <v>1005856</v>
      </c>
      <c r="AB117" s="973"/>
      <c r="AC117" s="973"/>
      <c r="AD117" s="973"/>
      <c r="AE117" s="974"/>
      <c r="AF117" s="972">
        <v>987107</v>
      </c>
      <c r="AG117" s="973"/>
      <c r="AH117" s="973"/>
      <c r="AI117" s="973"/>
      <c r="AJ117" s="974"/>
      <c r="AK117" s="972">
        <v>881627</v>
      </c>
      <c r="AL117" s="973"/>
      <c r="AM117" s="973"/>
      <c r="AN117" s="973"/>
      <c r="AO117" s="974"/>
      <c r="AP117" s="975"/>
      <c r="AQ117" s="976"/>
      <c r="AR117" s="976"/>
      <c r="AS117" s="976"/>
      <c r="AT117" s="977"/>
      <c r="AU117" s="906"/>
      <c r="AV117" s="907"/>
      <c r="AW117" s="907"/>
      <c r="AX117" s="907"/>
      <c r="AY117" s="908"/>
      <c r="AZ117" s="1002" t="s">
        <v>429</v>
      </c>
      <c r="BA117" s="978"/>
      <c r="BB117" s="978"/>
      <c r="BC117" s="978"/>
      <c r="BD117" s="978"/>
      <c r="BE117" s="978"/>
      <c r="BF117" s="978"/>
      <c r="BG117" s="978"/>
      <c r="BH117" s="978"/>
      <c r="BI117" s="978"/>
      <c r="BJ117" s="978"/>
      <c r="BK117" s="978"/>
      <c r="BL117" s="978"/>
      <c r="BM117" s="978"/>
      <c r="BN117" s="978"/>
      <c r="BO117" s="978"/>
      <c r="BP117" s="979"/>
      <c r="BQ117" s="992" t="s">
        <v>111</v>
      </c>
      <c r="BR117" s="993"/>
      <c r="BS117" s="993"/>
      <c r="BT117" s="993"/>
      <c r="BU117" s="993"/>
      <c r="BV117" s="993" t="s">
        <v>111</v>
      </c>
      <c r="BW117" s="993"/>
      <c r="BX117" s="993"/>
      <c r="BY117" s="993"/>
      <c r="BZ117" s="993"/>
      <c r="CA117" s="993">
        <v>3734</v>
      </c>
      <c r="CB117" s="993"/>
      <c r="CC117" s="993"/>
      <c r="CD117" s="993"/>
      <c r="CE117" s="993"/>
      <c r="CF117" s="921">
        <v>0.1</v>
      </c>
      <c r="CG117" s="922"/>
      <c r="CH117" s="922"/>
      <c r="CI117" s="922"/>
      <c r="CJ117" s="922"/>
      <c r="CK117" s="952"/>
      <c r="CL117" s="953"/>
      <c r="CM117" s="923" t="s">
        <v>430</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65" t="s">
        <v>111</v>
      </c>
      <c r="DH117" s="966"/>
      <c r="DI117" s="966"/>
      <c r="DJ117" s="966"/>
      <c r="DK117" s="967"/>
      <c r="DL117" s="968" t="s">
        <v>111</v>
      </c>
      <c r="DM117" s="966"/>
      <c r="DN117" s="966"/>
      <c r="DO117" s="966"/>
      <c r="DP117" s="967"/>
      <c r="DQ117" s="968" t="s">
        <v>111</v>
      </c>
      <c r="DR117" s="966"/>
      <c r="DS117" s="966"/>
      <c r="DT117" s="966"/>
      <c r="DU117" s="967"/>
      <c r="DV117" s="969" t="s">
        <v>111</v>
      </c>
      <c r="DW117" s="970"/>
      <c r="DX117" s="970"/>
      <c r="DY117" s="970"/>
      <c r="DZ117" s="971"/>
    </row>
    <row r="118" spans="1:130" s="197" customFormat="1" ht="26.25" customHeight="1" x14ac:dyDescent="0.15">
      <c r="A118" s="911" t="s">
        <v>404</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402</v>
      </c>
      <c r="AB118" s="890"/>
      <c r="AC118" s="890"/>
      <c r="AD118" s="890"/>
      <c r="AE118" s="891"/>
      <c r="AF118" s="889" t="s">
        <v>285</v>
      </c>
      <c r="AG118" s="890"/>
      <c r="AH118" s="890"/>
      <c r="AI118" s="890"/>
      <c r="AJ118" s="891"/>
      <c r="AK118" s="889" t="s">
        <v>284</v>
      </c>
      <c r="AL118" s="890"/>
      <c r="AM118" s="890"/>
      <c r="AN118" s="890"/>
      <c r="AO118" s="891"/>
      <c r="AP118" s="997" t="s">
        <v>403</v>
      </c>
      <c r="AQ118" s="998"/>
      <c r="AR118" s="998"/>
      <c r="AS118" s="998"/>
      <c r="AT118" s="999"/>
      <c r="AU118" s="909"/>
      <c r="AV118" s="910"/>
      <c r="AW118" s="910"/>
      <c r="AX118" s="910"/>
      <c r="AY118" s="910"/>
      <c r="AZ118" s="228" t="s">
        <v>169</v>
      </c>
      <c r="BA118" s="228"/>
      <c r="BB118" s="228"/>
      <c r="BC118" s="228"/>
      <c r="BD118" s="228"/>
      <c r="BE118" s="228"/>
      <c r="BF118" s="228"/>
      <c r="BG118" s="228"/>
      <c r="BH118" s="228"/>
      <c r="BI118" s="228"/>
      <c r="BJ118" s="228"/>
      <c r="BK118" s="228"/>
      <c r="BL118" s="228"/>
      <c r="BM118" s="228"/>
      <c r="BN118" s="228"/>
      <c r="BO118" s="1000" t="s">
        <v>431</v>
      </c>
      <c r="BP118" s="1001"/>
      <c r="BQ118" s="992">
        <v>10834909</v>
      </c>
      <c r="BR118" s="993"/>
      <c r="BS118" s="993"/>
      <c r="BT118" s="993"/>
      <c r="BU118" s="993"/>
      <c r="BV118" s="993">
        <v>10022813</v>
      </c>
      <c r="BW118" s="993"/>
      <c r="BX118" s="993"/>
      <c r="BY118" s="993"/>
      <c r="BZ118" s="993"/>
      <c r="CA118" s="993">
        <v>10565264</v>
      </c>
      <c r="CB118" s="993"/>
      <c r="CC118" s="993"/>
      <c r="CD118" s="993"/>
      <c r="CE118" s="993"/>
      <c r="CF118" s="994"/>
      <c r="CG118" s="995"/>
      <c r="CH118" s="995"/>
      <c r="CI118" s="995"/>
      <c r="CJ118" s="996"/>
      <c r="CK118" s="952"/>
      <c r="CL118" s="953"/>
      <c r="CM118" s="923" t="s">
        <v>432</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65" t="s">
        <v>111</v>
      </c>
      <c r="DH118" s="966"/>
      <c r="DI118" s="966"/>
      <c r="DJ118" s="966"/>
      <c r="DK118" s="967"/>
      <c r="DL118" s="968" t="s">
        <v>111</v>
      </c>
      <c r="DM118" s="966"/>
      <c r="DN118" s="966"/>
      <c r="DO118" s="966"/>
      <c r="DP118" s="967"/>
      <c r="DQ118" s="968" t="s">
        <v>111</v>
      </c>
      <c r="DR118" s="966"/>
      <c r="DS118" s="966"/>
      <c r="DT118" s="966"/>
      <c r="DU118" s="967"/>
      <c r="DV118" s="969" t="s">
        <v>111</v>
      </c>
      <c r="DW118" s="970"/>
      <c r="DX118" s="970"/>
      <c r="DY118" s="970"/>
      <c r="DZ118" s="971"/>
    </row>
    <row r="119" spans="1:130" s="197" customFormat="1" ht="26.25" customHeight="1" x14ac:dyDescent="0.15">
      <c r="A119" s="981" t="s">
        <v>407</v>
      </c>
      <c r="B119" s="951"/>
      <c r="C119" s="930" t="s">
        <v>408</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896" t="s">
        <v>111</v>
      </c>
      <c r="AB119" s="897"/>
      <c r="AC119" s="897"/>
      <c r="AD119" s="897"/>
      <c r="AE119" s="898"/>
      <c r="AF119" s="899" t="s">
        <v>111</v>
      </c>
      <c r="AG119" s="897"/>
      <c r="AH119" s="897"/>
      <c r="AI119" s="897"/>
      <c r="AJ119" s="898"/>
      <c r="AK119" s="899" t="s">
        <v>111</v>
      </c>
      <c r="AL119" s="897"/>
      <c r="AM119" s="897"/>
      <c r="AN119" s="897"/>
      <c r="AO119" s="898"/>
      <c r="AP119" s="900" t="s">
        <v>111</v>
      </c>
      <c r="AQ119" s="901"/>
      <c r="AR119" s="901"/>
      <c r="AS119" s="901"/>
      <c r="AT119" s="902"/>
      <c r="AU119" s="984" t="s">
        <v>433</v>
      </c>
      <c r="AV119" s="985"/>
      <c r="AW119" s="985"/>
      <c r="AX119" s="985"/>
      <c r="AY119" s="986"/>
      <c r="AZ119" s="947" t="s">
        <v>434</v>
      </c>
      <c r="BA119" s="894"/>
      <c r="BB119" s="894"/>
      <c r="BC119" s="894"/>
      <c r="BD119" s="894"/>
      <c r="BE119" s="894"/>
      <c r="BF119" s="894"/>
      <c r="BG119" s="894"/>
      <c r="BH119" s="894"/>
      <c r="BI119" s="894"/>
      <c r="BJ119" s="894"/>
      <c r="BK119" s="894"/>
      <c r="BL119" s="894"/>
      <c r="BM119" s="894"/>
      <c r="BN119" s="894"/>
      <c r="BO119" s="894"/>
      <c r="BP119" s="895"/>
      <c r="BQ119" s="933">
        <v>1360695</v>
      </c>
      <c r="BR119" s="934"/>
      <c r="BS119" s="934"/>
      <c r="BT119" s="934"/>
      <c r="BU119" s="934"/>
      <c r="BV119" s="934">
        <v>1291886</v>
      </c>
      <c r="BW119" s="934"/>
      <c r="BX119" s="934"/>
      <c r="BY119" s="934"/>
      <c r="BZ119" s="934"/>
      <c r="CA119" s="934">
        <v>1259416</v>
      </c>
      <c r="CB119" s="934"/>
      <c r="CC119" s="934"/>
      <c r="CD119" s="934"/>
      <c r="CE119" s="934"/>
      <c r="CF119" s="948">
        <v>40.5</v>
      </c>
      <c r="CG119" s="949"/>
      <c r="CH119" s="949"/>
      <c r="CI119" s="949"/>
      <c r="CJ119" s="949"/>
      <c r="CK119" s="954"/>
      <c r="CL119" s="955"/>
      <c r="CM119" s="1011" t="s">
        <v>435</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04" t="s">
        <v>111</v>
      </c>
      <c r="DH119" s="1005"/>
      <c r="DI119" s="1005"/>
      <c r="DJ119" s="1005"/>
      <c r="DK119" s="1006"/>
      <c r="DL119" s="1007" t="s">
        <v>111</v>
      </c>
      <c r="DM119" s="1005"/>
      <c r="DN119" s="1005"/>
      <c r="DO119" s="1005"/>
      <c r="DP119" s="1006"/>
      <c r="DQ119" s="1007" t="s">
        <v>111</v>
      </c>
      <c r="DR119" s="1005"/>
      <c r="DS119" s="1005"/>
      <c r="DT119" s="1005"/>
      <c r="DU119" s="1006"/>
      <c r="DV119" s="1008" t="s">
        <v>111</v>
      </c>
      <c r="DW119" s="1009"/>
      <c r="DX119" s="1009"/>
      <c r="DY119" s="1009"/>
      <c r="DZ119" s="1010"/>
    </row>
    <row r="120" spans="1:130" s="197" customFormat="1" ht="26.25" customHeight="1" x14ac:dyDescent="0.15">
      <c r="A120" s="982"/>
      <c r="B120" s="953"/>
      <c r="C120" s="923" t="s">
        <v>411</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65" t="s">
        <v>111</v>
      </c>
      <c r="AB120" s="966"/>
      <c r="AC120" s="966"/>
      <c r="AD120" s="966"/>
      <c r="AE120" s="967"/>
      <c r="AF120" s="968" t="s">
        <v>111</v>
      </c>
      <c r="AG120" s="966"/>
      <c r="AH120" s="966"/>
      <c r="AI120" s="966"/>
      <c r="AJ120" s="967"/>
      <c r="AK120" s="968" t="s">
        <v>111</v>
      </c>
      <c r="AL120" s="966"/>
      <c r="AM120" s="966"/>
      <c r="AN120" s="966"/>
      <c r="AO120" s="967"/>
      <c r="AP120" s="969" t="s">
        <v>111</v>
      </c>
      <c r="AQ120" s="970"/>
      <c r="AR120" s="970"/>
      <c r="AS120" s="970"/>
      <c r="AT120" s="971"/>
      <c r="AU120" s="987"/>
      <c r="AV120" s="988"/>
      <c r="AW120" s="988"/>
      <c r="AX120" s="988"/>
      <c r="AY120" s="989"/>
      <c r="AZ120" s="956" t="s">
        <v>436</v>
      </c>
      <c r="BA120" s="957"/>
      <c r="BB120" s="957"/>
      <c r="BC120" s="957"/>
      <c r="BD120" s="957"/>
      <c r="BE120" s="957"/>
      <c r="BF120" s="957"/>
      <c r="BG120" s="957"/>
      <c r="BH120" s="957"/>
      <c r="BI120" s="957"/>
      <c r="BJ120" s="957"/>
      <c r="BK120" s="957"/>
      <c r="BL120" s="957"/>
      <c r="BM120" s="957"/>
      <c r="BN120" s="957"/>
      <c r="BO120" s="957"/>
      <c r="BP120" s="958"/>
      <c r="BQ120" s="926">
        <v>70878</v>
      </c>
      <c r="BR120" s="927"/>
      <c r="BS120" s="927"/>
      <c r="BT120" s="927"/>
      <c r="BU120" s="927"/>
      <c r="BV120" s="927">
        <v>39160</v>
      </c>
      <c r="BW120" s="927"/>
      <c r="BX120" s="927"/>
      <c r="BY120" s="927"/>
      <c r="BZ120" s="927"/>
      <c r="CA120" s="927">
        <v>13736</v>
      </c>
      <c r="CB120" s="927"/>
      <c r="CC120" s="927"/>
      <c r="CD120" s="927"/>
      <c r="CE120" s="927"/>
      <c r="CF120" s="921">
        <v>0.4</v>
      </c>
      <c r="CG120" s="922"/>
      <c r="CH120" s="922"/>
      <c r="CI120" s="922"/>
      <c r="CJ120" s="922"/>
      <c r="CK120" s="1020" t="s">
        <v>437</v>
      </c>
      <c r="CL120" s="1021"/>
      <c r="CM120" s="1021"/>
      <c r="CN120" s="1021"/>
      <c r="CO120" s="1022"/>
      <c r="CP120" s="1028" t="s">
        <v>387</v>
      </c>
      <c r="CQ120" s="1029"/>
      <c r="CR120" s="1029"/>
      <c r="CS120" s="1029"/>
      <c r="CT120" s="1029"/>
      <c r="CU120" s="1029"/>
      <c r="CV120" s="1029"/>
      <c r="CW120" s="1029"/>
      <c r="CX120" s="1029"/>
      <c r="CY120" s="1029"/>
      <c r="CZ120" s="1029"/>
      <c r="DA120" s="1029"/>
      <c r="DB120" s="1029"/>
      <c r="DC120" s="1029"/>
      <c r="DD120" s="1029"/>
      <c r="DE120" s="1029"/>
      <c r="DF120" s="1030"/>
      <c r="DG120" s="933">
        <v>2269472</v>
      </c>
      <c r="DH120" s="934"/>
      <c r="DI120" s="934"/>
      <c r="DJ120" s="934"/>
      <c r="DK120" s="934"/>
      <c r="DL120" s="934">
        <v>1899456</v>
      </c>
      <c r="DM120" s="934"/>
      <c r="DN120" s="934"/>
      <c r="DO120" s="934"/>
      <c r="DP120" s="934"/>
      <c r="DQ120" s="934">
        <v>2643612</v>
      </c>
      <c r="DR120" s="934"/>
      <c r="DS120" s="934"/>
      <c r="DT120" s="934"/>
      <c r="DU120" s="934"/>
      <c r="DV120" s="935">
        <v>84.9</v>
      </c>
      <c r="DW120" s="935"/>
      <c r="DX120" s="935"/>
      <c r="DY120" s="935"/>
      <c r="DZ120" s="936"/>
    </row>
    <row r="121" spans="1:130" s="197" customFormat="1" ht="26.25" customHeight="1" x14ac:dyDescent="0.15">
      <c r="A121" s="982"/>
      <c r="B121" s="953"/>
      <c r="C121" s="1017" t="s">
        <v>438</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965" t="s">
        <v>111</v>
      </c>
      <c r="AB121" s="966"/>
      <c r="AC121" s="966"/>
      <c r="AD121" s="966"/>
      <c r="AE121" s="967"/>
      <c r="AF121" s="968" t="s">
        <v>111</v>
      </c>
      <c r="AG121" s="966"/>
      <c r="AH121" s="966"/>
      <c r="AI121" s="966"/>
      <c r="AJ121" s="967"/>
      <c r="AK121" s="968" t="s">
        <v>111</v>
      </c>
      <c r="AL121" s="966"/>
      <c r="AM121" s="966"/>
      <c r="AN121" s="966"/>
      <c r="AO121" s="967"/>
      <c r="AP121" s="969" t="s">
        <v>111</v>
      </c>
      <c r="AQ121" s="970"/>
      <c r="AR121" s="970"/>
      <c r="AS121" s="970"/>
      <c r="AT121" s="971"/>
      <c r="AU121" s="987"/>
      <c r="AV121" s="988"/>
      <c r="AW121" s="988"/>
      <c r="AX121" s="988"/>
      <c r="AY121" s="989"/>
      <c r="AZ121" s="1002" t="s">
        <v>439</v>
      </c>
      <c r="BA121" s="978"/>
      <c r="BB121" s="978"/>
      <c r="BC121" s="978"/>
      <c r="BD121" s="978"/>
      <c r="BE121" s="978"/>
      <c r="BF121" s="978"/>
      <c r="BG121" s="978"/>
      <c r="BH121" s="978"/>
      <c r="BI121" s="978"/>
      <c r="BJ121" s="978"/>
      <c r="BK121" s="978"/>
      <c r="BL121" s="978"/>
      <c r="BM121" s="978"/>
      <c r="BN121" s="978"/>
      <c r="BO121" s="978"/>
      <c r="BP121" s="979"/>
      <c r="BQ121" s="992">
        <v>6064568</v>
      </c>
      <c r="BR121" s="993"/>
      <c r="BS121" s="993"/>
      <c r="BT121" s="993"/>
      <c r="BU121" s="993"/>
      <c r="BV121" s="993">
        <v>5897254</v>
      </c>
      <c r="BW121" s="993"/>
      <c r="BX121" s="993"/>
      <c r="BY121" s="993"/>
      <c r="BZ121" s="993"/>
      <c r="CA121" s="993">
        <v>5784876</v>
      </c>
      <c r="CB121" s="993"/>
      <c r="CC121" s="993"/>
      <c r="CD121" s="993"/>
      <c r="CE121" s="993"/>
      <c r="CF121" s="1031">
        <v>185.8</v>
      </c>
      <c r="CG121" s="1032"/>
      <c r="CH121" s="1032"/>
      <c r="CI121" s="1032"/>
      <c r="CJ121" s="1032"/>
      <c r="CK121" s="1023"/>
      <c r="CL121" s="1024"/>
      <c r="CM121" s="1024"/>
      <c r="CN121" s="1024"/>
      <c r="CO121" s="1025"/>
      <c r="CP121" s="1014" t="s">
        <v>383</v>
      </c>
      <c r="CQ121" s="1015"/>
      <c r="CR121" s="1015"/>
      <c r="CS121" s="1015"/>
      <c r="CT121" s="1015"/>
      <c r="CU121" s="1015"/>
      <c r="CV121" s="1015"/>
      <c r="CW121" s="1015"/>
      <c r="CX121" s="1015"/>
      <c r="CY121" s="1015"/>
      <c r="CZ121" s="1015"/>
      <c r="DA121" s="1015"/>
      <c r="DB121" s="1015"/>
      <c r="DC121" s="1015"/>
      <c r="DD121" s="1015"/>
      <c r="DE121" s="1015"/>
      <c r="DF121" s="1016"/>
      <c r="DG121" s="926">
        <v>473041</v>
      </c>
      <c r="DH121" s="927"/>
      <c r="DI121" s="927"/>
      <c r="DJ121" s="927"/>
      <c r="DK121" s="927"/>
      <c r="DL121" s="927">
        <v>488931</v>
      </c>
      <c r="DM121" s="927"/>
      <c r="DN121" s="927"/>
      <c r="DO121" s="927"/>
      <c r="DP121" s="927"/>
      <c r="DQ121" s="927">
        <v>470161</v>
      </c>
      <c r="DR121" s="927"/>
      <c r="DS121" s="927"/>
      <c r="DT121" s="927"/>
      <c r="DU121" s="927"/>
      <c r="DV121" s="928">
        <v>15.1</v>
      </c>
      <c r="DW121" s="928"/>
      <c r="DX121" s="928"/>
      <c r="DY121" s="928"/>
      <c r="DZ121" s="929"/>
    </row>
    <row r="122" spans="1:130" s="197" customFormat="1" ht="26.25" customHeight="1" x14ac:dyDescent="0.15">
      <c r="A122" s="982"/>
      <c r="B122" s="953"/>
      <c r="C122" s="923" t="s">
        <v>421</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65" t="s">
        <v>111</v>
      </c>
      <c r="AB122" s="966"/>
      <c r="AC122" s="966"/>
      <c r="AD122" s="966"/>
      <c r="AE122" s="967"/>
      <c r="AF122" s="968" t="s">
        <v>111</v>
      </c>
      <c r="AG122" s="966"/>
      <c r="AH122" s="966"/>
      <c r="AI122" s="966"/>
      <c r="AJ122" s="967"/>
      <c r="AK122" s="968" t="s">
        <v>111</v>
      </c>
      <c r="AL122" s="966"/>
      <c r="AM122" s="966"/>
      <c r="AN122" s="966"/>
      <c r="AO122" s="967"/>
      <c r="AP122" s="969" t="s">
        <v>111</v>
      </c>
      <c r="AQ122" s="970"/>
      <c r="AR122" s="970"/>
      <c r="AS122" s="970"/>
      <c r="AT122" s="971"/>
      <c r="AU122" s="990"/>
      <c r="AV122" s="991"/>
      <c r="AW122" s="991"/>
      <c r="AX122" s="991"/>
      <c r="AY122" s="991"/>
      <c r="AZ122" s="228" t="s">
        <v>169</v>
      </c>
      <c r="BA122" s="228"/>
      <c r="BB122" s="228"/>
      <c r="BC122" s="228"/>
      <c r="BD122" s="228"/>
      <c r="BE122" s="228"/>
      <c r="BF122" s="228"/>
      <c r="BG122" s="228"/>
      <c r="BH122" s="228"/>
      <c r="BI122" s="228"/>
      <c r="BJ122" s="228"/>
      <c r="BK122" s="228"/>
      <c r="BL122" s="228"/>
      <c r="BM122" s="228"/>
      <c r="BN122" s="228"/>
      <c r="BO122" s="1000" t="s">
        <v>440</v>
      </c>
      <c r="BP122" s="1001"/>
      <c r="BQ122" s="1041">
        <v>7496141</v>
      </c>
      <c r="BR122" s="1042"/>
      <c r="BS122" s="1042"/>
      <c r="BT122" s="1042"/>
      <c r="BU122" s="1042"/>
      <c r="BV122" s="1042">
        <v>7228300</v>
      </c>
      <c r="BW122" s="1042"/>
      <c r="BX122" s="1042"/>
      <c r="BY122" s="1042"/>
      <c r="BZ122" s="1042"/>
      <c r="CA122" s="1042">
        <v>7058028</v>
      </c>
      <c r="CB122" s="1042"/>
      <c r="CC122" s="1042"/>
      <c r="CD122" s="1042"/>
      <c r="CE122" s="1042"/>
      <c r="CF122" s="994"/>
      <c r="CG122" s="995"/>
      <c r="CH122" s="995"/>
      <c r="CI122" s="995"/>
      <c r="CJ122" s="996"/>
      <c r="CK122" s="1023"/>
      <c r="CL122" s="1024"/>
      <c r="CM122" s="1024"/>
      <c r="CN122" s="1024"/>
      <c r="CO122" s="1025"/>
      <c r="CP122" s="1014" t="s">
        <v>385</v>
      </c>
      <c r="CQ122" s="1015"/>
      <c r="CR122" s="1015"/>
      <c r="CS122" s="1015"/>
      <c r="CT122" s="1015"/>
      <c r="CU122" s="1015"/>
      <c r="CV122" s="1015"/>
      <c r="CW122" s="1015"/>
      <c r="CX122" s="1015"/>
      <c r="CY122" s="1015"/>
      <c r="CZ122" s="1015"/>
      <c r="DA122" s="1015"/>
      <c r="DB122" s="1015"/>
      <c r="DC122" s="1015"/>
      <c r="DD122" s="1015"/>
      <c r="DE122" s="1015"/>
      <c r="DF122" s="1016"/>
      <c r="DG122" s="926">
        <v>319925</v>
      </c>
      <c r="DH122" s="927"/>
      <c r="DI122" s="927"/>
      <c r="DJ122" s="927"/>
      <c r="DK122" s="927"/>
      <c r="DL122" s="927">
        <v>288991</v>
      </c>
      <c r="DM122" s="927"/>
      <c r="DN122" s="927"/>
      <c r="DO122" s="927"/>
      <c r="DP122" s="927"/>
      <c r="DQ122" s="927">
        <v>269494</v>
      </c>
      <c r="DR122" s="927"/>
      <c r="DS122" s="927"/>
      <c r="DT122" s="927"/>
      <c r="DU122" s="927"/>
      <c r="DV122" s="928">
        <v>8.6999999999999993</v>
      </c>
      <c r="DW122" s="928"/>
      <c r="DX122" s="928"/>
      <c r="DY122" s="928"/>
      <c r="DZ122" s="929"/>
    </row>
    <row r="123" spans="1:130" s="197" customFormat="1" ht="26.25" customHeight="1" thickBot="1" x14ac:dyDescent="0.2">
      <c r="A123" s="982"/>
      <c r="B123" s="953"/>
      <c r="C123" s="923" t="s">
        <v>427</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65">
        <v>16963</v>
      </c>
      <c r="AB123" s="966"/>
      <c r="AC123" s="966"/>
      <c r="AD123" s="966"/>
      <c r="AE123" s="967"/>
      <c r="AF123" s="968">
        <v>16203</v>
      </c>
      <c r="AG123" s="966"/>
      <c r="AH123" s="966"/>
      <c r="AI123" s="966"/>
      <c r="AJ123" s="967"/>
      <c r="AK123" s="968">
        <v>15443</v>
      </c>
      <c r="AL123" s="966"/>
      <c r="AM123" s="966"/>
      <c r="AN123" s="966"/>
      <c r="AO123" s="967"/>
      <c r="AP123" s="969">
        <v>0.5</v>
      </c>
      <c r="AQ123" s="970"/>
      <c r="AR123" s="970"/>
      <c r="AS123" s="970"/>
      <c r="AT123" s="971"/>
      <c r="AU123" s="1038" t="s">
        <v>441</v>
      </c>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40"/>
      <c r="BQ123" s="1033">
        <v>104.4</v>
      </c>
      <c r="BR123" s="1034"/>
      <c r="BS123" s="1034"/>
      <c r="BT123" s="1034"/>
      <c r="BU123" s="1034"/>
      <c r="BV123" s="1034">
        <v>89.9</v>
      </c>
      <c r="BW123" s="1034"/>
      <c r="BX123" s="1034"/>
      <c r="BY123" s="1034"/>
      <c r="BZ123" s="1034"/>
      <c r="CA123" s="1034">
        <v>112.6</v>
      </c>
      <c r="CB123" s="1034"/>
      <c r="CC123" s="1034"/>
      <c r="CD123" s="1034"/>
      <c r="CE123" s="1034"/>
      <c r="CF123" s="1035"/>
      <c r="CG123" s="1036"/>
      <c r="CH123" s="1036"/>
      <c r="CI123" s="1036"/>
      <c r="CJ123" s="1037"/>
      <c r="CK123" s="1023"/>
      <c r="CL123" s="1024"/>
      <c r="CM123" s="1024"/>
      <c r="CN123" s="1024"/>
      <c r="CO123" s="1025"/>
      <c r="CP123" s="1014"/>
      <c r="CQ123" s="1015"/>
      <c r="CR123" s="1015"/>
      <c r="CS123" s="1015"/>
      <c r="CT123" s="1015"/>
      <c r="CU123" s="1015"/>
      <c r="CV123" s="1015"/>
      <c r="CW123" s="1015"/>
      <c r="CX123" s="1015"/>
      <c r="CY123" s="1015"/>
      <c r="CZ123" s="1015"/>
      <c r="DA123" s="1015"/>
      <c r="DB123" s="1015"/>
      <c r="DC123" s="1015"/>
      <c r="DD123" s="1015"/>
      <c r="DE123" s="1015"/>
      <c r="DF123" s="1016"/>
      <c r="DG123" s="965"/>
      <c r="DH123" s="966"/>
      <c r="DI123" s="966"/>
      <c r="DJ123" s="966"/>
      <c r="DK123" s="967"/>
      <c r="DL123" s="968"/>
      <c r="DM123" s="966"/>
      <c r="DN123" s="966"/>
      <c r="DO123" s="966"/>
      <c r="DP123" s="967"/>
      <c r="DQ123" s="968"/>
      <c r="DR123" s="966"/>
      <c r="DS123" s="966"/>
      <c r="DT123" s="966"/>
      <c r="DU123" s="967"/>
      <c r="DV123" s="969"/>
      <c r="DW123" s="970"/>
      <c r="DX123" s="970"/>
      <c r="DY123" s="970"/>
      <c r="DZ123" s="971"/>
    </row>
    <row r="124" spans="1:130" s="197" customFormat="1" ht="26.25" customHeight="1" x14ac:dyDescent="0.15">
      <c r="A124" s="982"/>
      <c r="B124" s="953"/>
      <c r="C124" s="923" t="s">
        <v>430</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65" t="s">
        <v>111</v>
      </c>
      <c r="AB124" s="966"/>
      <c r="AC124" s="966"/>
      <c r="AD124" s="966"/>
      <c r="AE124" s="967"/>
      <c r="AF124" s="968" t="s">
        <v>111</v>
      </c>
      <c r="AG124" s="966"/>
      <c r="AH124" s="966"/>
      <c r="AI124" s="966"/>
      <c r="AJ124" s="967"/>
      <c r="AK124" s="968" t="s">
        <v>111</v>
      </c>
      <c r="AL124" s="966"/>
      <c r="AM124" s="966"/>
      <c r="AN124" s="966"/>
      <c r="AO124" s="967"/>
      <c r="AP124" s="969" t="s">
        <v>111</v>
      </c>
      <c r="AQ124" s="970"/>
      <c r="AR124" s="970"/>
      <c r="AS124" s="970"/>
      <c r="AT124" s="97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14" t="s">
        <v>442</v>
      </c>
      <c r="CQ124" s="1015"/>
      <c r="CR124" s="1015"/>
      <c r="CS124" s="1015"/>
      <c r="CT124" s="1015"/>
      <c r="CU124" s="1015"/>
      <c r="CV124" s="1015"/>
      <c r="CW124" s="1015"/>
      <c r="CX124" s="1015"/>
      <c r="CY124" s="1015"/>
      <c r="CZ124" s="1015"/>
      <c r="DA124" s="1015"/>
      <c r="DB124" s="1015"/>
      <c r="DC124" s="1015"/>
      <c r="DD124" s="1015"/>
      <c r="DE124" s="1015"/>
      <c r="DF124" s="1016"/>
      <c r="DG124" s="1004">
        <v>218260</v>
      </c>
      <c r="DH124" s="1005"/>
      <c r="DI124" s="1005"/>
      <c r="DJ124" s="1005"/>
      <c r="DK124" s="1006"/>
      <c r="DL124" s="1007">
        <v>181080</v>
      </c>
      <c r="DM124" s="1005"/>
      <c r="DN124" s="1005"/>
      <c r="DO124" s="1005"/>
      <c r="DP124" s="1006"/>
      <c r="DQ124" s="1007" t="s">
        <v>111</v>
      </c>
      <c r="DR124" s="1005"/>
      <c r="DS124" s="1005"/>
      <c r="DT124" s="1005"/>
      <c r="DU124" s="1006"/>
      <c r="DV124" s="1008" t="s">
        <v>111</v>
      </c>
      <c r="DW124" s="1009"/>
      <c r="DX124" s="1009"/>
      <c r="DY124" s="1009"/>
      <c r="DZ124" s="1010"/>
    </row>
    <row r="125" spans="1:130" s="197" customFormat="1" ht="26.25" customHeight="1" thickBot="1" x14ac:dyDescent="0.2">
      <c r="A125" s="982"/>
      <c r="B125" s="953"/>
      <c r="C125" s="923" t="s">
        <v>432</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65" t="s">
        <v>111</v>
      </c>
      <c r="AB125" s="966"/>
      <c r="AC125" s="966"/>
      <c r="AD125" s="966"/>
      <c r="AE125" s="967"/>
      <c r="AF125" s="968" t="s">
        <v>111</v>
      </c>
      <c r="AG125" s="966"/>
      <c r="AH125" s="966"/>
      <c r="AI125" s="966"/>
      <c r="AJ125" s="967"/>
      <c r="AK125" s="968" t="s">
        <v>111</v>
      </c>
      <c r="AL125" s="966"/>
      <c r="AM125" s="966"/>
      <c r="AN125" s="966"/>
      <c r="AO125" s="967"/>
      <c r="AP125" s="969" t="s">
        <v>111</v>
      </c>
      <c r="AQ125" s="970"/>
      <c r="AR125" s="970"/>
      <c r="AS125" s="970"/>
      <c r="AT125" s="97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443</v>
      </c>
      <c r="CL125" s="1021"/>
      <c r="CM125" s="1021"/>
      <c r="CN125" s="1021"/>
      <c r="CO125" s="1022"/>
      <c r="CP125" s="947" t="s">
        <v>444</v>
      </c>
      <c r="CQ125" s="894"/>
      <c r="CR125" s="894"/>
      <c r="CS125" s="894"/>
      <c r="CT125" s="894"/>
      <c r="CU125" s="894"/>
      <c r="CV125" s="894"/>
      <c r="CW125" s="894"/>
      <c r="CX125" s="894"/>
      <c r="CY125" s="894"/>
      <c r="CZ125" s="894"/>
      <c r="DA125" s="894"/>
      <c r="DB125" s="894"/>
      <c r="DC125" s="894"/>
      <c r="DD125" s="894"/>
      <c r="DE125" s="894"/>
      <c r="DF125" s="895"/>
      <c r="DG125" s="933" t="s">
        <v>111</v>
      </c>
      <c r="DH125" s="934"/>
      <c r="DI125" s="934"/>
      <c r="DJ125" s="934"/>
      <c r="DK125" s="934"/>
      <c r="DL125" s="934" t="s">
        <v>111</v>
      </c>
      <c r="DM125" s="934"/>
      <c r="DN125" s="934"/>
      <c r="DO125" s="934"/>
      <c r="DP125" s="934"/>
      <c r="DQ125" s="934" t="s">
        <v>111</v>
      </c>
      <c r="DR125" s="934"/>
      <c r="DS125" s="934"/>
      <c r="DT125" s="934"/>
      <c r="DU125" s="934"/>
      <c r="DV125" s="935" t="s">
        <v>111</v>
      </c>
      <c r="DW125" s="935"/>
      <c r="DX125" s="935"/>
      <c r="DY125" s="935"/>
      <c r="DZ125" s="936"/>
    </row>
    <row r="126" spans="1:130" s="197" customFormat="1" ht="26.25" customHeight="1" x14ac:dyDescent="0.15">
      <c r="A126" s="982"/>
      <c r="B126" s="953"/>
      <c r="C126" s="923" t="s">
        <v>435</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65" t="s">
        <v>111</v>
      </c>
      <c r="AB126" s="966"/>
      <c r="AC126" s="966"/>
      <c r="AD126" s="966"/>
      <c r="AE126" s="967"/>
      <c r="AF126" s="968" t="s">
        <v>111</v>
      </c>
      <c r="AG126" s="966"/>
      <c r="AH126" s="966"/>
      <c r="AI126" s="966"/>
      <c r="AJ126" s="967"/>
      <c r="AK126" s="968" t="s">
        <v>111</v>
      </c>
      <c r="AL126" s="966"/>
      <c r="AM126" s="966"/>
      <c r="AN126" s="966"/>
      <c r="AO126" s="967"/>
      <c r="AP126" s="969" t="s">
        <v>111</v>
      </c>
      <c r="AQ126" s="970"/>
      <c r="AR126" s="970"/>
      <c r="AS126" s="970"/>
      <c r="AT126" s="971"/>
      <c r="AU126" s="233"/>
      <c r="AV126" s="233"/>
      <c r="AW126" s="233"/>
      <c r="AX126" s="1043" t="s">
        <v>445</v>
      </c>
      <c r="AY126" s="1044"/>
      <c r="AZ126" s="1044"/>
      <c r="BA126" s="1044"/>
      <c r="BB126" s="1044"/>
      <c r="BC126" s="1044"/>
      <c r="BD126" s="1044"/>
      <c r="BE126" s="1045"/>
      <c r="BF126" s="1059" t="s">
        <v>446</v>
      </c>
      <c r="BG126" s="1044"/>
      <c r="BH126" s="1044"/>
      <c r="BI126" s="1044"/>
      <c r="BJ126" s="1044"/>
      <c r="BK126" s="1044"/>
      <c r="BL126" s="1045"/>
      <c r="BM126" s="1059" t="s">
        <v>447</v>
      </c>
      <c r="BN126" s="1044"/>
      <c r="BO126" s="1044"/>
      <c r="BP126" s="1044"/>
      <c r="BQ126" s="1044"/>
      <c r="BR126" s="1044"/>
      <c r="BS126" s="1045"/>
      <c r="BT126" s="1059" t="s">
        <v>448</v>
      </c>
      <c r="BU126" s="1044"/>
      <c r="BV126" s="1044"/>
      <c r="BW126" s="1044"/>
      <c r="BX126" s="1044"/>
      <c r="BY126" s="1044"/>
      <c r="BZ126" s="1060"/>
      <c r="CA126" s="233"/>
      <c r="CB126" s="233"/>
      <c r="CC126" s="233"/>
      <c r="CD126" s="234"/>
      <c r="CE126" s="234"/>
      <c r="CF126" s="234"/>
      <c r="CG126" s="231"/>
      <c r="CH126" s="231"/>
      <c r="CI126" s="231"/>
      <c r="CJ126" s="232"/>
      <c r="CK126" s="1024"/>
      <c r="CL126" s="1024"/>
      <c r="CM126" s="1024"/>
      <c r="CN126" s="1024"/>
      <c r="CO126" s="1025"/>
      <c r="CP126" s="956" t="s">
        <v>449</v>
      </c>
      <c r="CQ126" s="957"/>
      <c r="CR126" s="957"/>
      <c r="CS126" s="957"/>
      <c r="CT126" s="957"/>
      <c r="CU126" s="957"/>
      <c r="CV126" s="957"/>
      <c r="CW126" s="957"/>
      <c r="CX126" s="957"/>
      <c r="CY126" s="957"/>
      <c r="CZ126" s="957"/>
      <c r="DA126" s="957"/>
      <c r="DB126" s="957"/>
      <c r="DC126" s="957"/>
      <c r="DD126" s="957"/>
      <c r="DE126" s="957"/>
      <c r="DF126" s="958"/>
      <c r="DG126" s="926" t="s">
        <v>111</v>
      </c>
      <c r="DH126" s="927"/>
      <c r="DI126" s="927"/>
      <c r="DJ126" s="927"/>
      <c r="DK126" s="927"/>
      <c r="DL126" s="927" t="s">
        <v>111</v>
      </c>
      <c r="DM126" s="927"/>
      <c r="DN126" s="927"/>
      <c r="DO126" s="927"/>
      <c r="DP126" s="927"/>
      <c r="DQ126" s="927" t="s">
        <v>111</v>
      </c>
      <c r="DR126" s="927"/>
      <c r="DS126" s="927"/>
      <c r="DT126" s="927"/>
      <c r="DU126" s="927"/>
      <c r="DV126" s="928" t="s">
        <v>111</v>
      </c>
      <c r="DW126" s="928"/>
      <c r="DX126" s="928"/>
      <c r="DY126" s="928"/>
      <c r="DZ126" s="929"/>
    </row>
    <row r="127" spans="1:130" s="197" customFormat="1" ht="26.25" customHeight="1" thickBot="1" x14ac:dyDescent="0.2">
      <c r="A127" s="983"/>
      <c r="B127" s="955"/>
      <c r="C127" s="1011" t="s">
        <v>450</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5">
        <v>180</v>
      </c>
      <c r="AB127" s="966"/>
      <c r="AC127" s="966"/>
      <c r="AD127" s="966"/>
      <c r="AE127" s="967"/>
      <c r="AF127" s="968">
        <v>143</v>
      </c>
      <c r="AG127" s="966"/>
      <c r="AH127" s="966"/>
      <c r="AI127" s="966"/>
      <c r="AJ127" s="967"/>
      <c r="AK127" s="968">
        <v>104</v>
      </c>
      <c r="AL127" s="966"/>
      <c r="AM127" s="966"/>
      <c r="AN127" s="966"/>
      <c r="AO127" s="967"/>
      <c r="AP127" s="969">
        <v>0</v>
      </c>
      <c r="AQ127" s="970"/>
      <c r="AR127" s="970"/>
      <c r="AS127" s="970"/>
      <c r="AT127" s="971"/>
      <c r="AU127" s="233"/>
      <c r="AV127" s="233"/>
      <c r="AW127" s="233"/>
      <c r="AX127" s="893" t="s">
        <v>451</v>
      </c>
      <c r="AY127" s="894"/>
      <c r="AZ127" s="894"/>
      <c r="BA127" s="894"/>
      <c r="BB127" s="894"/>
      <c r="BC127" s="894"/>
      <c r="BD127" s="894"/>
      <c r="BE127" s="895"/>
      <c r="BF127" s="1048" t="s">
        <v>111</v>
      </c>
      <c r="BG127" s="1049"/>
      <c r="BH127" s="1049"/>
      <c r="BI127" s="1049"/>
      <c r="BJ127" s="1049"/>
      <c r="BK127" s="1049"/>
      <c r="BL127" s="1058"/>
      <c r="BM127" s="1048">
        <v>15</v>
      </c>
      <c r="BN127" s="1049"/>
      <c r="BO127" s="1049"/>
      <c r="BP127" s="1049"/>
      <c r="BQ127" s="1049"/>
      <c r="BR127" s="1049"/>
      <c r="BS127" s="1058"/>
      <c r="BT127" s="1048">
        <v>20</v>
      </c>
      <c r="BU127" s="1049"/>
      <c r="BV127" s="1049"/>
      <c r="BW127" s="1049"/>
      <c r="BX127" s="1049"/>
      <c r="BY127" s="1049"/>
      <c r="BZ127" s="1050"/>
      <c r="CA127" s="234"/>
      <c r="CB127" s="234"/>
      <c r="CC127" s="234"/>
      <c r="CD127" s="234"/>
      <c r="CE127" s="234"/>
      <c r="CF127" s="234"/>
      <c r="CG127" s="231"/>
      <c r="CH127" s="231"/>
      <c r="CI127" s="231"/>
      <c r="CJ127" s="232"/>
      <c r="CK127" s="1046"/>
      <c r="CL127" s="1046"/>
      <c r="CM127" s="1046"/>
      <c r="CN127" s="1046"/>
      <c r="CO127" s="1047"/>
      <c r="CP127" s="1051" t="s">
        <v>452</v>
      </c>
      <c r="CQ127" s="1052"/>
      <c r="CR127" s="1052"/>
      <c r="CS127" s="1052"/>
      <c r="CT127" s="1052"/>
      <c r="CU127" s="1052"/>
      <c r="CV127" s="1052"/>
      <c r="CW127" s="1052"/>
      <c r="CX127" s="1052"/>
      <c r="CY127" s="1052"/>
      <c r="CZ127" s="1052"/>
      <c r="DA127" s="1052"/>
      <c r="DB127" s="1052"/>
      <c r="DC127" s="1052"/>
      <c r="DD127" s="1052"/>
      <c r="DE127" s="1052"/>
      <c r="DF127" s="1053"/>
      <c r="DG127" s="1054" t="s">
        <v>111</v>
      </c>
      <c r="DH127" s="1055"/>
      <c r="DI127" s="1055"/>
      <c r="DJ127" s="1055"/>
      <c r="DK127" s="1055"/>
      <c r="DL127" s="1055" t="s">
        <v>111</v>
      </c>
      <c r="DM127" s="1055"/>
      <c r="DN127" s="1055"/>
      <c r="DO127" s="1055"/>
      <c r="DP127" s="1055"/>
      <c r="DQ127" s="1055" t="s">
        <v>111</v>
      </c>
      <c r="DR127" s="1055"/>
      <c r="DS127" s="1055"/>
      <c r="DT127" s="1055"/>
      <c r="DU127" s="1055"/>
      <c r="DV127" s="1056" t="s">
        <v>111</v>
      </c>
      <c r="DW127" s="1056"/>
      <c r="DX127" s="1056"/>
      <c r="DY127" s="1056"/>
      <c r="DZ127" s="1057"/>
    </row>
    <row r="128" spans="1:130" s="197" customFormat="1" ht="26.25" customHeight="1" x14ac:dyDescent="0.15">
      <c r="A128" s="1078" t="s">
        <v>453</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454</v>
      </c>
      <c r="X128" s="1080"/>
      <c r="Y128" s="1080"/>
      <c r="Z128" s="1081"/>
      <c r="AA128" s="1096">
        <v>28494</v>
      </c>
      <c r="AB128" s="1097"/>
      <c r="AC128" s="1097"/>
      <c r="AD128" s="1097"/>
      <c r="AE128" s="1098"/>
      <c r="AF128" s="1099">
        <v>26096</v>
      </c>
      <c r="AG128" s="1097"/>
      <c r="AH128" s="1097"/>
      <c r="AI128" s="1097"/>
      <c r="AJ128" s="1098"/>
      <c r="AK128" s="1099">
        <v>27493</v>
      </c>
      <c r="AL128" s="1097"/>
      <c r="AM128" s="1097"/>
      <c r="AN128" s="1097"/>
      <c r="AO128" s="1098"/>
      <c r="AP128" s="1100"/>
      <c r="AQ128" s="1101"/>
      <c r="AR128" s="1101"/>
      <c r="AS128" s="1101"/>
      <c r="AT128" s="1102"/>
      <c r="AU128" s="235"/>
      <c r="AV128" s="235"/>
      <c r="AW128" s="235"/>
      <c r="AX128" s="1061" t="s">
        <v>455</v>
      </c>
      <c r="AY128" s="957"/>
      <c r="AZ128" s="957"/>
      <c r="BA128" s="957"/>
      <c r="BB128" s="957"/>
      <c r="BC128" s="957"/>
      <c r="BD128" s="957"/>
      <c r="BE128" s="958"/>
      <c r="BF128" s="1073" t="s">
        <v>111</v>
      </c>
      <c r="BG128" s="1074"/>
      <c r="BH128" s="1074"/>
      <c r="BI128" s="1074"/>
      <c r="BJ128" s="1074"/>
      <c r="BK128" s="1074"/>
      <c r="BL128" s="1075"/>
      <c r="BM128" s="1073">
        <v>20</v>
      </c>
      <c r="BN128" s="1074"/>
      <c r="BO128" s="1074"/>
      <c r="BP128" s="1074"/>
      <c r="BQ128" s="1074"/>
      <c r="BR128" s="1074"/>
      <c r="BS128" s="1075"/>
      <c r="BT128" s="1073">
        <v>30</v>
      </c>
      <c r="BU128" s="1076"/>
      <c r="BV128" s="1076"/>
      <c r="BW128" s="1076"/>
      <c r="BX128" s="1076"/>
      <c r="BY128" s="1076"/>
      <c r="BZ128" s="107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7" t="s">
        <v>90</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7" t="s">
        <v>456</v>
      </c>
      <c r="X129" s="1068"/>
      <c r="Y129" s="1068"/>
      <c r="Z129" s="1069"/>
      <c r="AA129" s="965">
        <v>3786974</v>
      </c>
      <c r="AB129" s="966"/>
      <c r="AC129" s="966"/>
      <c r="AD129" s="966"/>
      <c r="AE129" s="967"/>
      <c r="AF129" s="968">
        <v>3697135</v>
      </c>
      <c r="AG129" s="966"/>
      <c r="AH129" s="966"/>
      <c r="AI129" s="966"/>
      <c r="AJ129" s="967"/>
      <c r="AK129" s="968">
        <v>3674635</v>
      </c>
      <c r="AL129" s="966"/>
      <c r="AM129" s="966"/>
      <c r="AN129" s="966"/>
      <c r="AO129" s="967"/>
      <c r="AP129" s="1070"/>
      <c r="AQ129" s="1071"/>
      <c r="AR129" s="1071"/>
      <c r="AS129" s="1071"/>
      <c r="AT129" s="1072"/>
      <c r="AU129" s="235"/>
      <c r="AV129" s="235"/>
      <c r="AW129" s="235"/>
      <c r="AX129" s="1061" t="s">
        <v>457</v>
      </c>
      <c r="AY129" s="957"/>
      <c r="AZ129" s="957"/>
      <c r="BA129" s="957"/>
      <c r="BB129" s="957"/>
      <c r="BC129" s="957"/>
      <c r="BD129" s="957"/>
      <c r="BE129" s="958"/>
      <c r="BF129" s="1062">
        <v>11.1</v>
      </c>
      <c r="BG129" s="1063"/>
      <c r="BH129" s="1063"/>
      <c r="BI129" s="1063"/>
      <c r="BJ129" s="1063"/>
      <c r="BK129" s="1063"/>
      <c r="BL129" s="1064"/>
      <c r="BM129" s="1062">
        <v>25</v>
      </c>
      <c r="BN129" s="1063"/>
      <c r="BO129" s="1063"/>
      <c r="BP129" s="1063"/>
      <c r="BQ129" s="1063"/>
      <c r="BR129" s="1063"/>
      <c r="BS129" s="1064"/>
      <c r="BT129" s="1062">
        <v>35</v>
      </c>
      <c r="BU129" s="1065"/>
      <c r="BV129" s="1065"/>
      <c r="BW129" s="1065"/>
      <c r="BX129" s="1065"/>
      <c r="BY129" s="1065"/>
      <c r="BZ129" s="106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7" t="s">
        <v>458</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7" t="s">
        <v>459</v>
      </c>
      <c r="X130" s="1068"/>
      <c r="Y130" s="1068"/>
      <c r="Z130" s="1069"/>
      <c r="AA130" s="965">
        <v>589117</v>
      </c>
      <c r="AB130" s="966"/>
      <c r="AC130" s="966"/>
      <c r="AD130" s="966"/>
      <c r="AE130" s="967"/>
      <c r="AF130" s="968">
        <v>590307</v>
      </c>
      <c r="AG130" s="966"/>
      <c r="AH130" s="966"/>
      <c r="AI130" s="966"/>
      <c r="AJ130" s="967"/>
      <c r="AK130" s="968">
        <v>561656</v>
      </c>
      <c r="AL130" s="966"/>
      <c r="AM130" s="966"/>
      <c r="AN130" s="966"/>
      <c r="AO130" s="967"/>
      <c r="AP130" s="1070"/>
      <c r="AQ130" s="1071"/>
      <c r="AR130" s="1071"/>
      <c r="AS130" s="1071"/>
      <c r="AT130" s="1072"/>
      <c r="AU130" s="235"/>
      <c r="AV130" s="235"/>
      <c r="AW130" s="235"/>
      <c r="AX130" s="1120" t="s">
        <v>460</v>
      </c>
      <c r="AY130" s="1052"/>
      <c r="AZ130" s="1052"/>
      <c r="BA130" s="1052"/>
      <c r="BB130" s="1052"/>
      <c r="BC130" s="1052"/>
      <c r="BD130" s="1052"/>
      <c r="BE130" s="1053"/>
      <c r="BF130" s="1082">
        <v>112.6</v>
      </c>
      <c r="BG130" s="1083"/>
      <c r="BH130" s="1083"/>
      <c r="BI130" s="1083"/>
      <c r="BJ130" s="1083"/>
      <c r="BK130" s="1083"/>
      <c r="BL130" s="1084"/>
      <c r="BM130" s="1082">
        <v>350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461</v>
      </c>
      <c r="X131" s="1091"/>
      <c r="Y131" s="1091"/>
      <c r="Z131" s="1092"/>
      <c r="AA131" s="1004">
        <v>3197857</v>
      </c>
      <c r="AB131" s="1005"/>
      <c r="AC131" s="1005"/>
      <c r="AD131" s="1005"/>
      <c r="AE131" s="1006"/>
      <c r="AF131" s="1007">
        <v>3106828</v>
      </c>
      <c r="AG131" s="1005"/>
      <c r="AH131" s="1005"/>
      <c r="AI131" s="1005"/>
      <c r="AJ131" s="1006"/>
      <c r="AK131" s="1007">
        <v>3112979</v>
      </c>
      <c r="AL131" s="1005"/>
      <c r="AM131" s="1005"/>
      <c r="AN131" s="1005"/>
      <c r="AO131" s="1006"/>
      <c r="AP131" s="1093"/>
      <c r="AQ131" s="1094"/>
      <c r="AR131" s="1094"/>
      <c r="AS131" s="1094"/>
      <c r="AT131" s="109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4" t="s">
        <v>462</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463</v>
      </c>
      <c r="W132" s="1108"/>
      <c r="X132" s="1108"/>
      <c r="Y132" s="1108"/>
      <c r="Z132" s="1109"/>
      <c r="AA132" s="1110">
        <v>12.140786779999999</v>
      </c>
      <c r="AB132" s="1111"/>
      <c r="AC132" s="1111"/>
      <c r="AD132" s="1111"/>
      <c r="AE132" s="1112"/>
      <c r="AF132" s="1113">
        <v>11.93191255</v>
      </c>
      <c r="AG132" s="1111"/>
      <c r="AH132" s="1111"/>
      <c r="AI132" s="1111"/>
      <c r="AJ132" s="1112"/>
      <c r="AK132" s="1113">
        <v>9.3954376180000008</v>
      </c>
      <c r="AL132" s="1111"/>
      <c r="AM132" s="1111"/>
      <c r="AN132" s="1111"/>
      <c r="AO132" s="1112"/>
      <c r="AP132" s="994"/>
      <c r="AQ132" s="995"/>
      <c r="AR132" s="995"/>
      <c r="AS132" s="995"/>
      <c r="AT132" s="111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115" t="s">
        <v>464</v>
      </c>
      <c r="W133" s="1115"/>
      <c r="X133" s="1115"/>
      <c r="Y133" s="1115"/>
      <c r="Z133" s="1116"/>
      <c r="AA133" s="1117">
        <v>12.6</v>
      </c>
      <c r="AB133" s="1118"/>
      <c r="AC133" s="1118"/>
      <c r="AD133" s="1118"/>
      <c r="AE133" s="1119"/>
      <c r="AF133" s="1117">
        <v>12</v>
      </c>
      <c r="AG133" s="1118"/>
      <c r="AH133" s="1118"/>
      <c r="AI133" s="1118"/>
      <c r="AJ133" s="1119"/>
      <c r="AK133" s="1117">
        <v>11.1</v>
      </c>
      <c r="AL133" s="1118"/>
      <c r="AM133" s="1118"/>
      <c r="AN133" s="1118"/>
      <c r="AO133" s="1119"/>
      <c r="AP133" s="1035"/>
      <c r="AQ133" s="1036"/>
      <c r="AR133" s="1036"/>
      <c r="AS133" s="1036"/>
      <c r="AT133" s="110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24" t="s">
        <v>467</v>
      </c>
      <c r="L7" s="254"/>
      <c r="M7" s="255" t="s">
        <v>468</v>
      </c>
      <c r="N7" s="256"/>
    </row>
    <row r="8" spans="1:16" x14ac:dyDescent="0.15">
      <c r="A8" s="248"/>
      <c r="B8" s="244"/>
      <c r="C8" s="244"/>
      <c r="D8" s="244"/>
      <c r="E8" s="244"/>
      <c r="F8" s="244"/>
      <c r="G8" s="257"/>
      <c r="H8" s="258"/>
      <c r="I8" s="258"/>
      <c r="J8" s="259"/>
      <c r="K8" s="1125"/>
      <c r="L8" s="260" t="s">
        <v>469</v>
      </c>
      <c r="M8" s="261" t="s">
        <v>470</v>
      </c>
      <c r="N8" s="262" t="s">
        <v>471</v>
      </c>
    </row>
    <row r="9" spans="1:16" x14ac:dyDescent="0.15">
      <c r="A9" s="248"/>
      <c r="B9" s="244"/>
      <c r="C9" s="244"/>
      <c r="D9" s="244"/>
      <c r="E9" s="244"/>
      <c r="F9" s="244"/>
      <c r="G9" s="1126" t="s">
        <v>472</v>
      </c>
      <c r="H9" s="1127"/>
      <c r="I9" s="1127"/>
      <c r="J9" s="1128"/>
      <c r="K9" s="263">
        <v>1132232</v>
      </c>
      <c r="L9" s="264">
        <v>108660</v>
      </c>
      <c r="M9" s="265">
        <v>87341</v>
      </c>
      <c r="N9" s="266">
        <v>24.4</v>
      </c>
    </row>
    <row r="10" spans="1:16" x14ac:dyDescent="0.15">
      <c r="A10" s="248"/>
      <c r="B10" s="244"/>
      <c r="C10" s="244"/>
      <c r="D10" s="244"/>
      <c r="E10" s="244"/>
      <c r="F10" s="244"/>
      <c r="G10" s="1126" t="s">
        <v>473</v>
      </c>
      <c r="H10" s="1127"/>
      <c r="I10" s="1127"/>
      <c r="J10" s="1128"/>
      <c r="K10" s="267">
        <v>91721</v>
      </c>
      <c r="L10" s="268">
        <v>8802</v>
      </c>
      <c r="M10" s="269">
        <v>8730</v>
      </c>
      <c r="N10" s="270">
        <v>0.8</v>
      </c>
    </row>
    <row r="11" spans="1:16" ht="13.5" customHeight="1" x14ac:dyDescent="0.15">
      <c r="A11" s="248"/>
      <c r="B11" s="244"/>
      <c r="C11" s="244"/>
      <c r="D11" s="244"/>
      <c r="E11" s="244"/>
      <c r="F11" s="244"/>
      <c r="G11" s="1126" t="s">
        <v>474</v>
      </c>
      <c r="H11" s="1127"/>
      <c r="I11" s="1127"/>
      <c r="J11" s="1128"/>
      <c r="K11" s="267">
        <v>4998</v>
      </c>
      <c r="L11" s="268">
        <v>480</v>
      </c>
      <c r="M11" s="269">
        <v>12876</v>
      </c>
      <c r="N11" s="270">
        <v>-96.3</v>
      </c>
    </row>
    <row r="12" spans="1:16" ht="13.5" customHeight="1" x14ac:dyDescent="0.15">
      <c r="A12" s="248"/>
      <c r="B12" s="244"/>
      <c r="C12" s="244"/>
      <c r="D12" s="244"/>
      <c r="E12" s="244"/>
      <c r="F12" s="244"/>
      <c r="G12" s="1126" t="s">
        <v>475</v>
      </c>
      <c r="H12" s="1127"/>
      <c r="I12" s="1127"/>
      <c r="J12" s="1128"/>
      <c r="K12" s="267">
        <v>28</v>
      </c>
      <c r="L12" s="268">
        <v>3</v>
      </c>
      <c r="M12" s="269">
        <v>1090</v>
      </c>
      <c r="N12" s="270">
        <v>-99.7</v>
      </c>
    </row>
    <row r="13" spans="1:16" ht="13.5" customHeight="1" x14ac:dyDescent="0.15">
      <c r="A13" s="248"/>
      <c r="B13" s="244"/>
      <c r="C13" s="244"/>
      <c r="D13" s="244"/>
      <c r="E13" s="244"/>
      <c r="F13" s="244"/>
      <c r="G13" s="1126" t="s">
        <v>476</v>
      </c>
      <c r="H13" s="1127"/>
      <c r="I13" s="1127"/>
      <c r="J13" s="1128"/>
      <c r="K13" s="267" t="s">
        <v>477</v>
      </c>
      <c r="L13" s="268" t="s">
        <v>477</v>
      </c>
      <c r="M13" s="269">
        <v>18</v>
      </c>
      <c r="N13" s="270" t="s">
        <v>477</v>
      </c>
    </row>
    <row r="14" spans="1:16" ht="13.5" customHeight="1" x14ac:dyDescent="0.15">
      <c r="A14" s="248"/>
      <c r="B14" s="244"/>
      <c r="C14" s="244"/>
      <c r="D14" s="244"/>
      <c r="E14" s="244"/>
      <c r="F14" s="244"/>
      <c r="G14" s="1126" t="s">
        <v>478</v>
      </c>
      <c r="H14" s="1127"/>
      <c r="I14" s="1127"/>
      <c r="J14" s="1128"/>
      <c r="K14" s="267">
        <v>100377</v>
      </c>
      <c r="L14" s="268">
        <v>9633</v>
      </c>
      <c r="M14" s="269">
        <v>4293</v>
      </c>
      <c r="N14" s="270">
        <v>124.4</v>
      </c>
    </row>
    <row r="15" spans="1:16" ht="13.5" customHeight="1" x14ac:dyDescent="0.15">
      <c r="A15" s="248"/>
      <c r="B15" s="244"/>
      <c r="C15" s="244"/>
      <c r="D15" s="244"/>
      <c r="E15" s="244"/>
      <c r="F15" s="244"/>
      <c r="G15" s="1126" t="s">
        <v>479</v>
      </c>
      <c r="H15" s="1127"/>
      <c r="I15" s="1127"/>
      <c r="J15" s="1128"/>
      <c r="K15" s="267">
        <v>24988</v>
      </c>
      <c r="L15" s="268">
        <v>2398</v>
      </c>
      <c r="M15" s="269">
        <v>2010</v>
      </c>
      <c r="N15" s="270">
        <v>19.3</v>
      </c>
    </row>
    <row r="16" spans="1:16" x14ac:dyDescent="0.15">
      <c r="A16" s="248"/>
      <c r="B16" s="244"/>
      <c r="C16" s="244"/>
      <c r="D16" s="244"/>
      <c r="E16" s="244"/>
      <c r="F16" s="244"/>
      <c r="G16" s="1129" t="s">
        <v>480</v>
      </c>
      <c r="H16" s="1130"/>
      <c r="I16" s="1130"/>
      <c r="J16" s="1131"/>
      <c r="K16" s="268">
        <v>-141748</v>
      </c>
      <c r="L16" s="268">
        <v>-13603</v>
      </c>
      <c r="M16" s="269">
        <v>-10218</v>
      </c>
      <c r="N16" s="270">
        <v>33.1</v>
      </c>
    </row>
    <row r="17" spans="1:16" x14ac:dyDescent="0.15">
      <c r="A17" s="248"/>
      <c r="B17" s="244"/>
      <c r="C17" s="244"/>
      <c r="D17" s="244"/>
      <c r="E17" s="244"/>
      <c r="F17" s="244"/>
      <c r="G17" s="1129" t="s">
        <v>169</v>
      </c>
      <c r="H17" s="1130"/>
      <c r="I17" s="1130"/>
      <c r="J17" s="1131"/>
      <c r="K17" s="268">
        <v>1212596</v>
      </c>
      <c r="L17" s="268">
        <v>116372</v>
      </c>
      <c r="M17" s="269">
        <v>106139</v>
      </c>
      <c r="N17" s="270">
        <v>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1" t="s">
        <v>485</v>
      </c>
      <c r="H21" s="1122"/>
      <c r="I21" s="1122"/>
      <c r="J21" s="1123"/>
      <c r="K21" s="280">
        <v>12.28</v>
      </c>
      <c r="L21" s="281">
        <v>10.27</v>
      </c>
      <c r="M21" s="282">
        <v>2.0099999999999998</v>
      </c>
      <c r="N21" s="249"/>
      <c r="O21" s="283"/>
      <c r="P21" s="279"/>
    </row>
    <row r="22" spans="1:16" s="284" customFormat="1" x14ac:dyDescent="0.15">
      <c r="A22" s="279"/>
      <c r="B22" s="249"/>
      <c r="C22" s="249"/>
      <c r="D22" s="249"/>
      <c r="E22" s="249"/>
      <c r="F22" s="249"/>
      <c r="G22" s="1121" t="s">
        <v>486</v>
      </c>
      <c r="H22" s="1122"/>
      <c r="I22" s="1122"/>
      <c r="J22" s="1123"/>
      <c r="K22" s="285">
        <v>90</v>
      </c>
      <c r="L22" s="286">
        <v>95.1</v>
      </c>
      <c r="M22" s="287">
        <v>-5.0999999999999996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24" t="s">
        <v>467</v>
      </c>
      <c r="L30" s="254"/>
      <c r="M30" s="255" t="s">
        <v>468</v>
      </c>
      <c r="N30" s="256"/>
    </row>
    <row r="31" spans="1:16" x14ac:dyDescent="0.15">
      <c r="A31" s="248"/>
      <c r="B31" s="244"/>
      <c r="C31" s="244"/>
      <c r="D31" s="244"/>
      <c r="E31" s="244"/>
      <c r="F31" s="244"/>
      <c r="G31" s="257"/>
      <c r="H31" s="258"/>
      <c r="I31" s="258"/>
      <c r="J31" s="259"/>
      <c r="K31" s="1125"/>
      <c r="L31" s="260" t="s">
        <v>469</v>
      </c>
      <c r="M31" s="261" t="s">
        <v>470</v>
      </c>
      <c r="N31" s="262" t="s">
        <v>471</v>
      </c>
    </row>
    <row r="32" spans="1:16" ht="27" customHeight="1" x14ac:dyDescent="0.15">
      <c r="A32" s="248"/>
      <c r="B32" s="244"/>
      <c r="C32" s="244"/>
      <c r="D32" s="244"/>
      <c r="E32" s="244"/>
      <c r="F32" s="244"/>
      <c r="G32" s="1137" t="s">
        <v>490</v>
      </c>
      <c r="H32" s="1138"/>
      <c r="I32" s="1138"/>
      <c r="J32" s="1139"/>
      <c r="K32" s="294">
        <v>590490</v>
      </c>
      <c r="L32" s="294">
        <v>56669</v>
      </c>
      <c r="M32" s="295">
        <v>57922</v>
      </c>
      <c r="N32" s="296">
        <v>-2.2000000000000002</v>
      </c>
    </row>
    <row r="33" spans="1:16" ht="13.5" customHeight="1" x14ac:dyDescent="0.15">
      <c r="A33" s="248"/>
      <c r="B33" s="244"/>
      <c r="C33" s="244"/>
      <c r="D33" s="244"/>
      <c r="E33" s="244"/>
      <c r="F33" s="244"/>
      <c r="G33" s="1137" t="s">
        <v>491</v>
      </c>
      <c r="H33" s="1138"/>
      <c r="I33" s="1138"/>
      <c r="J33" s="1139"/>
      <c r="K33" s="294" t="s">
        <v>477</v>
      </c>
      <c r="L33" s="294" t="s">
        <v>477</v>
      </c>
      <c r="M33" s="295" t="s">
        <v>477</v>
      </c>
      <c r="N33" s="296" t="s">
        <v>477</v>
      </c>
    </row>
    <row r="34" spans="1:16" ht="27" customHeight="1" x14ac:dyDescent="0.15">
      <c r="A34" s="248"/>
      <c r="B34" s="244"/>
      <c r="C34" s="244"/>
      <c r="D34" s="244"/>
      <c r="E34" s="244"/>
      <c r="F34" s="244"/>
      <c r="G34" s="1137" t="s">
        <v>492</v>
      </c>
      <c r="H34" s="1138"/>
      <c r="I34" s="1138"/>
      <c r="J34" s="1139"/>
      <c r="K34" s="294" t="s">
        <v>477</v>
      </c>
      <c r="L34" s="294" t="s">
        <v>477</v>
      </c>
      <c r="M34" s="295" t="s">
        <v>477</v>
      </c>
      <c r="N34" s="296" t="s">
        <v>477</v>
      </c>
    </row>
    <row r="35" spans="1:16" ht="27" customHeight="1" x14ac:dyDescent="0.15">
      <c r="A35" s="248"/>
      <c r="B35" s="244"/>
      <c r="C35" s="244"/>
      <c r="D35" s="244"/>
      <c r="E35" s="244"/>
      <c r="F35" s="244"/>
      <c r="G35" s="1137" t="s">
        <v>493</v>
      </c>
      <c r="H35" s="1138"/>
      <c r="I35" s="1138"/>
      <c r="J35" s="1139"/>
      <c r="K35" s="294">
        <v>259298</v>
      </c>
      <c r="L35" s="294">
        <v>24885</v>
      </c>
      <c r="M35" s="295">
        <v>16698</v>
      </c>
      <c r="N35" s="296">
        <v>49</v>
      </c>
    </row>
    <row r="36" spans="1:16" ht="27" customHeight="1" x14ac:dyDescent="0.15">
      <c r="A36" s="248"/>
      <c r="B36" s="244"/>
      <c r="C36" s="244"/>
      <c r="D36" s="244"/>
      <c r="E36" s="244"/>
      <c r="F36" s="244"/>
      <c r="G36" s="1137" t="s">
        <v>494</v>
      </c>
      <c r="H36" s="1138"/>
      <c r="I36" s="1138"/>
      <c r="J36" s="1139"/>
      <c r="K36" s="294">
        <v>16292</v>
      </c>
      <c r="L36" s="294">
        <v>1564</v>
      </c>
      <c r="M36" s="295">
        <v>4963</v>
      </c>
      <c r="N36" s="296">
        <v>-68.5</v>
      </c>
    </row>
    <row r="37" spans="1:16" ht="13.5" customHeight="1" x14ac:dyDescent="0.15">
      <c r="A37" s="248"/>
      <c r="B37" s="244"/>
      <c r="C37" s="244"/>
      <c r="D37" s="244"/>
      <c r="E37" s="244"/>
      <c r="F37" s="244"/>
      <c r="G37" s="1137" t="s">
        <v>495</v>
      </c>
      <c r="H37" s="1138"/>
      <c r="I37" s="1138"/>
      <c r="J37" s="1139"/>
      <c r="K37" s="294">
        <v>15547</v>
      </c>
      <c r="L37" s="294">
        <v>1492</v>
      </c>
      <c r="M37" s="295">
        <v>1334</v>
      </c>
      <c r="N37" s="296">
        <v>11.8</v>
      </c>
    </row>
    <row r="38" spans="1:16" ht="27" customHeight="1" x14ac:dyDescent="0.15">
      <c r="A38" s="248"/>
      <c r="B38" s="244"/>
      <c r="C38" s="244"/>
      <c r="D38" s="244"/>
      <c r="E38" s="244"/>
      <c r="F38" s="244"/>
      <c r="G38" s="1140" t="s">
        <v>496</v>
      </c>
      <c r="H38" s="1141"/>
      <c r="I38" s="1141"/>
      <c r="J38" s="1142"/>
      <c r="K38" s="297" t="s">
        <v>477</v>
      </c>
      <c r="L38" s="297" t="s">
        <v>477</v>
      </c>
      <c r="M38" s="298">
        <v>8</v>
      </c>
      <c r="N38" s="299" t="s">
        <v>477</v>
      </c>
      <c r="O38" s="293"/>
    </row>
    <row r="39" spans="1:16" x14ac:dyDescent="0.15">
      <c r="A39" s="248"/>
      <c r="B39" s="244"/>
      <c r="C39" s="244"/>
      <c r="D39" s="244"/>
      <c r="E39" s="244"/>
      <c r="F39" s="244"/>
      <c r="G39" s="1140" t="s">
        <v>497</v>
      </c>
      <c r="H39" s="1141"/>
      <c r="I39" s="1141"/>
      <c r="J39" s="1142"/>
      <c r="K39" s="300">
        <v>-27493</v>
      </c>
      <c r="L39" s="300">
        <v>-2638</v>
      </c>
      <c r="M39" s="301">
        <v>-2783</v>
      </c>
      <c r="N39" s="302">
        <v>-5.2</v>
      </c>
      <c r="O39" s="293"/>
    </row>
    <row r="40" spans="1:16" ht="27" customHeight="1" x14ac:dyDescent="0.15">
      <c r="A40" s="248"/>
      <c r="B40" s="244"/>
      <c r="C40" s="244"/>
      <c r="D40" s="244"/>
      <c r="E40" s="244"/>
      <c r="F40" s="244"/>
      <c r="G40" s="1137" t="s">
        <v>498</v>
      </c>
      <c r="H40" s="1138"/>
      <c r="I40" s="1138"/>
      <c r="J40" s="1139"/>
      <c r="K40" s="300">
        <v>-561656</v>
      </c>
      <c r="L40" s="300">
        <v>-53902</v>
      </c>
      <c r="M40" s="301">
        <v>-52415</v>
      </c>
      <c r="N40" s="302">
        <v>2.8</v>
      </c>
      <c r="O40" s="293"/>
    </row>
    <row r="41" spans="1:16" x14ac:dyDescent="0.15">
      <c r="A41" s="248"/>
      <c r="B41" s="244"/>
      <c r="C41" s="244"/>
      <c r="D41" s="244"/>
      <c r="E41" s="244"/>
      <c r="F41" s="244"/>
      <c r="G41" s="1143" t="s">
        <v>279</v>
      </c>
      <c r="H41" s="1144"/>
      <c r="I41" s="1144"/>
      <c r="J41" s="1145"/>
      <c r="K41" s="294">
        <v>292478</v>
      </c>
      <c r="L41" s="300">
        <v>28069</v>
      </c>
      <c r="M41" s="301">
        <v>25727</v>
      </c>
      <c r="N41" s="302">
        <v>9.1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32" t="s">
        <v>467</v>
      </c>
      <c r="J49" s="1134" t="s">
        <v>502</v>
      </c>
      <c r="K49" s="1135"/>
      <c r="L49" s="1135"/>
      <c r="M49" s="1135"/>
      <c r="N49" s="1136"/>
    </row>
    <row r="50" spans="1:14" x14ac:dyDescent="0.15">
      <c r="A50" s="248"/>
      <c r="B50" s="244"/>
      <c r="C50" s="244"/>
      <c r="D50" s="244"/>
      <c r="E50" s="244"/>
      <c r="F50" s="244"/>
      <c r="G50" s="312"/>
      <c r="H50" s="313"/>
      <c r="I50" s="1133"/>
      <c r="J50" s="314" t="s">
        <v>503</v>
      </c>
      <c r="K50" s="315" t="s">
        <v>504</v>
      </c>
      <c r="L50" s="316" t="s">
        <v>505</v>
      </c>
      <c r="M50" s="317" t="s">
        <v>506</v>
      </c>
      <c r="N50" s="318" t="s">
        <v>507</v>
      </c>
    </row>
    <row r="51" spans="1:14" x14ac:dyDescent="0.15">
      <c r="A51" s="248"/>
      <c r="B51" s="244"/>
      <c r="C51" s="244"/>
      <c r="D51" s="244"/>
      <c r="E51" s="244"/>
      <c r="F51" s="244"/>
      <c r="G51" s="310" t="s">
        <v>508</v>
      </c>
      <c r="H51" s="311"/>
      <c r="I51" s="319">
        <v>1217238</v>
      </c>
      <c r="J51" s="320">
        <v>109740</v>
      </c>
      <c r="K51" s="321">
        <v>-1.8</v>
      </c>
      <c r="L51" s="322">
        <v>70254</v>
      </c>
      <c r="M51" s="323">
        <v>32.700000000000003</v>
      </c>
      <c r="N51" s="324">
        <v>-34.5</v>
      </c>
    </row>
    <row r="52" spans="1:14" x14ac:dyDescent="0.15">
      <c r="A52" s="248"/>
      <c r="B52" s="244"/>
      <c r="C52" s="244"/>
      <c r="D52" s="244"/>
      <c r="E52" s="244"/>
      <c r="F52" s="244"/>
      <c r="G52" s="325"/>
      <c r="H52" s="326" t="s">
        <v>509</v>
      </c>
      <c r="I52" s="327">
        <v>378664</v>
      </c>
      <c r="J52" s="328">
        <v>34138</v>
      </c>
      <c r="K52" s="329">
        <v>-21.4</v>
      </c>
      <c r="L52" s="330">
        <v>41764</v>
      </c>
      <c r="M52" s="331">
        <v>46.6</v>
      </c>
      <c r="N52" s="332">
        <v>-68</v>
      </c>
    </row>
    <row r="53" spans="1:14" x14ac:dyDescent="0.15">
      <c r="A53" s="248"/>
      <c r="B53" s="244"/>
      <c r="C53" s="244"/>
      <c r="D53" s="244"/>
      <c r="E53" s="244"/>
      <c r="F53" s="244"/>
      <c r="G53" s="310" t="s">
        <v>510</v>
      </c>
      <c r="H53" s="311"/>
      <c r="I53" s="319">
        <v>1419786</v>
      </c>
      <c r="J53" s="320">
        <v>129377</v>
      </c>
      <c r="K53" s="321">
        <v>17.899999999999999</v>
      </c>
      <c r="L53" s="322">
        <v>89245</v>
      </c>
      <c r="M53" s="323">
        <v>27</v>
      </c>
      <c r="N53" s="324">
        <v>-9.1</v>
      </c>
    </row>
    <row r="54" spans="1:14" x14ac:dyDescent="0.15">
      <c r="A54" s="248"/>
      <c r="B54" s="244"/>
      <c r="C54" s="244"/>
      <c r="D54" s="244"/>
      <c r="E54" s="244"/>
      <c r="F54" s="244"/>
      <c r="G54" s="325"/>
      <c r="H54" s="326" t="s">
        <v>509</v>
      </c>
      <c r="I54" s="327">
        <v>355300</v>
      </c>
      <c r="J54" s="328">
        <v>32377</v>
      </c>
      <c r="K54" s="329">
        <v>-5.2</v>
      </c>
      <c r="L54" s="330">
        <v>42966</v>
      </c>
      <c r="M54" s="331">
        <v>2.9</v>
      </c>
      <c r="N54" s="332">
        <v>-8.1</v>
      </c>
    </row>
    <row r="55" spans="1:14" x14ac:dyDescent="0.15">
      <c r="A55" s="248"/>
      <c r="B55" s="244"/>
      <c r="C55" s="244"/>
      <c r="D55" s="244"/>
      <c r="E55" s="244"/>
      <c r="F55" s="244"/>
      <c r="G55" s="310" t="s">
        <v>511</v>
      </c>
      <c r="H55" s="311"/>
      <c r="I55" s="319">
        <v>583516</v>
      </c>
      <c r="J55" s="320">
        <v>54281</v>
      </c>
      <c r="K55" s="321">
        <v>-58</v>
      </c>
      <c r="L55" s="322">
        <v>70897</v>
      </c>
      <c r="M55" s="323">
        <v>-20.6</v>
      </c>
      <c r="N55" s="324">
        <v>-37.4</v>
      </c>
    </row>
    <row r="56" spans="1:14" x14ac:dyDescent="0.15">
      <c r="A56" s="248"/>
      <c r="B56" s="244"/>
      <c r="C56" s="244"/>
      <c r="D56" s="244"/>
      <c r="E56" s="244"/>
      <c r="F56" s="244"/>
      <c r="G56" s="325"/>
      <c r="H56" s="326" t="s">
        <v>509</v>
      </c>
      <c r="I56" s="327">
        <v>233626</v>
      </c>
      <c r="J56" s="328">
        <v>21733</v>
      </c>
      <c r="K56" s="329">
        <v>-32.9</v>
      </c>
      <c r="L56" s="330">
        <v>39878</v>
      </c>
      <c r="M56" s="331">
        <v>-7.2</v>
      </c>
      <c r="N56" s="332">
        <v>-25.7</v>
      </c>
    </row>
    <row r="57" spans="1:14" x14ac:dyDescent="0.15">
      <c r="A57" s="248"/>
      <c r="B57" s="244"/>
      <c r="C57" s="244"/>
      <c r="D57" s="244"/>
      <c r="E57" s="244"/>
      <c r="F57" s="244"/>
      <c r="G57" s="310" t="s">
        <v>512</v>
      </c>
      <c r="H57" s="311"/>
      <c r="I57" s="319">
        <v>287394</v>
      </c>
      <c r="J57" s="320">
        <v>27174</v>
      </c>
      <c r="K57" s="321">
        <v>-49.9</v>
      </c>
      <c r="L57" s="322">
        <v>66496</v>
      </c>
      <c r="M57" s="323">
        <v>-6.2</v>
      </c>
      <c r="N57" s="324">
        <v>-43.7</v>
      </c>
    </row>
    <row r="58" spans="1:14" x14ac:dyDescent="0.15">
      <c r="A58" s="248"/>
      <c r="B58" s="244"/>
      <c r="C58" s="244"/>
      <c r="D58" s="244"/>
      <c r="E58" s="244"/>
      <c r="F58" s="244"/>
      <c r="G58" s="325"/>
      <c r="H58" s="326" t="s">
        <v>509</v>
      </c>
      <c r="I58" s="327">
        <v>149284</v>
      </c>
      <c r="J58" s="328">
        <v>14115</v>
      </c>
      <c r="K58" s="329">
        <v>-35.1</v>
      </c>
      <c r="L58" s="330">
        <v>36530</v>
      </c>
      <c r="M58" s="331">
        <v>-8.4</v>
      </c>
      <c r="N58" s="332">
        <v>-26.7</v>
      </c>
    </row>
    <row r="59" spans="1:14" x14ac:dyDescent="0.15">
      <c r="A59" s="248"/>
      <c r="B59" s="244"/>
      <c r="C59" s="244"/>
      <c r="D59" s="244"/>
      <c r="E59" s="244"/>
      <c r="F59" s="244"/>
      <c r="G59" s="310" t="s">
        <v>513</v>
      </c>
      <c r="H59" s="311"/>
      <c r="I59" s="319">
        <v>712958</v>
      </c>
      <c r="J59" s="320">
        <v>68422</v>
      </c>
      <c r="K59" s="321">
        <v>151.80000000000001</v>
      </c>
      <c r="L59" s="322">
        <v>82748</v>
      </c>
      <c r="M59" s="323">
        <v>24.4</v>
      </c>
      <c r="N59" s="324">
        <v>127.4</v>
      </c>
    </row>
    <row r="60" spans="1:14" x14ac:dyDescent="0.15">
      <c r="A60" s="248"/>
      <c r="B60" s="244"/>
      <c r="C60" s="244"/>
      <c r="D60" s="244"/>
      <c r="E60" s="244"/>
      <c r="F60" s="244"/>
      <c r="G60" s="325"/>
      <c r="H60" s="326" t="s">
        <v>509</v>
      </c>
      <c r="I60" s="333">
        <v>501373</v>
      </c>
      <c r="J60" s="328">
        <v>48116</v>
      </c>
      <c r="K60" s="329">
        <v>240.9</v>
      </c>
      <c r="L60" s="330">
        <v>44732</v>
      </c>
      <c r="M60" s="331">
        <v>22.5</v>
      </c>
      <c r="N60" s="332">
        <v>218.4</v>
      </c>
    </row>
    <row r="61" spans="1:14" x14ac:dyDescent="0.15">
      <c r="A61" s="248"/>
      <c r="B61" s="244"/>
      <c r="C61" s="244"/>
      <c r="D61" s="244"/>
      <c r="E61" s="244"/>
      <c r="F61" s="244"/>
      <c r="G61" s="310" t="s">
        <v>514</v>
      </c>
      <c r="H61" s="334"/>
      <c r="I61" s="335">
        <v>844178</v>
      </c>
      <c r="J61" s="336">
        <v>77799</v>
      </c>
      <c r="K61" s="337">
        <v>12</v>
      </c>
      <c r="L61" s="338">
        <v>75928</v>
      </c>
      <c r="M61" s="339">
        <v>11.5</v>
      </c>
      <c r="N61" s="324">
        <v>0.5</v>
      </c>
    </row>
    <row r="62" spans="1:14" x14ac:dyDescent="0.15">
      <c r="A62" s="248"/>
      <c r="B62" s="244"/>
      <c r="C62" s="244"/>
      <c r="D62" s="244"/>
      <c r="E62" s="244"/>
      <c r="F62" s="244"/>
      <c r="G62" s="325"/>
      <c r="H62" s="326" t="s">
        <v>509</v>
      </c>
      <c r="I62" s="327">
        <v>323649</v>
      </c>
      <c r="J62" s="328">
        <v>30096</v>
      </c>
      <c r="K62" s="329">
        <v>29.3</v>
      </c>
      <c r="L62" s="330">
        <v>41174</v>
      </c>
      <c r="M62" s="331">
        <v>11.3</v>
      </c>
      <c r="N62" s="332">
        <v>18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6" t="s">
        <v>3</v>
      </c>
      <c r="D47" s="1146"/>
      <c r="E47" s="1147"/>
      <c r="F47" s="11">
        <v>16.809999999999999</v>
      </c>
      <c r="G47" s="12">
        <v>20.309999999999999</v>
      </c>
      <c r="H47" s="12">
        <v>26.99</v>
      </c>
      <c r="I47" s="12">
        <v>25.76</v>
      </c>
      <c r="J47" s="13">
        <v>25.01</v>
      </c>
    </row>
    <row r="48" spans="2:10" ht="57.75" customHeight="1" x14ac:dyDescent="0.15">
      <c r="B48" s="14"/>
      <c r="C48" s="1148" t="s">
        <v>4</v>
      </c>
      <c r="D48" s="1148"/>
      <c r="E48" s="1149"/>
      <c r="F48" s="15">
        <v>8.33</v>
      </c>
      <c r="G48" s="16">
        <v>8.7100000000000009</v>
      </c>
      <c r="H48" s="16">
        <v>5.8</v>
      </c>
      <c r="I48" s="16">
        <v>6.92</v>
      </c>
      <c r="J48" s="17">
        <v>5.75</v>
      </c>
    </row>
    <row r="49" spans="2:10" ht="57.75" customHeight="1" thickBot="1" x14ac:dyDescent="0.2">
      <c r="B49" s="18"/>
      <c r="C49" s="1150" t="s">
        <v>5</v>
      </c>
      <c r="D49" s="1150"/>
      <c r="E49" s="1151"/>
      <c r="F49" s="19">
        <v>4.3899999999999997</v>
      </c>
      <c r="G49" s="20">
        <v>7.64</v>
      </c>
      <c r="H49" s="20">
        <v>2.99</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8" t="s">
        <v>523</v>
      </c>
      <c r="D34" s="1158"/>
      <c r="E34" s="1159"/>
      <c r="F34" s="32">
        <v>12.85</v>
      </c>
      <c r="G34" s="33">
        <v>12.83</v>
      </c>
      <c r="H34" s="33">
        <v>12.79</v>
      </c>
      <c r="I34" s="33">
        <v>13.83</v>
      </c>
      <c r="J34" s="34">
        <v>14.3</v>
      </c>
      <c r="K34" s="22"/>
      <c r="L34" s="22"/>
      <c r="M34" s="22"/>
      <c r="N34" s="22"/>
      <c r="O34" s="22"/>
      <c r="P34" s="22"/>
    </row>
    <row r="35" spans="1:16" ht="39" customHeight="1" x14ac:dyDescent="0.15">
      <c r="A35" s="22"/>
      <c r="B35" s="35"/>
      <c r="C35" s="1152" t="s">
        <v>524</v>
      </c>
      <c r="D35" s="1153"/>
      <c r="E35" s="1154"/>
      <c r="F35" s="36">
        <v>8.32</v>
      </c>
      <c r="G35" s="37">
        <v>8.6999999999999993</v>
      </c>
      <c r="H35" s="37">
        <v>5.79</v>
      </c>
      <c r="I35" s="37">
        <v>6.91</v>
      </c>
      <c r="J35" s="38">
        <v>5.74</v>
      </c>
      <c r="K35" s="22"/>
      <c r="L35" s="22"/>
      <c r="M35" s="22"/>
      <c r="N35" s="22"/>
      <c r="O35" s="22"/>
      <c r="P35" s="22"/>
    </row>
    <row r="36" spans="1:16" ht="39" customHeight="1" x14ac:dyDescent="0.15">
      <c r="A36" s="22"/>
      <c r="B36" s="35"/>
      <c r="C36" s="1152" t="s">
        <v>525</v>
      </c>
      <c r="D36" s="1153"/>
      <c r="E36" s="1154"/>
      <c r="F36" s="36">
        <v>3.21</v>
      </c>
      <c r="G36" s="37">
        <v>2.62</v>
      </c>
      <c r="H36" s="37">
        <v>2.59</v>
      </c>
      <c r="I36" s="37">
        <v>2.17</v>
      </c>
      <c r="J36" s="38">
        <v>1.79</v>
      </c>
      <c r="K36" s="22"/>
      <c r="L36" s="22"/>
      <c r="M36" s="22"/>
      <c r="N36" s="22"/>
      <c r="O36" s="22"/>
      <c r="P36" s="22"/>
    </row>
    <row r="37" spans="1:16" ht="39" customHeight="1" x14ac:dyDescent="0.15">
      <c r="A37" s="22"/>
      <c r="B37" s="35"/>
      <c r="C37" s="1152" t="s">
        <v>526</v>
      </c>
      <c r="D37" s="1153"/>
      <c r="E37" s="1154"/>
      <c r="F37" s="36">
        <v>1.6</v>
      </c>
      <c r="G37" s="37">
        <v>1.78</v>
      </c>
      <c r="H37" s="37">
        <v>1.41</v>
      </c>
      <c r="I37" s="37">
        <v>1.86</v>
      </c>
      <c r="J37" s="38">
        <v>1.65</v>
      </c>
      <c r="K37" s="22"/>
      <c r="L37" s="22"/>
      <c r="M37" s="22"/>
      <c r="N37" s="22"/>
      <c r="O37" s="22"/>
      <c r="P37" s="22"/>
    </row>
    <row r="38" spans="1:16" ht="39" customHeight="1" x14ac:dyDescent="0.15">
      <c r="A38" s="22"/>
      <c r="B38" s="35"/>
      <c r="C38" s="1152" t="s">
        <v>527</v>
      </c>
      <c r="D38" s="1153"/>
      <c r="E38" s="1154"/>
      <c r="F38" s="36">
        <v>0.02</v>
      </c>
      <c r="G38" s="37">
        <v>0.02</v>
      </c>
      <c r="H38" s="37">
        <v>0.02</v>
      </c>
      <c r="I38" s="37">
        <v>0.06</v>
      </c>
      <c r="J38" s="38">
        <v>0.13</v>
      </c>
      <c r="K38" s="22"/>
      <c r="L38" s="22"/>
      <c r="M38" s="22"/>
      <c r="N38" s="22"/>
      <c r="O38" s="22"/>
      <c r="P38" s="22"/>
    </row>
    <row r="39" spans="1:16" ht="39" customHeight="1" x14ac:dyDescent="0.15">
      <c r="A39" s="22"/>
      <c r="B39" s="35"/>
      <c r="C39" s="1152" t="s">
        <v>528</v>
      </c>
      <c r="D39" s="1153"/>
      <c r="E39" s="1154"/>
      <c r="F39" s="36">
        <v>0.11</v>
      </c>
      <c r="G39" s="37">
        <v>0.05</v>
      </c>
      <c r="H39" s="37">
        <v>0.08</v>
      </c>
      <c r="I39" s="37">
        <v>0.23</v>
      </c>
      <c r="J39" s="38">
        <v>0.11</v>
      </c>
      <c r="K39" s="22"/>
      <c r="L39" s="22"/>
      <c r="M39" s="22"/>
      <c r="N39" s="22"/>
      <c r="O39" s="22"/>
      <c r="P39" s="22"/>
    </row>
    <row r="40" spans="1:16" ht="39" customHeight="1" x14ac:dyDescent="0.15">
      <c r="A40" s="22"/>
      <c r="B40" s="35"/>
      <c r="C40" s="1152" t="s">
        <v>529</v>
      </c>
      <c r="D40" s="1153"/>
      <c r="E40" s="1154"/>
      <c r="F40" s="36">
        <v>0.01</v>
      </c>
      <c r="G40" s="37">
        <v>0.01</v>
      </c>
      <c r="H40" s="37">
        <v>0.01</v>
      </c>
      <c r="I40" s="37">
        <v>0.01</v>
      </c>
      <c r="J40" s="38">
        <v>0.01</v>
      </c>
      <c r="K40" s="22"/>
      <c r="L40" s="22"/>
      <c r="M40" s="22"/>
      <c r="N40" s="22"/>
      <c r="O40" s="22"/>
      <c r="P40" s="22"/>
    </row>
    <row r="41" spans="1:16" ht="39" customHeight="1" x14ac:dyDescent="0.15">
      <c r="A41" s="22"/>
      <c r="B41" s="35"/>
      <c r="C41" s="1152" t="s">
        <v>530</v>
      </c>
      <c r="D41" s="1153"/>
      <c r="E41" s="1154"/>
      <c r="F41" s="36">
        <v>0.01</v>
      </c>
      <c r="G41" s="37">
        <v>0</v>
      </c>
      <c r="H41" s="37">
        <v>0.01</v>
      </c>
      <c r="I41" s="37">
        <v>0.01</v>
      </c>
      <c r="J41" s="38">
        <v>0.01</v>
      </c>
      <c r="K41" s="22"/>
      <c r="L41" s="22"/>
      <c r="M41" s="22"/>
      <c r="N41" s="22"/>
      <c r="O41" s="22"/>
      <c r="P41" s="22"/>
    </row>
    <row r="42" spans="1:16" ht="39" customHeight="1" x14ac:dyDescent="0.15">
      <c r="A42" s="22"/>
      <c r="B42" s="39"/>
      <c r="C42" s="1152" t="s">
        <v>531</v>
      </c>
      <c r="D42" s="1153"/>
      <c r="E42" s="1154"/>
      <c r="F42" s="36" t="s">
        <v>477</v>
      </c>
      <c r="G42" s="37" t="s">
        <v>477</v>
      </c>
      <c r="H42" s="37" t="s">
        <v>477</v>
      </c>
      <c r="I42" s="37" t="s">
        <v>477</v>
      </c>
      <c r="J42" s="38" t="s">
        <v>477</v>
      </c>
      <c r="K42" s="22"/>
      <c r="L42" s="22"/>
      <c r="M42" s="22"/>
      <c r="N42" s="22"/>
      <c r="O42" s="22"/>
      <c r="P42" s="22"/>
    </row>
    <row r="43" spans="1:16" ht="39" customHeight="1" thickBot="1" x14ac:dyDescent="0.2">
      <c r="A43" s="22"/>
      <c r="B43" s="40"/>
      <c r="C43" s="1155" t="s">
        <v>532</v>
      </c>
      <c r="D43" s="1156"/>
      <c r="E43" s="1157"/>
      <c r="F43" s="41">
        <v>0.04</v>
      </c>
      <c r="G43" s="42">
        <v>0.01</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8" t="s">
        <v>10</v>
      </c>
      <c r="C45" s="1169"/>
      <c r="D45" s="58"/>
      <c r="E45" s="1174" t="s">
        <v>11</v>
      </c>
      <c r="F45" s="1174"/>
      <c r="G45" s="1174"/>
      <c r="H45" s="1174"/>
      <c r="I45" s="1174"/>
      <c r="J45" s="1175"/>
      <c r="K45" s="59">
        <v>731</v>
      </c>
      <c r="L45" s="60">
        <v>733</v>
      </c>
      <c r="M45" s="60">
        <v>704</v>
      </c>
      <c r="N45" s="60">
        <v>680</v>
      </c>
      <c r="O45" s="61">
        <v>590</v>
      </c>
      <c r="P45" s="48"/>
      <c r="Q45" s="48"/>
      <c r="R45" s="48"/>
      <c r="S45" s="48"/>
      <c r="T45" s="48"/>
      <c r="U45" s="48"/>
    </row>
    <row r="46" spans="1:21" ht="30.75" customHeight="1" x14ac:dyDescent="0.15">
      <c r="A46" s="48"/>
      <c r="B46" s="1170"/>
      <c r="C46" s="1171"/>
      <c r="D46" s="62"/>
      <c r="E46" s="1162" t="s">
        <v>12</v>
      </c>
      <c r="F46" s="1162"/>
      <c r="G46" s="1162"/>
      <c r="H46" s="1162"/>
      <c r="I46" s="1162"/>
      <c r="J46" s="1163"/>
      <c r="K46" s="63" t="s">
        <v>477</v>
      </c>
      <c r="L46" s="64" t="s">
        <v>477</v>
      </c>
      <c r="M46" s="64" t="s">
        <v>477</v>
      </c>
      <c r="N46" s="64" t="s">
        <v>477</v>
      </c>
      <c r="O46" s="65" t="s">
        <v>477</v>
      </c>
      <c r="P46" s="48"/>
      <c r="Q46" s="48"/>
      <c r="R46" s="48"/>
      <c r="S46" s="48"/>
      <c r="T46" s="48"/>
      <c r="U46" s="48"/>
    </row>
    <row r="47" spans="1:21" ht="30.75" customHeight="1" x14ac:dyDescent="0.15">
      <c r="A47" s="48"/>
      <c r="B47" s="1170"/>
      <c r="C47" s="1171"/>
      <c r="D47" s="62"/>
      <c r="E47" s="1162" t="s">
        <v>13</v>
      </c>
      <c r="F47" s="1162"/>
      <c r="G47" s="1162"/>
      <c r="H47" s="1162"/>
      <c r="I47" s="1162"/>
      <c r="J47" s="1163"/>
      <c r="K47" s="63" t="s">
        <v>477</v>
      </c>
      <c r="L47" s="64" t="s">
        <v>477</v>
      </c>
      <c r="M47" s="64" t="s">
        <v>477</v>
      </c>
      <c r="N47" s="64" t="s">
        <v>477</v>
      </c>
      <c r="O47" s="65" t="s">
        <v>477</v>
      </c>
      <c r="P47" s="48"/>
      <c r="Q47" s="48"/>
      <c r="R47" s="48"/>
      <c r="S47" s="48"/>
      <c r="T47" s="48"/>
      <c r="U47" s="48"/>
    </row>
    <row r="48" spans="1:21" ht="30.75" customHeight="1" x14ac:dyDescent="0.15">
      <c r="A48" s="48"/>
      <c r="B48" s="1170"/>
      <c r="C48" s="1171"/>
      <c r="D48" s="62"/>
      <c r="E48" s="1162" t="s">
        <v>14</v>
      </c>
      <c r="F48" s="1162"/>
      <c r="G48" s="1162"/>
      <c r="H48" s="1162"/>
      <c r="I48" s="1162"/>
      <c r="J48" s="1163"/>
      <c r="K48" s="63">
        <v>254</v>
      </c>
      <c r="L48" s="64">
        <v>260</v>
      </c>
      <c r="M48" s="64">
        <v>268</v>
      </c>
      <c r="N48" s="64">
        <v>275</v>
      </c>
      <c r="O48" s="65">
        <v>259</v>
      </c>
      <c r="P48" s="48"/>
      <c r="Q48" s="48"/>
      <c r="R48" s="48"/>
      <c r="S48" s="48"/>
      <c r="T48" s="48"/>
      <c r="U48" s="48"/>
    </row>
    <row r="49" spans="1:21" ht="30.75" customHeight="1" x14ac:dyDescent="0.15">
      <c r="A49" s="48"/>
      <c r="B49" s="1170"/>
      <c r="C49" s="1171"/>
      <c r="D49" s="62"/>
      <c r="E49" s="1162" t="s">
        <v>15</v>
      </c>
      <c r="F49" s="1162"/>
      <c r="G49" s="1162"/>
      <c r="H49" s="1162"/>
      <c r="I49" s="1162"/>
      <c r="J49" s="1163"/>
      <c r="K49" s="63">
        <v>3</v>
      </c>
      <c r="L49" s="64">
        <v>4</v>
      </c>
      <c r="M49" s="64">
        <v>16</v>
      </c>
      <c r="N49" s="64">
        <v>16</v>
      </c>
      <c r="O49" s="65">
        <v>16</v>
      </c>
      <c r="P49" s="48"/>
      <c r="Q49" s="48"/>
      <c r="R49" s="48"/>
      <c r="S49" s="48"/>
      <c r="T49" s="48"/>
      <c r="U49" s="48"/>
    </row>
    <row r="50" spans="1:21" ht="30.75" customHeight="1" x14ac:dyDescent="0.15">
      <c r="A50" s="48"/>
      <c r="B50" s="1170"/>
      <c r="C50" s="1171"/>
      <c r="D50" s="62"/>
      <c r="E50" s="1162" t="s">
        <v>16</v>
      </c>
      <c r="F50" s="1162"/>
      <c r="G50" s="1162"/>
      <c r="H50" s="1162"/>
      <c r="I50" s="1162"/>
      <c r="J50" s="1163"/>
      <c r="K50" s="63">
        <v>22</v>
      </c>
      <c r="L50" s="64">
        <v>18</v>
      </c>
      <c r="M50" s="64">
        <v>17</v>
      </c>
      <c r="N50" s="64">
        <v>16</v>
      </c>
      <c r="O50" s="65">
        <v>16</v>
      </c>
      <c r="P50" s="48"/>
      <c r="Q50" s="48"/>
      <c r="R50" s="48"/>
      <c r="S50" s="48"/>
      <c r="T50" s="48"/>
      <c r="U50" s="48"/>
    </row>
    <row r="51" spans="1:21" ht="30.75" customHeight="1" x14ac:dyDescent="0.15">
      <c r="A51" s="48"/>
      <c r="B51" s="1172"/>
      <c r="C51" s="1173"/>
      <c r="D51" s="66"/>
      <c r="E51" s="1162" t="s">
        <v>17</v>
      </c>
      <c r="F51" s="1162"/>
      <c r="G51" s="1162"/>
      <c r="H51" s="1162"/>
      <c r="I51" s="1162"/>
      <c r="J51" s="1163"/>
      <c r="K51" s="63">
        <v>0</v>
      </c>
      <c r="L51" s="64">
        <v>0</v>
      </c>
      <c r="M51" s="64" t="s">
        <v>477</v>
      </c>
      <c r="N51" s="64" t="s">
        <v>477</v>
      </c>
      <c r="O51" s="65" t="s">
        <v>477</v>
      </c>
      <c r="P51" s="48"/>
      <c r="Q51" s="48"/>
      <c r="R51" s="48"/>
      <c r="S51" s="48"/>
      <c r="T51" s="48"/>
      <c r="U51" s="48"/>
    </row>
    <row r="52" spans="1:21" ht="30.75" customHeight="1" x14ac:dyDescent="0.15">
      <c r="A52" s="48"/>
      <c r="B52" s="1160" t="s">
        <v>18</v>
      </c>
      <c r="C52" s="1161"/>
      <c r="D52" s="66"/>
      <c r="E52" s="1162" t="s">
        <v>19</v>
      </c>
      <c r="F52" s="1162"/>
      <c r="G52" s="1162"/>
      <c r="H52" s="1162"/>
      <c r="I52" s="1162"/>
      <c r="J52" s="1163"/>
      <c r="K52" s="63">
        <v>576</v>
      </c>
      <c r="L52" s="64">
        <v>617</v>
      </c>
      <c r="M52" s="64">
        <v>617</v>
      </c>
      <c r="N52" s="64">
        <v>618</v>
      </c>
      <c r="O52" s="65">
        <v>588</v>
      </c>
      <c r="P52" s="48"/>
      <c r="Q52" s="48"/>
      <c r="R52" s="48"/>
      <c r="S52" s="48"/>
      <c r="T52" s="48"/>
      <c r="U52" s="48"/>
    </row>
    <row r="53" spans="1:21" ht="30.75" customHeight="1" thickBot="1" x14ac:dyDescent="0.2">
      <c r="A53" s="48"/>
      <c r="B53" s="1164" t="s">
        <v>20</v>
      </c>
      <c r="C53" s="1165"/>
      <c r="D53" s="67"/>
      <c r="E53" s="1166" t="s">
        <v>21</v>
      </c>
      <c r="F53" s="1166"/>
      <c r="G53" s="1166"/>
      <c r="H53" s="1166"/>
      <c r="I53" s="1166"/>
      <c r="J53" s="1167"/>
      <c r="K53" s="68">
        <v>434</v>
      </c>
      <c r="L53" s="69">
        <v>398</v>
      </c>
      <c r="M53" s="69">
        <v>388</v>
      </c>
      <c r="N53" s="69">
        <v>369</v>
      </c>
      <c r="O53" s="70">
        <v>293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2015-04-14T23:21:26Z</cp:lastPrinted>
  <dcterms:created xsi:type="dcterms:W3CDTF">2015-02-17T06:05:42Z</dcterms:created>
  <dcterms:modified xsi:type="dcterms:W3CDTF">2015-04-15T10:18:13Z</dcterms:modified>
  <cp:category/>
</cp:coreProperties>
</file>