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１　量の見込と確保方策　教育・保育　総括表" sheetId="3" r:id="rId1"/>
    <sheet name="２　量の見込と確保方策　地域子ども・子育て支援事業 総括表" sheetId="2" r:id="rId2"/>
    <sheet name="３　県設定区域における量の見込と確保方策H27.3" sheetId="1" r:id="rId3"/>
  </sheets>
  <definedNames>
    <definedName name="_xlnm.Print_Area" localSheetId="2">'３　県設定区域における量の見込と確保方策H27.3'!$B$1:$RA$34</definedName>
    <definedName name="_xlnm.Print_Titles" localSheetId="2">'３　県設定区域における量の見込と確保方策H27.3'!$A:$B,'３　県設定区域における量の見込と確保方策H27.3'!$2:$3</definedName>
  </definedNames>
  <calcPr calcId="145621"/>
</workbook>
</file>

<file path=xl/calcChain.xml><?xml version="1.0" encoding="utf-8"?>
<calcChain xmlns="http://schemas.openxmlformats.org/spreadsheetml/2006/main">
  <c r="F75" i="2" l="1"/>
  <c r="G75" i="2"/>
  <c r="H75" i="2"/>
  <c r="I75" i="2"/>
  <c r="J75" i="2"/>
  <c r="K75" i="2"/>
  <c r="F79" i="2"/>
  <c r="G79" i="2"/>
  <c r="H79" i="2"/>
  <c r="I79" i="2"/>
  <c r="J79" i="2"/>
  <c r="K79" i="2"/>
  <c r="RA34" i="1" l="1"/>
  <c r="QZ34" i="1"/>
  <c r="QY34" i="1"/>
  <c r="QX34" i="1"/>
  <c r="QW34" i="1"/>
  <c r="QV34" i="1"/>
  <c r="QU34" i="1"/>
  <c r="QT34" i="1"/>
  <c r="QS34" i="1"/>
  <c r="QR34" i="1"/>
  <c r="QQ34" i="1"/>
  <c r="QP34" i="1"/>
  <c r="QO34" i="1"/>
  <c r="QN34" i="1"/>
  <c r="QM34" i="1"/>
  <c r="QL34" i="1"/>
  <c r="QK34" i="1"/>
  <c r="QJ34" i="1"/>
  <c r="QI34" i="1"/>
  <c r="QH34" i="1"/>
  <c r="QG34" i="1"/>
  <c r="QE34" i="1"/>
  <c r="QD34" i="1"/>
  <c r="QC34" i="1"/>
  <c r="QB34" i="1"/>
  <c r="PZ34" i="1"/>
  <c r="PY34" i="1"/>
  <c r="PX34" i="1"/>
  <c r="PW34" i="1"/>
  <c r="PU34" i="1"/>
  <c r="PT34" i="1"/>
  <c r="PS34" i="1"/>
  <c r="PR34" i="1"/>
  <c r="PP34" i="1"/>
  <c r="PO34" i="1"/>
  <c r="PN34" i="1"/>
  <c r="PM34" i="1"/>
  <c r="PK34" i="1"/>
  <c r="PJ34" i="1"/>
  <c r="PI34" i="1"/>
  <c r="PH34" i="1"/>
  <c r="PG34" i="1"/>
  <c r="PF34" i="1"/>
  <c r="PE34" i="1"/>
  <c r="PD34" i="1"/>
  <c r="PC34" i="1"/>
  <c r="PB34" i="1"/>
  <c r="PA34" i="1"/>
  <c r="OZ34" i="1"/>
  <c r="OY34" i="1"/>
  <c r="OX34" i="1"/>
  <c r="OW34" i="1"/>
  <c r="OV34" i="1"/>
  <c r="OU34" i="1"/>
  <c r="OT34" i="1"/>
  <c r="OS34" i="1"/>
  <c r="OR34" i="1"/>
  <c r="OQ34" i="1"/>
  <c r="OP34" i="1"/>
  <c r="OO34" i="1"/>
  <c r="ON34" i="1"/>
  <c r="OM34" i="1"/>
  <c r="OL34" i="1"/>
  <c r="OK34" i="1"/>
  <c r="OJ34" i="1"/>
  <c r="OI34" i="1"/>
  <c r="OH34" i="1"/>
  <c r="OG34" i="1"/>
  <c r="OF34" i="1"/>
  <c r="OE34" i="1"/>
  <c r="OD34" i="1"/>
  <c r="OA34" i="1"/>
  <c r="NZ34" i="1"/>
  <c r="NY34" i="1"/>
  <c r="NX34" i="1"/>
  <c r="NW34" i="1"/>
  <c r="NT34" i="1"/>
  <c r="NS34" i="1"/>
  <c r="NR34" i="1"/>
  <c r="NQ34" i="1"/>
  <c r="NP34" i="1"/>
  <c r="NM34" i="1"/>
  <c r="NL34" i="1"/>
  <c r="NK34" i="1"/>
  <c r="NJ34" i="1"/>
  <c r="NF34" i="1"/>
  <c r="NE34" i="1"/>
  <c r="ND34" i="1"/>
  <c r="NC34" i="1"/>
  <c r="NB34" i="1"/>
  <c r="MY34" i="1"/>
  <c r="MX34" i="1"/>
  <c r="MW34" i="1"/>
  <c r="MV34" i="1"/>
  <c r="MT34" i="1"/>
  <c r="MS34" i="1"/>
  <c r="MR34" i="1"/>
  <c r="MP34" i="1"/>
  <c r="MO34" i="1"/>
  <c r="MN34" i="1"/>
  <c r="ML34" i="1"/>
  <c r="MK34" i="1"/>
  <c r="MJ34" i="1"/>
  <c r="MH34" i="1"/>
  <c r="MG34" i="1"/>
  <c r="MF34" i="1"/>
  <c r="MD34" i="1"/>
  <c r="MC34" i="1"/>
  <c r="MB34" i="1"/>
  <c r="MA34" i="1"/>
  <c r="LZ34" i="1"/>
  <c r="LY34" i="1"/>
  <c r="LX34" i="1"/>
  <c r="LW34" i="1"/>
  <c r="LV34" i="1"/>
  <c r="LU34" i="1"/>
  <c r="LT34" i="1"/>
  <c r="LS34" i="1"/>
  <c r="LR34" i="1"/>
  <c r="LQ34" i="1"/>
  <c r="LP34" i="1"/>
  <c r="LO34" i="1"/>
  <c r="LN34" i="1"/>
  <c r="LM34" i="1"/>
  <c r="LL34" i="1"/>
  <c r="LK34" i="1"/>
  <c r="LJ34" i="1"/>
  <c r="LI34" i="1"/>
  <c r="LH34" i="1"/>
  <c r="LG34" i="1"/>
  <c r="LF34" i="1"/>
  <c r="LE34" i="1"/>
  <c r="LD34" i="1"/>
  <c r="LC34" i="1"/>
  <c r="LB34" i="1"/>
  <c r="LA34" i="1"/>
  <c r="KZ34" i="1"/>
  <c r="KY34" i="1"/>
  <c r="KX34" i="1"/>
  <c r="KW34" i="1"/>
  <c r="KV34" i="1"/>
  <c r="KU34" i="1"/>
  <c r="KT34" i="1"/>
  <c r="KQ34" i="1"/>
  <c r="KP34" i="1"/>
  <c r="KO34" i="1"/>
  <c r="KN34" i="1"/>
  <c r="KM34" i="1"/>
  <c r="KL34" i="1"/>
  <c r="KK34" i="1"/>
  <c r="KG34" i="1"/>
  <c r="KF34" i="1"/>
  <c r="KE34" i="1"/>
  <c r="KD34" i="1"/>
  <c r="KC34" i="1"/>
  <c r="KB34" i="1"/>
  <c r="KA34" i="1"/>
  <c r="JW34" i="1"/>
  <c r="JV34" i="1"/>
  <c r="JU34" i="1"/>
  <c r="JT34" i="1"/>
  <c r="JS34" i="1"/>
  <c r="JR34" i="1"/>
  <c r="JQ34" i="1"/>
  <c r="JM34" i="1"/>
  <c r="JL34" i="1"/>
  <c r="JK34" i="1"/>
  <c r="JJ34" i="1"/>
  <c r="JI34" i="1"/>
  <c r="JH34" i="1"/>
  <c r="JG34" i="1"/>
  <c r="JC34" i="1"/>
  <c r="JB34" i="1"/>
  <c r="JA34" i="1"/>
  <c r="IZ34" i="1"/>
  <c r="IY34" i="1"/>
  <c r="IX34" i="1"/>
  <c r="IW34" i="1"/>
  <c r="IV34" i="1"/>
  <c r="IU34" i="1"/>
  <c r="IT34" i="1"/>
  <c r="IS34" i="1"/>
  <c r="IR34" i="1"/>
  <c r="IQ34" i="1"/>
  <c r="IO34" i="1"/>
  <c r="IN34" i="1"/>
  <c r="IM34" i="1"/>
  <c r="IL34" i="1"/>
  <c r="IK34" i="1"/>
  <c r="IJ34" i="1"/>
  <c r="IH34" i="1"/>
  <c r="IG34" i="1"/>
  <c r="IF34" i="1"/>
  <c r="IE34" i="1"/>
  <c r="ID34" i="1"/>
  <c r="IC34" i="1"/>
  <c r="IA34" i="1"/>
  <c r="HZ34" i="1"/>
  <c r="HY34" i="1"/>
  <c r="HX34" i="1"/>
  <c r="HW34" i="1"/>
  <c r="HV34" i="1"/>
  <c r="HT34" i="1"/>
  <c r="HS34" i="1"/>
  <c r="HR34" i="1"/>
  <c r="HQ34" i="1"/>
  <c r="HP34" i="1"/>
  <c r="HO34" i="1"/>
  <c r="HM34" i="1"/>
  <c r="HL34" i="1"/>
  <c r="HK34" i="1"/>
  <c r="HJ34" i="1"/>
  <c r="HI34" i="1"/>
  <c r="HH34" i="1"/>
  <c r="HG34" i="1"/>
  <c r="HF34" i="1"/>
  <c r="HE34" i="1"/>
  <c r="HD34" i="1"/>
  <c r="HB34" i="1"/>
  <c r="HA34" i="1"/>
  <c r="GZ34" i="1"/>
  <c r="GY34" i="1"/>
  <c r="GW34" i="1"/>
  <c r="GV34" i="1"/>
  <c r="GU34" i="1"/>
  <c r="GT34" i="1"/>
  <c r="GR34" i="1"/>
  <c r="GQ34" i="1"/>
  <c r="GP34" i="1"/>
  <c r="GO34" i="1"/>
  <c r="GM34" i="1"/>
  <c r="GL34" i="1"/>
  <c r="GK34" i="1"/>
  <c r="GJ34" i="1"/>
  <c r="GH34" i="1"/>
  <c r="GG34" i="1"/>
  <c r="GF34" i="1"/>
  <c r="GE34" i="1"/>
  <c r="GD34" i="1"/>
  <c r="GC34" i="1"/>
  <c r="GB34" i="1"/>
  <c r="GA34" i="1"/>
  <c r="FZ34" i="1"/>
  <c r="FY34" i="1"/>
  <c r="FX34" i="1"/>
  <c r="FW34" i="1"/>
  <c r="FV34" i="1"/>
  <c r="FU34" i="1"/>
  <c r="FT34" i="1"/>
  <c r="FS34" i="1"/>
  <c r="FR34" i="1"/>
  <c r="FQ34" i="1"/>
  <c r="FP34" i="1"/>
  <c r="FO34" i="1"/>
  <c r="FN34" i="1"/>
  <c r="FM34" i="1"/>
  <c r="FL34" i="1"/>
  <c r="FK34" i="1"/>
  <c r="FI34" i="1"/>
  <c r="FG34" i="1"/>
  <c r="FF34" i="1"/>
  <c r="FE34" i="1"/>
  <c r="FD34" i="1"/>
  <c r="FC34" i="1"/>
  <c r="FB34" i="1"/>
  <c r="EZ34" i="1"/>
  <c r="EX34" i="1"/>
  <c r="EW34" i="1"/>
  <c r="EV34" i="1"/>
  <c r="EU34" i="1"/>
  <c r="ET34" i="1"/>
  <c r="ES34" i="1"/>
  <c r="EQ34" i="1"/>
  <c r="EO34" i="1"/>
  <c r="EN34" i="1"/>
  <c r="EM34" i="1"/>
  <c r="EL34" i="1"/>
  <c r="EK34" i="1"/>
  <c r="EJ34" i="1"/>
  <c r="EH34" i="1"/>
  <c r="EF34" i="1"/>
  <c r="EE34" i="1"/>
  <c r="ED34" i="1"/>
  <c r="EC34" i="1"/>
  <c r="EB34" i="1"/>
  <c r="EA34" i="1"/>
  <c r="DY34" i="1"/>
  <c r="DW34" i="1"/>
  <c r="DV34" i="1"/>
  <c r="DU34" i="1"/>
  <c r="DT34" i="1"/>
  <c r="DS34" i="1"/>
  <c r="DR34" i="1"/>
  <c r="DQ34" i="1"/>
  <c r="DO34" i="1"/>
  <c r="DM34" i="1"/>
  <c r="DL34" i="1"/>
  <c r="DK34" i="1"/>
  <c r="DJ34" i="1"/>
  <c r="DI34" i="1"/>
  <c r="DH34" i="1"/>
  <c r="DF34" i="1"/>
  <c r="DD34" i="1"/>
  <c r="DC34" i="1"/>
  <c r="DB34" i="1"/>
  <c r="DA34" i="1"/>
  <c r="CZ34" i="1"/>
  <c r="CY34" i="1"/>
  <c r="CW34" i="1"/>
  <c r="CU34" i="1"/>
  <c r="CT34" i="1"/>
  <c r="CS34" i="1"/>
  <c r="CR34" i="1"/>
  <c r="CQ34" i="1"/>
  <c r="CP34" i="1"/>
  <c r="CN34" i="1"/>
  <c r="CL34" i="1"/>
  <c r="CK34" i="1"/>
  <c r="CJ34" i="1"/>
  <c r="CI34" i="1"/>
  <c r="CH34" i="1"/>
  <c r="CG34" i="1"/>
  <c r="CE34" i="1"/>
  <c r="CC34" i="1"/>
  <c r="CB34" i="1"/>
  <c r="CA34" i="1"/>
  <c r="BZ34" i="1"/>
  <c r="BY34" i="1"/>
  <c r="BX34" i="1"/>
  <c r="BU34" i="1"/>
  <c r="BT34" i="1"/>
  <c r="BR34" i="1"/>
  <c r="BQ34" i="1"/>
  <c r="BP34" i="1"/>
  <c r="BO34" i="1"/>
  <c r="BN34" i="1"/>
  <c r="BK34" i="1"/>
  <c r="BJ34" i="1"/>
  <c r="BH34" i="1"/>
  <c r="BG34" i="1"/>
  <c r="BF34" i="1"/>
  <c r="BE34" i="1"/>
  <c r="BD34" i="1"/>
  <c r="BA34" i="1"/>
  <c r="AZ34" i="1"/>
  <c r="AX34" i="1"/>
  <c r="AW34" i="1"/>
  <c r="AV34" i="1"/>
  <c r="AU34" i="1"/>
  <c r="AT34" i="1"/>
  <c r="AQ34" i="1"/>
  <c r="AP34" i="1"/>
  <c r="AN34" i="1"/>
  <c r="AM34" i="1"/>
  <c r="AL34" i="1"/>
  <c r="AK34" i="1"/>
  <c r="AJ34" i="1"/>
  <c r="AG34" i="1"/>
  <c r="AF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QF33" i="1"/>
  <c r="QA33" i="1"/>
  <c r="PV33" i="1"/>
  <c r="PQ33" i="1"/>
  <c r="PL33" i="1"/>
  <c r="OC33" i="1"/>
  <c r="OB33" i="1" s="1"/>
  <c r="NV33" i="1"/>
  <c r="NU33" i="1" s="1"/>
  <c r="NO33" i="1"/>
  <c r="NN33" i="1" s="1"/>
  <c r="NH33" i="1"/>
  <c r="NG33" i="1" s="1"/>
  <c r="NA33" i="1"/>
  <c r="MZ33" i="1" s="1"/>
  <c r="MU33" i="1"/>
  <c r="MQ33" i="1"/>
  <c r="MM33" i="1"/>
  <c r="MI33" i="1"/>
  <c r="ME33" i="1"/>
  <c r="KS33" i="1"/>
  <c r="KR33" i="1" s="1"/>
  <c r="KI33" i="1"/>
  <c r="KH33" i="1" s="1"/>
  <c r="JY33" i="1"/>
  <c r="JX33" i="1" s="1"/>
  <c r="JO33" i="1"/>
  <c r="JN33" i="1" s="1"/>
  <c r="JE33" i="1"/>
  <c r="JD33" i="1" s="1"/>
  <c r="IP33" i="1"/>
  <c r="II33" i="1"/>
  <c r="IB33" i="1"/>
  <c r="HU33" i="1"/>
  <c r="HN33" i="1"/>
  <c r="HC33" i="1"/>
  <c r="GX33" i="1"/>
  <c r="GS33" i="1"/>
  <c r="GN33" i="1"/>
  <c r="GI33" i="1"/>
  <c r="FJ33" i="1"/>
  <c r="FH33" i="1" s="1"/>
  <c r="FA33" i="1"/>
  <c r="EY33" i="1" s="1"/>
  <c r="ER33" i="1"/>
  <c r="EP33" i="1" s="1"/>
  <c r="EI33" i="1"/>
  <c r="EG33" i="1" s="1"/>
  <c r="DZ33" i="1"/>
  <c r="DX33" i="1"/>
  <c r="DP33" i="1"/>
  <c r="DN33" i="1" s="1"/>
  <c r="DG33" i="1"/>
  <c r="DE33" i="1" s="1"/>
  <c r="CX33" i="1"/>
  <c r="CV33" i="1" s="1"/>
  <c r="CO33" i="1"/>
  <c r="CM33" i="1" s="1"/>
  <c r="CF33" i="1"/>
  <c r="CD33" i="1" s="1"/>
  <c r="BW33" i="1"/>
  <c r="BV33" i="1" s="1"/>
  <c r="BS33" i="1"/>
  <c r="BM33" i="1"/>
  <c r="BL33" i="1" s="1"/>
  <c r="BI33" i="1"/>
  <c r="BC33" i="1"/>
  <c r="BB33" i="1" s="1"/>
  <c r="AY33" i="1"/>
  <c r="AS33" i="1"/>
  <c r="AR33" i="1" s="1"/>
  <c r="AO33" i="1"/>
  <c r="AI33" i="1"/>
  <c r="AH33" i="1"/>
  <c r="AE33" i="1"/>
  <c r="QF32" i="1"/>
  <c r="QA32" i="1"/>
  <c r="PV32" i="1"/>
  <c r="PQ32" i="1"/>
  <c r="PL32" i="1"/>
  <c r="OC32" i="1"/>
  <c r="OB32" i="1"/>
  <c r="NV32" i="1"/>
  <c r="NU32" i="1" s="1"/>
  <c r="NO32" i="1"/>
  <c r="NN32" i="1" s="1"/>
  <c r="NH32" i="1"/>
  <c r="NG32" i="1" s="1"/>
  <c r="NA32" i="1"/>
  <c r="MZ32" i="1" s="1"/>
  <c r="MU32" i="1"/>
  <c r="MQ32" i="1"/>
  <c r="MM32" i="1"/>
  <c r="MI32" i="1"/>
  <c r="ME32" i="1"/>
  <c r="KS32" i="1"/>
  <c r="KR32" i="1"/>
  <c r="KI32" i="1"/>
  <c r="KH32" i="1" s="1"/>
  <c r="JY32" i="1"/>
  <c r="JX32" i="1" s="1"/>
  <c r="JO32" i="1"/>
  <c r="JN32" i="1" s="1"/>
  <c r="JE32" i="1"/>
  <c r="JD32" i="1" s="1"/>
  <c r="IP32" i="1"/>
  <c r="II32" i="1"/>
  <c r="IB32" i="1"/>
  <c r="HU32" i="1"/>
  <c r="HN32" i="1"/>
  <c r="HC32" i="1"/>
  <c r="GX32" i="1"/>
  <c r="GS32" i="1"/>
  <c r="GN32" i="1"/>
  <c r="GI32" i="1"/>
  <c r="FJ32" i="1"/>
  <c r="FH32" i="1" s="1"/>
  <c r="FA32" i="1"/>
  <c r="EY32" i="1" s="1"/>
  <c r="ER32" i="1"/>
  <c r="EP32" i="1"/>
  <c r="EI32" i="1"/>
  <c r="EG32" i="1" s="1"/>
  <c r="DZ32" i="1"/>
  <c r="DX32" i="1"/>
  <c r="DP32" i="1"/>
  <c r="DN32" i="1" s="1"/>
  <c r="DG32" i="1"/>
  <c r="DE32" i="1" s="1"/>
  <c r="CX32" i="1"/>
  <c r="CV32" i="1" s="1"/>
  <c r="CO32" i="1"/>
  <c r="CM32" i="1" s="1"/>
  <c r="CF32" i="1"/>
  <c r="CD32" i="1" s="1"/>
  <c r="BW32" i="1"/>
  <c r="BV32" i="1"/>
  <c r="BS32" i="1"/>
  <c r="BM32" i="1"/>
  <c r="BL32" i="1" s="1"/>
  <c r="BI32" i="1"/>
  <c r="BC32" i="1"/>
  <c r="BB32" i="1" s="1"/>
  <c r="AY32" i="1"/>
  <c r="AS32" i="1"/>
  <c r="AR32" i="1" s="1"/>
  <c r="AO32" i="1"/>
  <c r="AI32" i="1"/>
  <c r="AH32" i="1" s="1"/>
  <c r="AE32" i="1"/>
  <c r="QF31" i="1"/>
  <c r="QA31" i="1"/>
  <c r="PV31" i="1"/>
  <c r="PQ31" i="1"/>
  <c r="PL31" i="1"/>
  <c r="OC31" i="1"/>
  <c r="OB31" i="1" s="1"/>
  <c r="NV31" i="1"/>
  <c r="NU31" i="1" s="1"/>
  <c r="NO31" i="1"/>
  <c r="NN31" i="1"/>
  <c r="NH31" i="1"/>
  <c r="NG31" i="1" s="1"/>
  <c r="NA31" i="1"/>
  <c r="MZ31" i="1" s="1"/>
  <c r="MU31" i="1"/>
  <c r="MQ31" i="1"/>
  <c r="MM31" i="1"/>
  <c r="MI31" i="1"/>
  <c r="ME31" i="1"/>
  <c r="KS31" i="1"/>
  <c r="KR31" i="1" s="1"/>
  <c r="KI31" i="1"/>
  <c r="KH31" i="1" s="1"/>
  <c r="JY31" i="1"/>
  <c r="JX31" i="1" s="1"/>
  <c r="JO31" i="1"/>
  <c r="JN31" i="1" s="1"/>
  <c r="JE31" i="1"/>
  <c r="JD31" i="1" s="1"/>
  <c r="IP31" i="1"/>
  <c r="II31" i="1"/>
  <c r="IB31" i="1"/>
  <c r="HU31" i="1"/>
  <c r="HN31" i="1"/>
  <c r="HC31" i="1"/>
  <c r="GX31" i="1"/>
  <c r="GS31" i="1"/>
  <c r="GN31" i="1"/>
  <c r="GI31" i="1"/>
  <c r="FJ31" i="1"/>
  <c r="FH31" i="1" s="1"/>
  <c r="FA31" i="1"/>
  <c r="EY31" i="1" s="1"/>
  <c r="ER31" i="1"/>
  <c r="EP31" i="1" s="1"/>
  <c r="EI31" i="1"/>
  <c r="EG31" i="1" s="1"/>
  <c r="DZ31" i="1"/>
  <c r="DX31" i="1" s="1"/>
  <c r="DP31" i="1"/>
  <c r="DN31" i="1" s="1"/>
  <c r="DG31" i="1"/>
  <c r="DE31" i="1" s="1"/>
  <c r="CX31" i="1"/>
  <c r="CV31" i="1" s="1"/>
  <c r="CO31" i="1"/>
  <c r="CM31" i="1" s="1"/>
  <c r="CF31" i="1"/>
  <c r="CD31" i="1" s="1"/>
  <c r="BW31" i="1"/>
  <c r="BV31" i="1" s="1"/>
  <c r="BS31" i="1"/>
  <c r="BM31" i="1"/>
  <c r="BL31" i="1" s="1"/>
  <c r="BI31" i="1"/>
  <c r="BC31" i="1"/>
  <c r="BB31" i="1" s="1"/>
  <c r="AY31" i="1"/>
  <c r="AS31" i="1"/>
  <c r="AR31" i="1" s="1"/>
  <c r="AO31" i="1"/>
  <c r="AI31" i="1"/>
  <c r="AH31" i="1" s="1"/>
  <c r="AE31" i="1"/>
  <c r="QF30" i="1"/>
  <c r="QA30" i="1"/>
  <c r="PV30" i="1"/>
  <c r="PQ30" i="1"/>
  <c r="PL30" i="1"/>
  <c r="OC30" i="1"/>
  <c r="OB30" i="1" s="1"/>
  <c r="NV30" i="1"/>
  <c r="NU30" i="1" s="1"/>
  <c r="NO30" i="1"/>
  <c r="NN30" i="1" s="1"/>
  <c r="NH30" i="1"/>
  <c r="NG30" i="1" s="1"/>
  <c r="NA30" i="1"/>
  <c r="MZ30" i="1" s="1"/>
  <c r="MU30" i="1"/>
  <c r="MQ30" i="1"/>
  <c r="MM30" i="1"/>
  <c r="MI30" i="1"/>
  <c r="ME30" i="1"/>
  <c r="KS30" i="1"/>
  <c r="KR30" i="1" s="1"/>
  <c r="KI30" i="1"/>
  <c r="KH30" i="1" s="1"/>
  <c r="JY30" i="1"/>
  <c r="JX30" i="1" s="1"/>
  <c r="JO30" i="1"/>
  <c r="JN30" i="1" s="1"/>
  <c r="JE30" i="1"/>
  <c r="JD30" i="1" s="1"/>
  <c r="IP30" i="1"/>
  <c r="II30" i="1"/>
  <c r="IB30" i="1"/>
  <c r="HU30" i="1"/>
  <c r="HN30" i="1"/>
  <c r="HC30" i="1"/>
  <c r="GX30" i="1"/>
  <c r="GS30" i="1"/>
  <c r="GN30" i="1"/>
  <c r="GI30" i="1"/>
  <c r="FJ30" i="1"/>
  <c r="FH30" i="1" s="1"/>
  <c r="FA30" i="1"/>
  <c r="EY30" i="1"/>
  <c r="ER30" i="1"/>
  <c r="EP30" i="1" s="1"/>
  <c r="EI30" i="1"/>
  <c r="EG30" i="1" s="1"/>
  <c r="DZ30" i="1"/>
  <c r="DX30" i="1" s="1"/>
  <c r="DP30" i="1"/>
  <c r="DN30" i="1" s="1"/>
  <c r="DG30" i="1"/>
  <c r="DE30" i="1" s="1"/>
  <c r="CX30" i="1"/>
  <c r="CV30" i="1"/>
  <c r="CO30" i="1"/>
  <c r="CM30" i="1" s="1"/>
  <c r="CF30" i="1"/>
  <c r="CD30" i="1" s="1"/>
  <c r="BW30" i="1"/>
  <c r="BV30" i="1" s="1"/>
  <c r="BS30" i="1"/>
  <c r="BM30" i="1"/>
  <c r="BL30" i="1" s="1"/>
  <c r="BI30" i="1"/>
  <c r="BC30" i="1"/>
  <c r="BB30" i="1" s="1"/>
  <c r="AY30" i="1"/>
  <c r="AS30" i="1"/>
  <c r="AR30" i="1" s="1"/>
  <c r="AO30" i="1"/>
  <c r="AI30" i="1"/>
  <c r="AH30" i="1" s="1"/>
  <c r="AE30" i="1"/>
  <c r="QF29" i="1"/>
  <c r="QA29" i="1"/>
  <c r="PV29" i="1"/>
  <c r="PQ29" i="1"/>
  <c r="PL29" i="1"/>
  <c r="OC29" i="1"/>
  <c r="OB29" i="1" s="1"/>
  <c r="NV29" i="1"/>
  <c r="NU29" i="1" s="1"/>
  <c r="NO29" i="1"/>
  <c r="NN29" i="1" s="1"/>
  <c r="NH29" i="1"/>
  <c r="NG29" i="1" s="1"/>
  <c r="NA29" i="1"/>
  <c r="MZ29" i="1"/>
  <c r="MU29" i="1"/>
  <c r="MQ29" i="1"/>
  <c r="MM29" i="1"/>
  <c r="MI29" i="1"/>
  <c r="ME29" i="1"/>
  <c r="KS29" i="1"/>
  <c r="KR29" i="1"/>
  <c r="KI29" i="1"/>
  <c r="KH29" i="1" s="1"/>
  <c r="JY29" i="1"/>
  <c r="JX29" i="1" s="1"/>
  <c r="JO29" i="1"/>
  <c r="JN29" i="1" s="1"/>
  <c r="JE29" i="1"/>
  <c r="JD29" i="1" s="1"/>
  <c r="IP29" i="1"/>
  <c r="II29" i="1"/>
  <c r="IB29" i="1"/>
  <c r="HU29" i="1"/>
  <c r="HN29" i="1"/>
  <c r="HC29" i="1"/>
  <c r="GX29" i="1"/>
  <c r="GS29" i="1"/>
  <c r="GN29" i="1"/>
  <c r="GI29" i="1"/>
  <c r="FJ29" i="1"/>
  <c r="FH29" i="1" s="1"/>
  <c r="FA29" i="1"/>
  <c r="EY29" i="1" s="1"/>
  <c r="ER29" i="1"/>
  <c r="EP29" i="1" s="1"/>
  <c r="EI29" i="1"/>
  <c r="EG29" i="1" s="1"/>
  <c r="DZ29" i="1"/>
  <c r="DX29" i="1"/>
  <c r="DP29" i="1"/>
  <c r="DN29" i="1" s="1"/>
  <c r="DG29" i="1"/>
  <c r="DE29" i="1" s="1"/>
  <c r="CX29" i="1"/>
  <c r="CV29" i="1" s="1"/>
  <c r="CO29" i="1"/>
  <c r="CM29" i="1" s="1"/>
  <c r="CF29" i="1"/>
  <c r="CD29" i="1" s="1"/>
  <c r="BW29" i="1"/>
  <c r="BV29" i="1" s="1"/>
  <c r="BS29" i="1"/>
  <c r="BM29" i="1"/>
  <c r="BL29" i="1" s="1"/>
  <c r="BI29" i="1"/>
  <c r="BC29" i="1"/>
  <c r="BB29" i="1" s="1"/>
  <c r="AY29" i="1"/>
  <c r="AS29" i="1"/>
  <c r="AR29" i="1" s="1"/>
  <c r="AO29" i="1"/>
  <c r="AI29" i="1"/>
  <c r="AH29" i="1" s="1"/>
  <c r="AE29" i="1"/>
  <c r="QF28" i="1"/>
  <c r="QA28" i="1"/>
  <c r="PV28" i="1"/>
  <c r="PQ28" i="1"/>
  <c r="PL28" i="1"/>
  <c r="OC28" i="1"/>
  <c r="OB28" i="1" s="1"/>
  <c r="NV28" i="1"/>
  <c r="NU28" i="1" s="1"/>
  <c r="NO28" i="1"/>
  <c r="NN28" i="1" s="1"/>
  <c r="NH28" i="1"/>
  <c r="NG28" i="1" s="1"/>
  <c r="NA28" i="1"/>
  <c r="MZ28" i="1" s="1"/>
  <c r="MU28" i="1"/>
  <c r="MQ28" i="1"/>
  <c r="MM28" i="1"/>
  <c r="MI28" i="1"/>
  <c r="ME28" i="1"/>
  <c r="KS28" i="1"/>
  <c r="KR28" i="1" s="1"/>
  <c r="KI28" i="1"/>
  <c r="KH28" i="1" s="1"/>
  <c r="JY28" i="1"/>
  <c r="JX28" i="1"/>
  <c r="JO28" i="1"/>
  <c r="JN28" i="1" s="1"/>
  <c r="JE28" i="1"/>
  <c r="JD28" i="1" s="1"/>
  <c r="IP28" i="1"/>
  <c r="II28" i="1"/>
  <c r="IB28" i="1"/>
  <c r="HU28" i="1"/>
  <c r="HN28" i="1"/>
  <c r="HC28" i="1"/>
  <c r="GX28" i="1"/>
  <c r="GS28" i="1"/>
  <c r="GN28" i="1"/>
  <c r="GI28" i="1"/>
  <c r="FJ28" i="1"/>
  <c r="FH28" i="1" s="1"/>
  <c r="FA28" i="1"/>
  <c r="EY28" i="1" s="1"/>
  <c r="ER28" i="1"/>
  <c r="EP28" i="1"/>
  <c r="EI28" i="1"/>
  <c r="EG28" i="1" s="1"/>
  <c r="DZ28" i="1"/>
  <c r="DX28" i="1"/>
  <c r="DP28" i="1"/>
  <c r="DN28" i="1" s="1"/>
  <c r="DG28" i="1"/>
  <c r="DE28" i="1" s="1"/>
  <c r="CX28" i="1"/>
  <c r="CV28" i="1" s="1"/>
  <c r="CO28" i="1"/>
  <c r="CM28" i="1" s="1"/>
  <c r="CF28" i="1"/>
  <c r="CD28" i="1" s="1"/>
  <c r="BW28" i="1"/>
  <c r="BV28" i="1" s="1"/>
  <c r="BS28" i="1"/>
  <c r="BM28" i="1"/>
  <c r="BL28" i="1" s="1"/>
  <c r="BI28" i="1"/>
  <c r="BC28" i="1"/>
  <c r="BB28" i="1" s="1"/>
  <c r="AY28" i="1"/>
  <c r="AS28" i="1"/>
  <c r="AR28" i="1" s="1"/>
  <c r="AO28" i="1"/>
  <c r="AI28" i="1"/>
  <c r="AH28" i="1" s="1"/>
  <c r="AE28" i="1"/>
  <c r="QF27" i="1"/>
  <c r="QA27" i="1"/>
  <c r="PV27" i="1"/>
  <c r="PQ27" i="1"/>
  <c r="PL27" i="1"/>
  <c r="OC27" i="1"/>
  <c r="OB27" i="1" s="1"/>
  <c r="NV27" i="1"/>
  <c r="NU27" i="1" s="1"/>
  <c r="NO27" i="1"/>
  <c r="NN27" i="1"/>
  <c r="NH27" i="1"/>
  <c r="NG27" i="1" s="1"/>
  <c r="NA27" i="1"/>
  <c r="MZ27" i="1"/>
  <c r="MU27" i="1"/>
  <c r="MQ27" i="1"/>
  <c r="MM27" i="1"/>
  <c r="MI27" i="1"/>
  <c r="ME27" i="1"/>
  <c r="KS27" i="1"/>
  <c r="KR27" i="1" s="1"/>
  <c r="KI27" i="1"/>
  <c r="KH27" i="1"/>
  <c r="JY27" i="1"/>
  <c r="JX27" i="1" s="1"/>
  <c r="JO27" i="1"/>
  <c r="JN27" i="1" s="1"/>
  <c r="JE27" i="1"/>
  <c r="JD27" i="1" s="1"/>
  <c r="IP27" i="1"/>
  <c r="II27" i="1"/>
  <c r="IB27" i="1"/>
  <c r="HU27" i="1"/>
  <c r="HN27" i="1"/>
  <c r="HC27" i="1"/>
  <c r="GX27" i="1"/>
  <c r="GS27" i="1"/>
  <c r="GN27" i="1"/>
  <c r="GI27" i="1"/>
  <c r="FJ27" i="1"/>
  <c r="FH27" i="1" s="1"/>
  <c r="FA27" i="1"/>
  <c r="EY27" i="1"/>
  <c r="ER27" i="1"/>
  <c r="EP27" i="1" s="1"/>
  <c r="EI27" i="1"/>
  <c r="EG27" i="1" s="1"/>
  <c r="DZ27" i="1"/>
  <c r="DX27" i="1" s="1"/>
  <c r="DP27" i="1"/>
  <c r="DN27" i="1" s="1"/>
  <c r="DG27" i="1"/>
  <c r="DE27" i="1" s="1"/>
  <c r="CX27" i="1"/>
  <c r="CV27" i="1" s="1"/>
  <c r="CO27" i="1"/>
  <c r="CM27" i="1" s="1"/>
  <c r="CF27" i="1"/>
  <c r="CD27" i="1" s="1"/>
  <c r="BW27" i="1"/>
  <c r="BV27" i="1" s="1"/>
  <c r="BS27" i="1"/>
  <c r="BM27" i="1"/>
  <c r="BL27" i="1" s="1"/>
  <c r="BI27" i="1"/>
  <c r="BC27" i="1"/>
  <c r="BB27" i="1" s="1"/>
  <c r="AY27" i="1"/>
  <c r="AS27" i="1"/>
  <c r="AR27" i="1"/>
  <c r="AO27" i="1"/>
  <c r="AI27" i="1"/>
  <c r="AH27" i="1" s="1"/>
  <c r="AE27" i="1"/>
  <c r="QF26" i="1"/>
  <c r="QA26" i="1"/>
  <c r="PV26" i="1"/>
  <c r="PQ26" i="1"/>
  <c r="PL26" i="1"/>
  <c r="OC26" i="1"/>
  <c r="OB26" i="1" s="1"/>
  <c r="NV26" i="1"/>
  <c r="NU26" i="1" s="1"/>
  <c r="NO26" i="1"/>
  <c r="NN26" i="1" s="1"/>
  <c r="NH26" i="1"/>
  <c r="NG26" i="1" s="1"/>
  <c r="NA26" i="1"/>
  <c r="MZ26" i="1" s="1"/>
  <c r="MU26" i="1"/>
  <c r="MQ26" i="1"/>
  <c r="MM26" i="1"/>
  <c r="MI26" i="1"/>
  <c r="ME26" i="1"/>
  <c r="KS26" i="1"/>
  <c r="KR26" i="1" s="1"/>
  <c r="KI26" i="1"/>
  <c r="KH26" i="1" s="1"/>
  <c r="JY26" i="1"/>
  <c r="JX26" i="1" s="1"/>
  <c r="JO26" i="1"/>
  <c r="JN26" i="1" s="1"/>
  <c r="JE26" i="1"/>
  <c r="JD26" i="1" s="1"/>
  <c r="IP26" i="1"/>
  <c r="II26" i="1"/>
  <c r="IB26" i="1"/>
  <c r="HU26" i="1"/>
  <c r="HN26" i="1"/>
  <c r="HC26" i="1"/>
  <c r="GX26" i="1"/>
  <c r="GS26" i="1"/>
  <c r="GN26" i="1"/>
  <c r="GI26" i="1"/>
  <c r="FJ26" i="1"/>
  <c r="FH26" i="1" s="1"/>
  <c r="FA26" i="1"/>
  <c r="EY26" i="1" s="1"/>
  <c r="ER26" i="1"/>
  <c r="EP26" i="1"/>
  <c r="EI26" i="1"/>
  <c r="EG26" i="1" s="1"/>
  <c r="DZ26" i="1"/>
  <c r="DX26" i="1"/>
  <c r="DP26" i="1"/>
  <c r="DN26" i="1" s="1"/>
  <c r="DG26" i="1"/>
  <c r="DE26" i="1" s="1"/>
  <c r="CX26" i="1"/>
  <c r="CV26" i="1" s="1"/>
  <c r="CO26" i="1"/>
  <c r="CM26" i="1"/>
  <c r="CF26" i="1"/>
  <c r="CD26" i="1" s="1"/>
  <c r="BW26" i="1"/>
  <c r="BV26" i="1"/>
  <c r="BS26" i="1"/>
  <c r="BM26" i="1"/>
  <c r="BL26" i="1" s="1"/>
  <c r="BI26" i="1"/>
  <c r="BC26" i="1"/>
  <c r="BB26" i="1" s="1"/>
  <c r="AY26" i="1"/>
  <c r="AS26" i="1"/>
  <c r="AR26" i="1" s="1"/>
  <c r="AO26" i="1"/>
  <c r="AI26" i="1"/>
  <c r="AH26" i="1" s="1"/>
  <c r="AE26" i="1"/>
  <c r="QF25" i="1"/>
  <c r="QA25" i="1"/>
  <c r="PV25" i="1"/>
  <c r="PQ25" i="1"/>
  <c r="PL25" i="1"/>
  <c r="OC25" i="1"/>
  <c r="OB25" i="1" s="1"/>
  <c r="NV25" i="1"/>
  <c r="NU25" i="1" s="1"/>
  <c r="NO25" i="1"/>
  <c r="NN25" i="1"/>
  <c r="NH25" i="1"/>
  <c r="NG25" i="1" s="1"/>
  <c r="NA25" i="1"/>
  <c r="MZ25" i="1"/>
  <c r="MU25" i="1"/>
  <c r="MQ25" i="1"/>
  <c r="MM25" i="1"/>
  <c r="MI25" i="1"/>
  <c r="ME25" i="1"/>
  <c r="KS25" i="1"/>
  <c r="KR25" i="1" s="1"/>
  <c r="KI25" i="1"/>
  <c r="KH25" i="1" s="1"/>
  <c r="JY25" i="1"/>
  <c r="JX25" i="1" s="1"/>
  <c r="JO25" i="1"/>
  <c r="JN25" i="1" s="1"/>
  <c r="JE25" i="1"/>
  <c r="JD25" i="1" s="1"/>
  <c r="IP25" i="1"/>
  <c r="II25" i="1"/>
  <c r="IB25" i="1"/>
  <c r="HU25" i="1"/>
  <c r="HN25" i="1"/>
  <c r="HC25" i="1"/>
  <c r="GX25" i="1"/>
  <c r="GS25" i="1"/>
  <c r="GN25" i="1"/>
  <c r="GI25" i="1"/>
  <c r="FJ25" i="1"/>
  <c r="FH25" i="1" s="1"/>
  <c r="FA25" i="1"/>
  <c r="EY25" i="1" s="1"/>
  <c r="ER25" i="1"/>
  <c r="EP25" i="1"/>
  <c r="EI25" i="1"/>
  <c r="EG25" i="1" s="1"/>
  <c r="DZ25" i="1"/>
  <c r="DX25" i="1" s="1"/>
  <c r="DP25" i="1"/>
  <c r="DN25" i="1" s="1"/>
  <c r="DG25" i="1"/>
  <c r="DE25" i="1" s="1"/>
  <c r="CX25" i="1"/>
  <c r="CV25" i="1" s="1"/>
  <c r="CO25" i="1"/>
  <c r="CM25" i="1" s="1"/>
  <c r="CF25" i="1"/>
  <c r="CD25" i="1" s="1"/>
  <c r="BW25" i="1"/>
  <c r="BV25" i="1" s="1"/>
  <c r="BS25" i="1"/>
  <c r="BM25" i="1"/>
  <c r="BL25" i="1" s="1"/>
  <c r="BI25" i="1"/>
  <c r="BC25" i="1"/>
  <c r="BB25" i="1" s="1"/>
  <c r="AY25" i="1"/>
  <c r="AS25" i="1"/>
  <c r="AR25" i="1" s="1"/>
  <c r="AO25" i="1"/>
  <c r="AI25" i="1"/>
  <c r="AH25" i="1" s="1"/>
  <c r="AE25" i="1"/>
  <c r="QF24" i="1"/>
  <c r="QA24" i="1"/>
  <c r="PV24" i="1"/>
  <c r="PQ24" i="1"/>
  <c r="PL24" i="1"/>
  <c r="OC24" i="1"/>
  <c r="OB24" i="1" s="1"/>
  <c r="NV24" i="1"/>
  <c r="NU24" i="1" s="1"/>
  <c r="NO24" i="1"/>
  <c r="NN24" i="1" s="1"/>
  <c r="NH24" i="1"/>
  <c r="NG24" i="1" s="1"/>
  <c r="NA24" i="1"/>
  <c r="MZ24" i="1"/>
  <c r="MU24" i="1"/>
  <c r="MQ24" i="1"/>
  <c r="MM24" i="1"/>
  <c r="MI24" i="1"/>
  <c r="ME24" i="1"/>
  <c r="KS24" i="1"/>
  <c r="KR24" i="1" s="1"/>
  <c r="KI24" i="1"/>
  <c r="KH24" i="1" s="1"/>
  <c r="JY24" i="1"/>
  <c r="JX24" i="1" s="1"/>
  <c r="JO24" i="1"/>
  <c r="JN24" i="1" s="1"/>
  <c r="JE24" i="1"/>
  <c r="JD24" i="1"/>
  <c r="IP24" i="1"/>
  <c r="II24" i="1"/>
  <c r="IB24" i="1"/>
  <c r="HU24" i="1"/>
  <c r="HN24" i="1"/>
  <c r="HC24" i="1"/>
  <c r="GX24" i="1"/>
  <c r="GS24" i="1"/>
  <c r="GN24" i="1"/>
  <c r="GI24" i="1"/>
  <c r="FJ24" i="1"/>
  <c r="FH24" i="1"/>
  <c r="FA24" i="1"/>
  <c r="EY24" i="1" s="1"/>
  <c r="ER24" i="1"/>
  <c r="EP24" i="1" s="1"/>
  <c r="EI24" i="1"/>
  <c r="EG24" i="1" s="1"/>
  <c r="DZ24" i="1"/>
  <c r="DX24" i="1" s="1"/>
  <c r="DP24" i="1"/>
  <c r="DN24" i="1" s="1"/>
  <c r="DG24" i="1"/>
  <c r="DE24" i="1" s="1"/>
  <c r="CX24" i="1"/>
  <c r="CV24" i="1" s="1"/>
  <c r="CO24" i="1"/>
  <c r="CM24" i="1" s="1"/>
  <c r="CF24" i="1"/>
  <c r="CD24" i="1" s="1"/>
  <c r="BW24" i="1"/>
  <c r="BV24" i="1"/>
  <c r="BS24" i="1"/>
  <c r="BM24" i="1"/>
  <c r="BL24" i="1" s="1"/>
  <c r="BI24" i="1"/>
  <c r="BC24" i="1"/>
  <c r="BB24" i="1" s="1"/>
  <c r="AY24" i="1"/>
  <c r="AS24" i="1"/>
  <c r="AR24" i="1" s="1"/>
  <c r="AO24" i="1"/>
  <c r="AI24" i="1"/>
  <c r="AH24" i="1" s="1"/>
  <c r="AE24" i="1"/>
  <c r="QF23" i="1"/>
  <c r="QA23" i="1"/>
  <c r="PV23" i="1"/>
  <c r="PQ23" i="1"/>
  <c r="PL23" i="1"/>
  <c r="OC23" i="1"/>
  <c r="OB23" i="1" s="1"/>
  <c r="NV23" i="1"/>
  <c r="NU23" i="1" s="1"/>
  <c r="NO23" i="1"/>
  <c r="NN23" i="1" s="1"/>
  <c r="NI23" i="1"/>
  <c r="NI34" i="1" s="1"/>
  <c r="NA23" i="1"/>
  <c r="MZ23" i="1" s="1"/>
  <c r="MU23" i="1"/>
  <c r="MQ23" i="1"/>
  <c r="MM23" i="1"/>
  <c r="MI23" i="1"/>
  <c r="ME23" i="1"/>
  <c r="KS23" i="1"/>
  <c r="KR23" i="1" s="1"/>
  <c r="KI23" i="1"/>
  <c r="KH23" i="1"/>
  <c r="JY23" i="1"/>
  <c r="JX23" i="1" s="1"/>
  <c r="JO23" i="1"/>
  <c r="JN23" i="1" s="1"/>
  <c r="JE23" i="1"/>
  <c r="JD23" i="1" s="1"/>
  <c r="IP23" i="1"/>
  <c r="II23" i="1"/>
  <c r="IB23" i="1"/>
  <c r="HU23" i="1"/>
  <c r="HN23" i="1"/>
  <c r="HC23" i="1"/>
  <c r="GX23" i="1"/>
  <c r="GS23" i="1"/>
  <c r="GN23" i="1"/>
  <c r="GI23" i="1"/>
  <c r="FJ23" i="1"/>
  <c r="FH23" i="1" s="1"/>
  <c r="FA23" i="1"/>
  <c r="EY23" i="1"/>
  <c r="ER23" i="1"/>
  <c r="EP23" i="1" s="1"/>
  <c r="EI23" i="1"/>
  <c r="EG23" i="1"/>
  <c r="DZ23" i="1"/>
  <c r="DX23" i="1" s="1"/>
  <c r="DP23" i="1"/>
  <c r="DN23" i="1" s="1"/>
  <c r="DG23" i="1"/>
  <c r="DE23" i="1" s="1"/>
  <c r="CX23" i="1"/>
  <c r="CV23" i="1" s="1"/>
  <c r="CO23" i="1"/>
  <c r="CM23" i="1" s="1"/>
  <c r="CF23" i="1"/>
  <c r="CD23" i="1"/>
  <c r="BW23" i="1"/>
  <c r="BV23" i="1" s="1"/>
  <c r="BS23" i="1"/>
  <c r="BM23" i="1"/>
  <c r="BL23" i="1" s="1"/>
  <c r="BI23" i="1"/>
  <c r="BC23" i="1"/>
  <c r="BB23" i="1" s="1"/>
  <c r="AY23" i="1"/>
  <c r="AS23" i="1"/>
  <c r="AR23" i="1" s="1"/>
  <c r="AO23" i="1"/>
  <c r="AI23" i="1"/>
  <c r="AH23" i="1" s="1"/>
  <c r="AE23" i="1"/>
  <c r="QF22" i="1"/>
  <c r="QA22" i="1"/>
  <c r="PV22" i="1"/>
  <c r="PQ22" i="1"/>
  <c r="PL22" i="1"/>
  <c r="OC22" i="1"/>
  <c r="OB22" i="1" s="1"/>
  <c r="NV22" i="1"/>
  <c r="NU22" i="1" s="1"/>
  <c r="NO22" i="1"/>
  <c r="NN22" i="1" s="1"/>
  <c r="NH22" i="1"/>
  <c r="NG22" i="1" s="1"/>
  <c r="NA22" i="1"/>
  <c r="MZ22" i="1" s="1"/>
  <c r="MU22" i="1"/>
  <c r="MQ22" i="1"/>
  <c r="MM22" i="1"/>
  <c r="MI22" i="1"/>
  <c r="ME22" i="1"/>
  <c r="KS22" i="1"/>
  <c r="KR22" i="1" s="1"/>
  <c r="KI22" i="1"/>
  <c r="KH22" i="1" s="1"/>
  <c r="JY22" i="1"/>
  <c r="JX22" i="1" s="1"/>
  <c r="JO22" i="1"/>
  <c r="JN22" i="1"/>
  <c r="JE22" i="1"/>
  <c r="JD22" i="1" s="1"/>
  <c r="IP22" i="1"/>
  <c r="II22" i="1"/>
  <c r="IB22" i="1"/>
  <c r="HU22" i="1"/>
  <c r="HN22" i="1"/>
  <c r="HC22" i="1"/>
  <c r="GX22" i="1"/>
  <c r="GS22" i="1"/>
  <c r="GN22" i="1"/>
  <c r="GI22" i="1"/>
  <c r="FJ22" i="1"/>
  <c r="FH22" i="1" s="1"/>
  <c r="FA22" i="1"/>
  <c r="EY22" i="1" s="1"/>
  <c r="ER22" i="1"/>
  <c r="EP22" i="1"/>
  <c r="EI22" i="1"/>
  <c r="EG22" i="1" s="1"/>
  <c r="DZ22" i="1"/>
  <c r="DX22" i="1" s="1"/>
  <c r="DP22" i="1"/>
  <c r="DN22" i="1" s="1"/>
  <c r="DG22" i="1"/>
  <c r="DE22" i="1" s="1"/>
  <c r="CX22" i="1"/>
  <c r="CV22" i="1" s="1"/>
  <c r="CO22" i="1"/>
  <c r="CM22" i="1"/>
  <c r="CF22" i="1"/>
  <c r="CD22" i="1" s="1"/>
  <c r="BW22" i="1"/>
  <c r="BV22" i="1" s="1"/>
  <c r="BS22" i="1"/>
  <c r="BM22" i="1"/>
  <c r="BL22" i="1" s="1"/>
  <c r="BI22" i="1"/>
  <c r="BC22" i="1"/>
  <c r="BB22" i="1" s="1"/>
  <c r="AY22" i="1"/>
  <c r="AS22" i="1"/>
  <c r="AR22" i="1" s="1"/>
  <c r="AO22" i="1"/>
  <c r="AI22" i="1"/>
  <c r="AH22" i="1" s="1"/>
  <c r="AE22" i="1"/>
  <c r="QF21" i="1"/>
  <c r="QA21" i="1"/>
  <c r="PV21" i="1"/>
  <c r="PQ21" i="1"/>
  <c r="PL21" i="1"/>
  <c r="OC21" i="1"/>
  <c r="OB21" i="1" s="1"/>
  <c r="NV21" i="1"/>
  <c r="NU21" i="1" s="1"/>
  <c r="NO21" i="1"/>
  <c r="NN21" i="1" s="1"/>
  <c r="NH21" i="1"/>
  <c r="NG21" i="1" s="1"/>
  <c r="NA21" i="1"/>
  <c r="MZ21" i="1" s="1"/>
  <c r="MU21" i="1"/>
  <c r="MQ21" i="1"/>
  <c r="MM21" i="1"/>
  <c r="MI21" i="1"/>
  <c r="ME21" i="1"/>
  <c r="KS21" i="1"/>
  <c r="KR21" i="1"/>
  <c r="KI21" i="1"/>
  <c r="KH21" i="1" s="1"/>
  <c r="JY21" i="1"/>
  <c r="JX21" i="1" s="1"/>
  <c r="JO21" i="1"/>
  <c r="JN21" i="1" s="1"/>
  <c r="JE21" i="1"/>
  <c r="JD21" i="1" s="1"/>
  <c r="IP21" i="1"/>
  <c r="II21" i="1"/>
  <c r="IB21" i="1"/>
  <c r="HU21" i="1"/>
  <c r="HN21" i="1"/>
  <c r="HC21" i="1"/>
  <c r="GX21" i="1"/>
  <c r="GS21" i="1"/>
  <c r="GN21" i="1"/>
  <c r="GI21" i="1"/>
  <c r="FJ21" i="1"/>
  <c r="FH21" i="1" s="1"/>
  <c r="FA21" i="1"/>
  <c r="EY21" i="1" s="1"/>
  <c r="ER21" i="1"/>
  <c r="EP21" i="1" s="1"/>
  <c r="EI21" i="1"/>
  <c r="EG21" i="1" s="1"/>
  <c r="DZ21" i="1"/>
  <c r="DX21" i="1" s="1"/>
  <c r="DP21" i="1"/>
  <c r="DN21" i="1" s="1"/>
  <c r="DG21" i="1"/>
  <c r="DE21" i="1" s="1"/>
  <c r="CX21" i="1"/>
  <c r="CV21" i="1" s="1"/>
  <c r="CO21" i="1"/>
  <c r="CM21" i="1" s="1"/>
  <c r="CF21" i="1"/>
  <c r="CD21" i="1" s="1"/>
  <c r="BW21" i="1"/>
  <c r="BV21" i="1" s="1"/>
  <c r="BS21" i="1"/>
  <c r="BM21" i="1"/>
  <c r="BL21" i="1" s="1"/>
  <c r="BI21" i="1"/>
  <c r="BC21" i="1"/>
  <c r="BB21" i="1" s="1"/>
  <c r="AY21" i="1"/>
  <c r="AS21" i="1"/>
  <c r="AR21" i="1" s="1"/>
  <c r="AO21" i="1"/>
  <c r="AI21" i="1"/>
  <c r="AH21" i="1" s="1"/>
  <c r="AE21" i="1"/>
  <c r="QF20" i="1"/>
  <c r="QA20" i="1"/>
  <c r="PV20" i="1"/>
  <c r="PQ20" i="1"/>
  <c r="PL20" i="1"/>
  <c r="OC20" i="1"/>
  <c r="OB20" i="1" s="1"/>
  <c r="NV20" i="1"/>
  <c r="NU20" i="1" s="1"/>
  <c r="NO20" i="1"/>
  <c r="NN20" i="1" s="1"/>
  <c r="NH20" i="1"/>
  <c r="NG20" i="1" s="1"/>
  <c r="NA20" i="1"/>
  <c r="MZ20" i="1" s="1"/>
  <c r="MU20" i="1"/>
  <c r="MQ20" i="1"/>
  <c r="MM20" i="1"/>
  <c r="MI20" i="1"/>
  <c r="ME20" i="1"/>
  <c r="KS20" i="1"/>
  <c r="KR20" i="1" s="1"/>
  <c r="KI20" i="1"/>
  <c r="KH20" i="1" s="1"/>
  <c r="JY20" i="1"/>
  <c r="JX20" i="1" s="1"/>
  <c r="JO20" i="1"/>
  <c r="JN20" i="1" s="1"/>
  <c r="JE20" i="1"/>
  <c r="JD20" i="1" s="1"/>
  <c r="IP20" i="1"/>
  <c r="II20" i="1"/>
  <c r="IB20" i="1"/>
  <c r="HU20" i="1"/>
  <c r="HN20" i="1"/>
  <c r="HC20" i="1"/>
  <c r="GX20" i="1"/>
  <c r="GS20" i="1"/>
  <c r="GN20" i="1"/>
  <c r="GI20" i="1"/>
  <c r="FJ20" i="1"/>
  <c r="FH20" i="1" s="1"/>
  <c r="FA20" i="1"/>
  <c r="EY20" i="1" s="1"/>
  <c r="ER20" i="1"/>
  <c r="EP20" i="1" s="1"/>
  <c r="EI20" i="1"/>
  <c r="EG20" i="1" s="1"/>
  <c r="DZ20" i="1"/>
  <c r="DX20" i="1" s="1"/>
  <c r="DP20" i="1"/>
  <c r="DN20" i="1"/>
  <c r="DG20" i="1"/>
  <c r="DE20" i="1" s="1"/>
  <c r="CX20" i="1"/>
  <c r="CV20" i="1" s="1"/>
  <c r="CO20" i="1"/>
  <c r="CM20" i="1" s="1"/>
  <c r="CF20" i="1"/>
  <c r="CD20" i="1" s="1"/>
  <c r="BW20" i="1"/>
  <c r="BV20" i="1" s="1"/>
  <c r="BS20" i="1"/>
  <c r="BM20" i="1"/>
  <c r="BL20" i="1" s="1"/>
  <c r="BI20" i="1"/>
  <c r="BC20" i="1"/>
  <c r="BB20" i="1"/>
  <c r="AY20" i="1"/>
  <c r="AS20" i="1"/>
  <c r="AR20" i="1" s="1"/>
  <c r="AO20" i="1"/>
  <c r="AI20" i="1"/>
  <c r="AH20" i="1" s="1"/>
  <c r="AE20" i="1"/>
  <c r="QF19" i="1"/>
  <c r="QA19" i="1"/>
  <c r="PV19" i="1"/>
  <c r="PQ19" i="1"/>
  <c r="PL19" i="1"/>
  <c r="OC19" i="1"/>
  <c r="OB19" i="1" s="1"/>
  <c r="NV19" i="1"/>
  <c r="NU19" i="1"/>
  <c r="NO19" i="1"/>
  <c r="NN19" i="1" s="1"/>
  <c r="NH19" i="1"/>
  <c r="NG19" i="1"/>
  <c r="NA19" i="1"/>
  <c r="MZ19" i="1" s="1"/>
  <c r="MU19" i="1"/>
  <c r="MQ19" i="1"/>
  <c r="MM19" i="1"/>
  <c r="MI19" i="1"/>
  <c r="ME19" i="1"/>
  <c r="KS19" i="1"/>
  <c r="KR19" i="1"/>
  <c r="KI19" i="1"/>
  <c r="KH19" i="1" s="1"/>
  <c r="JY19" i="1"/>
  <c r="JX19" i="1" s="1"/>
  <c r="JO19" i="1"/>
  <c r="JN19" i="1" s="1"/>
  <c r="JE19" i="1"/>
  <c r="JD19" i="1" s="1"/>
  <c r="IP19" i="1"/>
  <c r="II19" i="1"/>
  <c r="IB19" i="1"/>
  <c r="HU19" i="1"/>
  <c r="HN19" i="1"/>
  <c r="HC19" i="1"/>
  <c r="GX19" i="1"/>
  <c r="GS19" i="1"/>
  <c r="GN19" i="1"/>
  <c r="GI19" i="1"/>
  <c r="FJ19" i="1"/>
  <c r="FH19" i="1" s="1"/>
  <c r="FA19" i="1"/>
  <c r="EY19" i="1" s="1"/>
  <c r="ER19" i="1"/>
  <c r="EP19" i="1"/>
  <c r="EI19" i="1"/>
  <c r="EG19" i="1" s="1"/>
  <c r="DZ19" i="1"/>
  <c r="DX19" i="1"/>
  <c r="DP19" i="1"/>
  <c r="DN19" i="1" s="1"/>
  <c r="DG19" i="1"/>
  <c r="DE19" i="1" s="1"/>
  <c r="CX19" i="1"/>
  <c r="CV19" i="1" s="1"/>
  <c r="CO19" i="1"/>
  <c r="CM19" i="1" s="1"/>
  <c r="CF19" i="1"/>
  <c r="CD19" i="1" s="1"/>
  <c r="BW19" i="1"/>
  <c r="BV19" i="1"/>
  <c r="BS19" i="1"/>
  <c r="BM19" i="1"/>
  <c r="BL19" i="1"/>
  <c r="BC19" i="1"/>
  <c r="BB19" i="1" s="1"/>
  <c r="AY19" i="1"/>
  <c r="AS19" i="1"/>
  <c r="AR19" i="1"/>
  <c r="AI19" i="1"/>
  <c r="AH19" i="1" s="1"/>
  <c r="AE19" i="1"/>
  <c r="QF18" i="1"/>
  <c r="QA18" i="1"/>
  <c r="PV18" i="1"/>
  <c r="PQ18" i="1"/>
  <c r="PL18" i="1"/>
  <c r="OC18" i="1"/>
  <c r="OB18" i="1" s="1"/>
  <c r="NV18" i="1"/>
  <c r="NU18" i="1"/>
  <c r="NO18" i="1"/>
  <c r="NN18" i="1" s="1"/>
  <c r="NH18" i="1"/>
  <c r="NG18" i="1"/>
  <c r="NA18" i="1"/>
  <c r="MZ18" i="1" s="1"/>
  <c r="MU18" i="1"/>
  <c r="MQ18" i="1"/>
  <c r="MM18" i="1"/>
  <c r="MI18" i="1"/>
  <c r="ME18" i="1"/>
  <c r="KS18" i="1"/>
  <c r="KR18" i="1" s="1"/>
  <c r="KI18" i="1"/>
  <c r="KH18" i="1" s="1"/>
  <c r="JY18" i="1"/>
  <c r="JX18" i="1" s="1"/>
  <c r="JO18" i="1"/>
  <c r="JN18" i="1"/>
  <c r="JE18" i="1"/>
  <c r="JD18" i="1" s="1"/>
  <c r="IP18" i="1"/>
  <c r="II18" i="1"/>
  <c r="IB18" i="1"/>
  <c r="HU18" i="1"/>
  <c r="HN18" i="1"/>
  <c r="HC18" i="1"/>
  <c r="GX18" i="1"/>
  <c r="GS18" i="1"/>
  <c r="GN18" i="1"/>
  <c r="GI18" i="1"/>
  <c r="FJ18" i="1"/>
  <c r="FH18" i="1" s="1"/>
  <c r="FA18" i="1"/>
  <c r="EY18" i="1" s="1"/>
  <c r="ER18" i="1"/>
  <c r="EP18" i="1" s="1"/>
  <c r="EI18" i="1"/>
  <c r="EG18" i="1"/>
  <c r="DZ18" i="1"/>
  <c r="DX18" i="1" s="1"/>
  <c r="DP18" i="1"/>
  <c r="DN18" i="1"/>
  <c r="DG18" i="1"/>
  <c r="DE18" i="1" s="1"/>
  <c r="CX18" i="1"/>
  <c r="CV18" i="1" s="1"/>
  <c r="CO18" i="1"/>
  <c r="CM18" i="1" s="1"/>
  <c r="CF18" i="1"/>
  <c r="CD18" i="1" s="1"/>
  <c r="BW18" i="1"/>
  <c r="BV18" i="1" s="1"/>
  <c r="BS18" i="1"/>
  <c r="BM18" i="1"/>
  <c r="BL18" i="1" s="1"/>
  <c r="BI18" i="1"/>
  <c r="BC18" i="1"/>
  <c r="BB18" i="1" s="1"/>
  <c r="AY18" i="1"/>
  <c r="AS18" i="1"/>
  <c r="AR18" i="1" s="1"/>
  <c r="AO18" i="1"/>
  <c r="AI18" i="1"/>
  <c r="AH18" i="1" s="1"/>
  <c r="AE18" i="1"/>
  <c r="QF17" i="1"/>
  <c r="QA17" i="1"/>
  <c r="PV17" i="1"/>
  <c r="PQ17" i="1"/>
  <c r="PL17" i="1"/>
  <c r="OC17" i="1"/>
  <c r="OB17" i="1" s="1"/>
  <c r="NV17" i="1"/>
  <c r="NU17" i="1" s="1"/>
  <c r="NO17" i="1"/>
  <c r="NN17" i="1" s="1"/>
  <c r="NH17" i="1"/>
  <c r="NG17" i="1" s="1"/>
  <c r="NA17" i="1"/>
  <c r="MZ17" i="1" s="1"/>
  <c r="MU17" i="1"/>
  <c r="MQ17" i="1"/>
  <c r="MM17" i="1"/>
  <c r="MI17" i="1"/>
  <c r="ME17" i="1"/>
  <c r="KS17" i="1"/>
  <c r="KR17" i="1" s="1"/>
  <c r="KI17" i="1"/>
  <c r="KH17" i="1"/>
  <c r="JY17" i="1"/>
  <c r="JX17" i="1" s="1"/>
  <c r="JO17" i="1"/>
  <c r="JN17" i="1" s="1"/>
  <c r="JE17" i="1"/>
  <c r="JD17" i="1" s="1"/>
  <c r="II17" i="1"/>
  <c r="IB17" i="1"/>
  <c r="HU17" i="1"/>
  <c r="HN17" i="1"/>
  <c r="HC17" i="1"/>
  <c r="GX17" i="1"/>
  <c r="GS17" i="1"/>
  <c r="GN17" i="1"/>
  <c r="GI17" i="1"/>
  <c r="FJ17" i="1"/>
  <c r="FH17" i="1" s="1"/>
  <c r="FA17" i="1"/>
  <c r="EY17" i="1" s="1"/>
  <c r="ER17" i="1"/>
  <c r="EP17" i="1"/>
  <c r="EI17" i="1"/>
  <c r="EG17" i="1" s="1"/>
  <c r="DZ17" i="1"/>
  <c r="DX17" i="1"/>
  <c r="DP17" i="1"/>
  <c r="DN17" i="1" s="1"/>
  <c r="DG17" i="1"/>
  <c r="DE17" i="1" s="1"/>
  <c r="CX17" i="1"/>
  <c r="CV17" i="1" s="1"/>
  <c r="CO17" i="1"/>
  <c r="CM17" i="1"/>
  <c r="CF17" i="1"/>
  <c r="CD17" i="1" s="1"/>
  <c r="BW17" i="1"/>
  <c r="BV17" i="1"/>
  <c r="BS17" i="1"/>
  <c r="BM17" i="1"/>
  <c r="BL17" i="1" s="1"/>
  <c r="BI17" i="1"/>
  <c r="BC17" i="1"/>
  <c r="BB17" i="1" s="1"/>
  <c r="AY17" i="1"/>
  <c r="AS17" i="1"/>
  <c r="AR17" i="1"/>
  <c r="AO17" i="1"/>
  <c r="AI17" i="1"/>
  <c r="AH17" i="1" s="1"/>
  <c r="AE17" i="1"/>
  <c r="QF16" i="1"/>
  <c r="QA16" i="1"/>
  <c r="PV16" i="1"/>
  <c r="PQ16" i="1"/>
  <c r="PL16" i="1"/>
  <c r="OC16" i="1"/>
  <c r="OB16" i="1" s="1"/>
  <c r="NV16" i="1"/>
  <c r="NU16" i="1" s="1"/>
  <c r="NO16" i="1"/>
  <c r="NN16" i="1" s="1"/>
  <c r="NH16" i="1"/>
  <c r="NG16" i="1" s="1"/>
  <c r="NA16" i="1"/>
  <c r="MZ16" i="1"/>
  <c r="MU16" i="1"/>
  <c r="MQ16" i="1"/>
  <c r="MM16" i="1"/>
  <c r="MI16" i="1"/>
  <c r="ME16" i="1"/>
  <c r="KS16" i="1"/>
  <c r="KR16" i="1" s="1"/>
  <c r="KI16" i="1"/>
  <c r="KH16" i="1" s="1"/>
  <c r="JY16" i="1"/>
  <c r="JX16" i="1" s="1"/>
  <c r="JO16" i="1"/>
  <c r="JN16" i="1" s="1"/>
  <c r="JE16" i="1"/>
  <c r="JD16" i="1"/>
  <c r="IP16" i="1"/>
  <c r="II16" i="1"/>
  <c r="IB16" i="1"/>
  <c r="HU16" i="1"/>
  <c r="HN16" i="1"/>
  <c r="HC16" i="1"/>
  <c r="GX16" i="1"/>
  <c r="GS16" i="1"/>
  <c r="GN16" i="1"/>
  <c r="GI16" i="1"/>
  <c r="FJ16" i="1"/>
  <c r="FH16" i="1"/>
  <c r="FA16" i="1"/>
  <c r="EY16" i="1" s="1"/>
  <c r="ER16" i="1"/>
  <c r="EP16" i="1" s="1"/>
  <c r="EI16" i="1"/>
  <c r="EG16" i="1" s="1"/>
  <c r="DZ16" i="1"/>
  <c r="DX16" i="1" s="1"/>
  <c r="DP16" i="1"/>
  <c r="DN16" i="1" s="1"/>
  <c r="DG16" i="1"/>
  <c r="DE16" i="1" s="1"/>
  <c r="CX16" i="1"/>
  <c r="CV16" i="1" s="1"/>
  <c r="CO16" i="1"/>
  <c r="CM16" i="1" s="1"/>
  <c r="CF16" i="1"/>
  <c r="CD16" i="1" s="1"/>
  <c r="BW16" i="1"/>
  <c r="BV16" i="1"/>
  <c r="BS16" i="1"/>
  <c r="BM16" i="1"/>
  <c r="BL16" i="1"/>
  <c r="BI16" i="1"/>
  <c r="BC16" i="1"/>
  <c r="BB16" i="1" s="1"/>
  <c r="AY16" i="1"/>
  <c r="AS16" i="1"/>
  <c r="AR16" i="1"/>
  <c r="AO16" i="1"/>
  <c r="AI16" i="1"/>
  <c r="AH16" i="1"/>
  <c r="AE16" i="1"/>
  <c r="QF15" i="1"/>
  <c r="QA15" i="1"/>
  <c r="PV15" i="1"/>
  <c r="PQ15" i="1"/>
  <c r="PL15" i="1"/>
  <c r="OC15" i="1"/>
  <c r="OB15" i="1"/>
  <c r="NV15" i="1"/>
  <c r="NU15" i="1" s="1"/>
  <c r="NO15" i="1"/>
  <c r="NN15" i="1" s="1"/>
  <c r="NH15" i="1"/>
  <c r="NG15" i="1" s="1"/>
  <c r="NA15" i="1"/>
  <c r="MZ15" i="1"/>
  <c r="MU15" i="1"/>
  <c r="MQ15" i="1"/>
  <c r="MM15" i="1"/>
  <c r="MI15" i="1"/>
  <c r="ME15" i="1"/>
  <c r="KS15" i="1"/>
  <c r="KR15" i="1"/>
  <c r="KJ15" i="1"/>
  <c r="JZ15" i="1"/>
  <c r="JZ34" i="1" s="1"/>
  <c r="JP15" i="1"/>
  <c r="JP34" i="1" s="1"/>
  <c r="JF15" i="1"/>
  <c r="JF34" i="1" s="1"/>
  <c r="IP15" i="1"/>
  <c r="II15" i="1"/>
  <c r="IB15" i="1"/>
  <c r="HU15" i="1"/>
  <c r="HN15" i="1"/>
  <c r="HC15" i="1"/>
  <c r="GX15" i="1"/>
  <c r="GS15" i="1"/>
  <c r="GN15" i="1"/>
  <c r="GI15" i="1"/>
  <c r="FJ15" i="1"/>
  <c r="FH15" i="1"/>
  <c r="FA15" i="1"/>
  <c r="EY15" i="1" s="1"/>
  <c r="ER15" i="1"/>
  <c r="EP15" i="1"/>
  <c r="EI15" i="1"/>
  <c r="EG15" i="1" s="1"/>
  <c r="DZ15" i="1"/>
  <c r="DX15" i="1"/>
  <c r="DP15" i="1"/>
  <c r="DN15" i="1" s="1"/>
  <c r="DG15" i="1"/>
  <c r="DE15" i="1"/>
  <c r="CX15" i="1"/>
  <c r="CV15" i="1" s="1"/>
  <c r="CO15" i="1"/>
  <c r="CM15" i="1"/>
  <c r="CF15" i="1"/>
  <c r="CD15" i="1" s="1"/>
  <c r="BW15" i="1"/>
  <c r="BV15" i="1"/>
  <c r="BS15" i="1"/>
  <c r="BM15" i="1"/>
  <c r="BL15" i="1" s="1"/>
  <c r="BI15" i="1"/>
  <c r="BC15" i="1"/>
  <c r="BB15" i="1" s="1"/>
  <c r="AY15" i="1"/>
  <c r="AS15" i="1"/>
  <c r="AR15" i="1" s="1"/>
  <c r="AO15" i="1"/>
  <c r="AI15" i="1"/>
  <c r="AH15" i="1" s="1"/>
  <c r="AE15" i="1"/>
  <c r="QF14" i="1"/>
  <c r="QA14" i="1"/>
  <c r="PV14" i="1"/>
  <c r="PQ14" i="1"/>
  <c r="PL14" i="1"/>
  <c r="OC14" i="1"/>
  <c r="OB14" i="1" s="1"/>
  <c r="NV14" i="1"/>
  <c r="NU14" i="1" s="1"/>
  <c r="NO14" i="1"/>
  <c r="NN14" i="1"/>
  <c r="NH14" i="1"/>
  <c r="NG14" i="1" s="1"/>
  <c r="NA14" i="1"/>
  <c r="MZ14" i="1"/>
  <c r="MU14" i="1"/>
  <c r="MQ14" i="1"/>
  <c r="MM14" i="1"/>
  <c r="MI14" i="1"/>
  <c r="ME14" i="1"/>
  <c r="KS14" i="1"/>
  <c r="KR14" i="1" s="1"/>
  <c r="KI14" i="1"/>
  <c r="KH14" i="1"/>
  <c r="JY14" i="1"/>
  <c r="JX14" i="1" s="1"/>
  <c r="JO14" i="1"/>
  <c r="JN14" i="1" s="1"/>
  <c r="JE14" i="1"/>
  <c r="JD14" i="1" s="1"/>
  <c r="IP14" i="1"/>
  <c r="II14" i="1"/>
  <c r="IB14" i="1"/>
  <c r="HU14" i="1"/>
  <c r="HN14" i="1"/>
  <c r="HC14" i="1"/>
  <c r="GX14" i="1"/>
  <c r="GS14" i="1"/>
  <c r="GN14" i="1"/>
  <c r="GI14" i="1"/>
  <c r="FJ14" i="1"/>
  <c r="FH14" i="1" s="1"/>
  <c r="FA14" i="1"/>
  <c r="EY14" i="1"/>
  <c r="ER14" i="1"/>
  <c r="EP14" i="1" s="1"/>
  <c r="EI14" i="1"/>
  <c r="EG14" i="1"/>
  <c r="DZ14" i="1"/>
  <c r="DX14" i="1" s="1"/>
  <c r="DP14" i="1"/>
  <c r="DN14" i="1" s="1"/>
  <c r="DG14" i="1"/>
  <c r="DE14" i="1" s="1"/>
  <c r="CX14" i="1"/>
  <c r="CV14" i="1" s="1"/>
  <c r="CO14" i="1"/>
  <c r="CM14" i="1" s="1"/>
  <c r="CF14" i="1"/>
  <c r="CD14" i="1"/>
  <c r="BW14" i="1"/>
  <c r="BV14" i="1" s="1"/>
  <c r="BS14" i="1"/>
  <c r="BM14" i="1"/>
  <c r="BL14" i="1"/>
  <c r="BI14" i="1"/>
  <c r="BC14" i="1"/>
  <c r="BB14" i="1" s="1"/>
  <c r="AY14" i="1"/>
  <c r="AS14" i="1"/>
  <c r="AR14" i="1" s="1"/>
  <c r="AO14" i="1"/>
  <c r="AI14" i="1"/>
  <c r="AH14" i="1" s="1"/>
  <c r="AE14" i="1"/>
  <c r="QF13" i="1"/>
  <c r="QA13" i="1"/>
  <c r="PV13" i="1"/>
  <c r="PQ13" i="1"/>
  <c r="PL13" i="1"/>
  <c r="OC13" i="1"/>
  <c r="OB13" i="1" s="1"/>
  <c r="NV13" i="1"/>
  <c r="NU13" i="1" s="1"/>
  <c r="NO13" i="1"/>
  <c r="NN13" i="1" s="1"/>
  <c r="NH13" i="1"/>
  <c r="NG13" i="1" s="1"/>
  <c r="NA13" i="1"/>
  <c r="MZ13" i="1" s="1"/>
  <c r="MU13" i="1"/>
  <c r="MQ13" i="1"/>
  <c r="MM13" i="1"/>
  <c r="MI13" i="1"/>
  <c r="ME13" i="1"/>
  <c r="KS13" i="1"/>
  <c r="KR13" i="1" s="1"/>
  <c r="KI13" i="1"/>
  <c r="KH13" i="1"/>
  <c r="JY13" i="1"/>
  <c r="JX13" i="1" s="1"/>
  <c r="JO13" i="1"/>
  <c r="JN13" i="1"/>
  <c r="JE13" i="1"/>
  <c r="JD13" i="1" s="1"/>
  <c r="IP13" i="1"/>
  <c r="II13" i="1"/>
  <c r="IB13" i="1"/>
  <c r="HU13" i="1"/>
  <c r="HN13" i="1"/>
  <c r="HC13" i="1"/>
  <c r="GX13" i="1"/>
  <c r="GS13" i="1"/>
  <c r="GN13" i="1"/>
  <c r="GI13" i="1"/>
  <c r="FJ13" i="1"/>
  <c r="FH13" i="1" s="1"/>
  <c r="FA13" i="1"/>
  <c r="EY13" i="1"/>
  <c r="ER13" i="1"/>
  <c r="EP13" i="1" s="1"/>
  <c r="EI13" i="1"/>
  <c r="EG13" i="1"/>
  <c r="DZ13" i="1"/>
  <c r="DX13" i="1" s="1"/>
  <c r="DP13" i="1"/>
  <c r="DN13" i="1"/>
  <c r="DG13" i="1"/>
  <c r="DE13" i="1" s="1"/>
  <c r="CX13" i="1"/>
  <c r="CV13" i="1"/>
  <c r="CO13" i="1"/>
  <c r="CM13" i="1" s="1"/>
  <c r="CF13" i="1"/>
  <c r="CD13" i="1"/>
  <c r="BW13" i="1"/>
  <c r="BV13" i="1" s="1"/>
  <c r="BS13" i="1"/>
  <c r="BM13" i="1"/>
  <c r="BL13" i="1" s="1"/>
  <c r="BI13" i="1"/>
  <c r="BC13" i="1"/>
  <c r="BB13" i="1"/>
  <c r="AY13" i="1"/>
  <c r="AS13" i="1"/>
  <c r="AR13" i="1" s="1"/>
  <c r="AO13" i="1"/>
  <c r="AI13" i="1"/>
  <c r="AH13" i="1" s="1"/>
  <c r="AE13" i="1"/>
  <c r="QF12" i="1"/>
  <c r="QA12" i="1"/>
  <c r="PV12" i="1"/>
  <c r="PQ12" i="1"/>
  <c r="PL12" i="1"/>
  <c r="OC12" i="1"/>
  <c r="OB12" i="1" s="1"/>
  <c r="NV12" i="1"/>
  <c r="NU12" i="1" s="1"/>
  <c r="NO12" i="1"/>
  <c r="NN12" i="1"/>
  <c r="NH12" i="1"/>
  <c r="NG12" i="1" s="1"/>
  <c r="NA12" i="1"/>
  <c r="MZ12" i="1"/>
  <c r="MU12" i="1"/>
  <c r="MQ12" i="1"/>
  <c r="MM12" i="1"/>
  <c r="MI12" i="1"/>
  <c r="ME12" i="1"/>
  <c r="KS12" i="1"/>
  <c r="KR12" i="1" s="1"/>
  <c r="KI12" i="1"/>
  <c r="KH12" i="1" s="1"/>
  <c r="JY12" i="1"/>
  <c r="JX12" i="1" s="1"/>
  <c r="JO12" i="1"/>
  <c r="JE12" i="1"/>
  <c r="JD12" i="1"/>
  <c r="IP12" i="1"/>
  <c r="II12" i="1"/>
  <c r="IB12" i="1"/>
  <c r="HU12" i="1"/>
  <c r="HN12" i="1"/>
  <c r="HC12" i="1"/>
  <c r="GX12" i="1"/>
  <c r="GS12" i="1"/>
  <c r="GN12" i="1"/>
  <c r="GI12" i="1"/>
  <c r="FJ12" i="1"/>
  <c r="FH12" i="1"/>
  <c r="FA12" i="1"/>
  <c r="EY12" i="1" s="1"/>
  <c r="ER12" i="1"/>
  <c r="EP12" i="1" s="1"/>
  <c r="EI12" i="1"/>
  <c r="EG12" i="1" s="1"/>
  <c r="DZ12" i="1"/>
  <c r="DX12" i="1" s="1"/>
  <c r="DP12" i="1"/>
  <c r="DN12" i="1" s="1"/>
  <c r="DG12" i="1"/>
  <c r="DE12" i="1" s="1"/>
  <c r="CX12" i="1"/>
  <c r="CV12" i="1" s="1"/>
  <c r="CO12" i="1"/>
  <c r="CM12" i="1" s="1"/>
  <c r="CF12" i="1"/>
  <c r="CD12" i="1" s="1"/>
  <c r="BW12" i="1"/>
  <c r="BV12" i="1" s="1"/>
  <c r="BS12" i="1"/>
  <c r="BM12" i="1"/>
  <c r="BL12" i="1"/>
  <c r="BI12" i="1"/>
  <c r="BC12" i="1"/>
  <c r="BB12" i="1" s="1"/>
  <c r="AY12" i="1"/>
  <c r="AS12" i="1"/>
  <c r="AR12" i="1" s="1"/>
  <c r="AO12" i="1"/>
  <c r="AI12" i="1"/>
  <c r="AH12" i="1"/>
  <c r="AE12" i="1"/>
  <c r="QF11" i="1"/>
  <c r="QA11" i="1"/>
  <c r="PV11" i="1"/>
  <c r="PQ11" i="1"/>
  <c r="PL11" i="1"/>
  <c r="OC11" i="1"/>
  <c r="OB11" i="1"/>
  <c r="NV11" i="1"/>
  <c r="NU11" i="1" s="1"/>
  <c r="NO11" i="1"/>
  <c r="NN11" i="1" s="1"/>
  <c r="NH11" i="1"/>
  <c r="NG11" i="1" s="1"/>
  <c r="NA11" i="1"/>
  <c r="MZ11" i="1" s="1"/>
  <c r="MU11" i="1"/>
  <c r="MQ11" i="1"/>
  <c r="MM11" i="1"/>
  <c r="MI11" i="1"/>
  <c r="ME11" i="1"/>
  <c r="KS11" i="1"/>
  <c r="KR11" i="1"/>
  <c r="KI11" i="1"/>
  <c r="JY11" i="1"/>
  <c r="JX11" i="1" s="1"/>
  <c r="JO11" i="1"/>
  <c r="JN11" i="1" s="1"/>
  <c r="JE11" i="1"/>
  <c r="JD11" i="1" s="1"/>
  <c r="IP11" i="1"/>
  <c r="II11" i="1"/>
  <c r="IB11" i="1"/>
  <c r="HU11" i="1"/>
  <c r="HN11" i="1"/>
  <c r="HC11" i="1"/>
  <c r="GX11" i="1"/>
  <c r="GS11" i="1"/>
  <c r="GN11" i="1"/>
  <c r="GI11" i="1"/>
  <c r="FJ11" i="1"/>
  <c r="FH11" i="1" s="1"/>
  <c r="FA11" i="1"/>
  <c r="EY11" i="1" s="1"/>
  <c r="ER11" i="1"/>
  <c r="EP11" i="1"/>
  <c r="EI11" i="1"/>
  <c r="EG11" i="1" s="1"/>
  <c r="DZ11" i="1"/>
  <c r="DX11" i="1"/>
  <c r="DP11" i="1"/>
  <c r="DN11" i="1" s="1"/>
  <c r="DG11" i="1"/>
  <c r="DE11" i="1" s="1"/>
  <c r="CX11" i="1"/>
  <c r="CV11" i="1" s="1"/>
  <c r="CO11" i="1"/>
  <c r="CM11" i="1" s="1"/>
  <c r="CF11" i="1"/>
  <c r="CD11" i="1" s="1"/>
  <c r="BW11" i="1"/>
  <c r="BV11" i="1"/>
  <c r="BS11" i="1"/>
  <c r="BM11" i="1"/>
  <c r="BL11" i="1" s="1"/>
  <c r="BI11" i="1"/>
  <c r="BC11" i="1"/>
  <c r="BB11" i="1" s="1"/>
  <c r="AY11" i="1"/>
  <c r="AS11" i="1"/>
  <c r="AR11" i="1"/>
  <c r="AO11" i="1"/>
  <c r="AI11" i="1"/>
  <c r="AH11" i="1"/>
  <c r="AE11" i="1"/>
  <c r="QF10" i="1"/>
  <c r="QA10" i="1"/>
  <c r="PV10" i="1"/>
  <c r="PQ10" i="1"/>
  <c r="PL10" i="1"/>
  <c r="OC10" i="1"/>
  <c r="OB10" i="1"/>
  <c r="NV10" i="1"/>
  <c r="NU10" i="1" s="1"/>
  <c r="NO10" i="1"/>
  <c r="NN10" i="1"/>
  <c r="NH10" i="1"/>
  <c r="NG10" i="1" s="1"/>
  <c r="NA10" i="1"/>
  <c r="MZ10" i="1"/>
  <c r="MU10" i="1"/>
  <c r="MQ10" i="1"/>
  <c r="MM10" i="1"/>
  <c r="MI10" i="1"/>
  <c r="ME10" i="1"/>
  <c r="KS10" i="1"/>
  <c r="KR10" i="1" s="1"/>
  <c r="KI10" i="1"/>
  <c r="KH10" i="1"/>
  <c r="JY10" i="1"/>
  <c r="JX10" i="1" s="1"/>
  <c r="JO10" i="1"/>
  <c r="JN10" i="1" s="1"/>
  <c r="JE10" i="1"/>
  <c r="JD10" i="1" s="1"/>
  <c r="IP10" i="1"/>
  <c r="II10" i="1"/>
  <c r="IB10" i="1"/>
  <c r="HU10" i="1"/>
  <c r="HN10" i="1"/>
  <c r="HC10" i="1"/>
  <c r="GX10" i="1"/>
  <c r="GS10" i="1"/>
  <c r="GN10" i="1"/>
  <c r="GI10" i="1"/>
  <c r="FJ10" i="1"/>
  <c r="FH10" i="1" s="1"/>
  <c r="FA10" i="1"/>
  <c r="EY10" i="1"/>
  <c r="ER10" i="1"/>
  <c r="EP10" i="1" s="1"/>
  <c r="EI10" i="1"/>
  <c r="EG10" i="1" s="1"/>
  <c r="DZ10" i="1"/>
  <c r="DX10" i="1" s="1"/>
  <c r="DP10" i="1"/>
  <c r="DN10" i="1" s="1"/>
  <c r="DG10" i="1"/>
  <c r="DE10" i="1" s="1"/>
  <c r="CX10" i="1"/>
  <c r="CV10" i="1"/>
  <c r="CO10" i="1"/>
  <c r="CM10" i="1" s="1"/>
  <c r="CF10" i="1"/>
  <c r="CD10" i="1" s="1"/>
  <c r="BW10" i="1"/>
  <c r="BV10" i="1" s="1"/>
  <c r="BS10" i="1"/>
  <c r="BM10" i="1"/>
  <c r="BL10" i="1" s="1"/>
  <c r="BI10" i="1"/>
  <c r="BC10" i="1"/>
  <c r="BB10" i="1" s="1"/>
  <c r="AY10" i="1"/>
  <c r="AS10" i="1"/>
  <c r="AR10" i="1" s="1"/>
  <c r="AO10" i="1"/>
  <c r="AI10" i="1"/>
  <c r="AH10" i="1" s="1"/>
  <c r="AE10" i="1"/>
  <c r="QF9" i="1"/>
  <c r="QA9" i="1"/>
  <c r="PV9" i="1"/>
  <c r="PQ9" i="1"/>
  <c r="PL9" i="1"/>
  <c r="OC9" i="1"/>
  <c r="NV9" i="1"/>
  <c r="NU9" i="1" s="1"/>
  <c r="NO9" i="1"/>
  <c r="NH9" i="1"/>
  <c r="NG9" i="1" s="1"/>
  <c r="NA9" i="1"/>
  <c r="MU9" i="1"/>
  <c r="MQ9" i="1"/>
  <c r="MM9" i="1"/>
  <c r="MI9" i="1"/>
  <c r="ME9" i="1"/>
  <c r="KS9" i="1"/>
  <c r="KR9" i="1" s="1"/>
  <c r="KI9" i="1"/>
  <c r="KH9" i="1" s="1"/>
  <c r="JY9" i="1"/>
  <c r="JX9" i="1"/>
  <c r="JO9" i="1"/>
  <c r="JN9" i="1" s="1"/>
  <c r="JE9" i="1"/>
  <c r="JD9" i="1"/>
  <c r="IP9" i="1"/>
  <c r="II9" i="1"/>
  <c r="IB9" i="1"/>
  <c r="HU9" i="1"/>
  <c r="HN9" i="1"/>
  <c r="HC9" i="1"/>
  <c r="GX9" i="1"/>
  <c r="GS9" i="1"/>
  <c r="GN9" i="1"/>
  <c r="GN34" i="1" s="1"/>
  <c r="GI9" i="1"/>
  <c r="FJ9" i="1"/>
  <c r="FH9" i="1"/>
  <c r="FA9" i="1"/>
  <c r="EY9" i="1" s="1"/>
  <c r="ER9" i="1"/>
  <c r="EP9" i="1" s="1"/>
  <c r="EI9" i="1"/>
  <c r="EG9" i="1" s="1"/>
  <c r="DZ9" i="1"/>
  <c r="DX9" i="1" s="1"/>
  <c r="DP9" i="1"/>
  <c r="DN9" i="1" s="1"/>
  <c r="DG9" i="1"/>
  <c r="DE9" i="1"/>
  <c r="CX9" i="1"/>
  <c r="CV9" i="1" s="1"/>
  <c r="CO9" i="1"/>
  <c r="CM9" i="1"/>
  <c r="CF9" i="1"/>
  <c r="CD9" i="1" s="1"/>
  <c r="BW9" i="1"/>
  <c r="BV9" i="1" s="1"/>
  <c r="BS9" i="1"/>
  <c r="BM9" i="1"/>
  <c r="BL9" i="1" s="1"/>
  <c r="BI9" i="1"/>
  <c r="BC9" i="1"/>
  <c r="BB9" i="1" s="1"/>
  <c r="AY9" i="1"/>
  <c r="AS9" i="1"/>
  <c r="AO9" i="1"/>
  <c r="AI9" i="1"/>
  <c r="AH9" i="1"/>
  <c r="AE9" i="1"/>
  <c r="JO15" i="1" l="1"/>
  <c r="JN15" i="1" s="1"/>
  <c r="MI34" i="1"/>
  <c r="NA34" i="1"/>
  <c r="JY15" i="1"/>
  <c r="JX15" i="1" s="1"/>
  <c r="BI34" i="1"/>
  <c r="GS34" i="1"/>
  <c r="MM34" i="1"/>
  <c r="MQ34" i="1"/>
  <c r="QA34" i="1"/>
  <c r="AO34" i="1"/>
  <c r="ME34" i="1"/>
  <c r="MU34" i="1"/>
  <c r="NO34" i="1"/>
  <c r="QF34" i="1"/>
  <c r="GI34" i="1"/>
  <c r="KH11" i="1"/>
  <c r="KJ34" i="1"/>
  <c r="KI15" i="1"/>
  <c r="KH15" i="1" s="1"/>
  <c r="KH34" i="1" s="1"/>
  <c r="AS34" i="1"/>
  <c r="HU34" i="1"/>
  <c r="IB34" i="1"/>
  <c r="OC34" i="1"/>
  <c r="JO34" i="1"/>
  <c r="II34" i="1"/>
  <c r="CV34" i="1"/>
  <c r="CM34" i="1"/>
  <c r="JX34" i="1"/>
  <c r="BL34" i="1"/>
  <c r="DX34" i="1"/>
  <c r="FH34" i="1"/>
  <c r="BC34" i="1"/>
  <c r="AI34" i="1"/>
  <c r="CO34" i="1"/>
  <c r="DZ34" i="1"/>
  <c r="FJ34" i="1"/>
  <c r="KS34" i="1"/>
  <c r="NU34" i="1"/>
  <c r="BB34" i="1"/>
  <c r="CD34" i="1"/>
  <c r="DN34" i="1"/>
  <c r="EY34" i="1"/>
  <c r="HC34" i="1"/>
  <c r="PQ34" i="1"/>
  <c r="AE34" i="1"/>
  <c r="AR9" i="1"/>
  <c r="AR34" i="1" s="1"/>
  <c r="BS34" i="1"/>
  <c r="CF34" i="1"/>
  <c r="CX34" i="1"/>
  <c r="DP34" i="1"/>
  <c r="EI34" i="1"/>
  <c r="FA34" i="1"/>
  <c r="HN34" i="1"/>
  <c r="IP34" i="1"/>
  <c r="MZ9" i="1"/>
  <c r="MZ34" i="1" s="1"/>
  <c r="NN9" i="1"/>
  <c r="NN34" i="1" s="1"/>
  <c r="OB9" i="1"/>
  <c r="OB34" i="1" s="1"/>
  <c r="PV34" i="1"/>
  <c r="JN12" i="1"/>
  <c r="JN34" i="1" s="1"/>
  <c r="JE15" i="1"/>
  <c r="JD15" i="1" s="1"/>
  <c r="JD34" i="1" s="1"/>
  <c r="NH23" i="1"/>
  <c r="NG23" i="1" s="1"/>
  <c r="AH34" i="1"/>
  <c r="BV34" i="1"/>
  <c r="DE34" i="1"/>
  <c r="EP34" i="1"/>
  <c r="KR34" i="1"/>
  <c r="AY34" i="1"/>
  <c r="BW34" i="1"/>
  <c r="DG34" i="1"/>
  <c r="ER34" i="1"/>
  <c r="GX34" i="1"/>
  <c r="JY34" i="1"/>
  <c r="NG34" i="1"/>
  <c r="PL34" i="1"/>
  <c r="BM34" i="1"/>
  <c r="EG34" i="1"/>
  <c r="NV34" i="1"/>
  <c r="NH34" i="1" l="1"/>
  <c r="KI34" i="1"/>
  <c r="JE34" i="1"/>
</calcChain>
</file>

<file path=xl/sharedStrings.xml><?xml version="1.0" encoding="utf-8"?>
<sst xmlns="http://schemas.openxmlformats.org/spreadsheetml/2006/main" count="1852" uniqueCount="255">
  <si>
    <t>【市町村子ども・子育て支援事業計画における基礎数値】（平成27年3月）</t>
    <rPh sb="1" eb="4">
      <t>シチョウソン</t>
    </rPh>
    <rPh sb="4" eb="5">
      <t>コ</t>
    </rPh>
    <rPh sb="8" eb="10">
      <t>コソダ</t>
    </rPh>
    <rPh sb="11" eb="13">
      <t>シエン</t>
    </rPh>
    <rPh sb="13" eb="15">
      <t>ジギョウ</t>
    </rPh>
    <rPh sb="15" eb="17">
      <t>ケイカク</t>
    </rPh>
    <rPh sb="21" eb="23">
      <t>キソ</t>
    </rPh>
    <rPh sb="23" eb="25">
      <t>スウチ</t>
    </rPh>
    <rPh sb="27" eb="29">
      <t>ヘイセイ</t>
    </rPh>
    <rPh sb="31" eb="32">
      <t>ネン</t>
    </rPh>
    <rPh sb="33" eb="34">
      <t>ガツ</t>
    </rPh>
    <phoneticPr fontId="3"/>
  </si>
  <si>
    <t>市町村子ども・子育て支援事業計画における教育・保育の需給状況（平成２７年３月）</t>
    <rPh sb="0" eb="3">
      <t>シチョウソン</t>
    </rPh>
    <rPh sb="3" eb="4">
      <t>コ</t>
    </rPh>
    <rPh sb="7" eb="9">
      <t>コソダ</t>
    </rPh>
    <rPh sb="10" eb="12">
      <t>シエン</t>
    </rPh>
    <rPh sb="12" eb="14">
      <t>ジギョウ</t>
    </rPh>
    <rPh sb="14" eb="16">
      <t>ケイカク</t>
    </rPh>
    <rPh sb="20" eb="22">
      <t>キョウイク</t>
    </rPh>
    <rPh sb="23" eb="25">
      <t>ホイク</t>
    </rPh>
    <rPh sb="26" eb="28">
      <t>ジュキュウ</t>
    </rPh>
    <rPh sb="28" eb="30">
      <t>ジョウキョウ</t>
    </rPh>
    <phoneticPr fontId="3"/>
  </si>
  <si>
    <t>市町村子ども・子育て支援事業計画における教育・保育の需給状況（平成２７年３月）</t>
  </si>
  <si>
    <t>市町村子ども・子育て支援事業計画における地域子ども・子育て支援事業の需給状況（平成２７年３月）</t>
    <rPh sb="20" eb="22">
      <t>チイキ</t>
    </rPh>
    <rPh sb="22" eb="23">
      <t>コ</t>
    </rPh>
    <rPh sb="26" eb="28">
      <t>コソダ</t>
    </rPh>
    <rPh sb="29" eb="31">
      <t>シエン</t>
    </rPh>
    <rPh sb="31" eb="33">
      <t>ジギョウ</t>
    </rPh>
    <phoneticPr fontId="3"/>
  </si>
  <si>
    <t>市町村子ども・子育て支援事業計画における地域子ども・子育て支援事業の需給状況（平成２７年３月）</t>
  </si>
  <si>
    <t>児童数</t>
    <rPh sb="0" eb="2">
      <t>ジドウ</t>
    </rPh>
    <rPh sb="2" eb="3">
      <t>スウ</t>
    </rPh>
    <phoneticPr fontId="3"/>
  </si>
  <si>
    <t>１号認定及び２号認定①</t>
    <rPh sb="1" eb="2">
      <t>ゴウ</t>
    </rPh>
    <rPh sb="2" eb="4">
      <t>ニンテイ</t>
    </rPh>
    <rPh sb="4" eb="5">
      <t>オヨ</t>
    </rPh>
    <rPh sb="7" eb="8">
      <t>ゴウ</t>
    </rPh>
    <rPh sb="8" eb="10">
      <t>ニンテイ</t>
    </rPh>
    <phoneticPr fontId="3"/>
  </si>
  <si>
    <t>１号認定及び２号認定②</t>
    <rPh sb="4" eb="5">
      <t>オヨ</t>
    </rPh>
    <phoneticPr fontId="3"/>
  </si>
  <si>
    <t>３号認定（０歳）</t>
    <phoneticPr fontId="3"/>
  </si>
  <si>
    <t>３号認定（１・２歳）</t>
    <phoneticPr fontId="3"/>
  </si>
  <si>
    <t>時間外保育事業</t>
    <rPh sb="0" eb="3">
      <t>ジカンガイ</t>
    </rPh>
    <rPh sb="3" eb="5">
      <t>ホイク</t>
    </rPh>
    <rPh sb="5" eb="7">
      <t>ジギョウ</t>
    </rPh>
    <phoneticPr fontId="3"/>
  </si>
  <si>
    <t>一時預かり事業・子育て短期支援事業（トワイライトステイ）、子育て援助活動支援事業（ファミリー・サポート・センター事業［病児・緊急対応強化事業を除く］）</t>
    <rPh sb="0" eb="2">
      <t>イチジ</t>
    </rPh>
    <rPh sb="2" eb="3">
      <t>アズ</t>
    </rPh>
    <rPh sb="5" eb="7">
      <t>ジギョウ</t>
    </rPh>
    <rPh sb="8" eb="10">
      <t>コソダ</t>
    </rPh>
    <rPh sb="11" eb="13">
      <t>タンキ</t>
    </rPh>
    <rPh sb="13" eb="15">
      <t>シエン</t>
    </rPh>
    <rPh sb="15" eb="17">
      <t>ジギョウ</t>
    </rPh>
    <rPh sb="29" eb="31">
      <t>コソダ</t>
    </rPh>
    <rPh sb="32" eb="34">
      <t>エンジョ</t>
    </rPh>
    <rPh sb="34" eb="36">
      <t>カツドウ</t>
    </rPh>
    <rPh sb="36" eb="38">
      <t>シエン</t>
    </rPh>
    <rPh sb="38" eb="40">
      <t>ジギョウ</t>
    </rPh>
    <rPh sb="56" eb="58">
      <t>ジギョウ</t>
    </rPh>
    <rPh sb="59" eb="61">
      <t>ビョウジ</t>
    </rPh>
    <rPh sb="62" eb="64">
      <t>キンキュウ</t>
    </rPh>
    <rPh sb="64" eb="66">
      <t>タイオウ</t>
    </rPh>
    <rPh sb="66" eb="68">
      <t>キョウカ</t>
    </rPh>
    <rPh sb="68" eb="70">
      <t>ジギョウ</t>
    </rPh>
    <rPh sb="71" eb="72">
      <t>ノゾ</t>
    </rPh>
    <phoneticPr fontId="3"/>
  </si>
  <si>
    <t>一時預かり事業・子育て短期支援事業（トワイライトステイ）、子育て援助活動支援事業（ファミリー・サポート・センター事業［病児・緊急対応強化事業を除く］）</t>
    <phoneticPr fontId="3"/>
  </si>
  <si>
    <t>病児保育事業、子育て援助活動支援事業（ファミリー・サポート・センター事業［病児・緊急対応強化事業］）</t>
    <phoneticPr fontId="3"/>
  </si>
  <si>
    <t>病児保育事業、子育て援助活動支援事業（ファミリー・サポート・センター事業［病児・緊急対応強化事業］）②</t>
    <phoneticPr fontId="3"/>
  </si>
  <si>
    <t>子育て援助活動支援事業（ファミリー・サポート・センター事業）
（就学児のみ）</t>
    <phoneticPr fontId="3"/>
  </si>
  <si>
    <t>子育て短期支援事業（ショートステイ）</t>
    <phoneticPr fontId="3"/>
  </si>
  <si>
    <t>地域子育て支援拠点事業</t>
    <phoneticPr fontId="3"/>
  </si>
  <si>
    <t>利用者支援事業</t>
    <rPh sb="0" eb="3">
      <t>リヨウシャ</t>
    </rPh>
    <rPh sb="3" eb="5">
      <t>シエン</t>
    </rPh>
    <rPh sb="5" eb="7">
      <t>ジギョウ</t>
    </rPh>
    <phoneticPr fontId="3"/>
  </si>
  <si>
    <t>乳児家庭全戸訪問事業</t>
    <rPh sb="0" eb="2">
      <t>ニュウジ</t>
    </rPh>
    <rPh sb="2" eb="4">
      <t>カテイ</t>
    </rPh>
    <rPh sb="4" eb="6">
      <t>ゼンコ</t>
    </rPh>
    <rPh sb="6" eb="8">
      <t>ホウモン</t>
    </rPh>
    <rPh sb="8" eb="10">
      <t>ジギョウ</t>
    </rPh>
    <phoneticPr fontId="3"/>
  </si>
  <si>
    <t>養育支援訪問事業</t>
    <rPh sb="0" eb="2">
      <t>ヨウイク</t>
    </rPh>
    <rPh sb="2" eb="4">
      <t>シエン</t>
    </rPh>
    <rPh sb="4" eb="6">
      <t>ホウモン</t>
    </rPh>
    <rPh sb="6" eb="8">
      <t>ジギョウ</t>
    </rPh>
    <phoneticPr fontId="3"/>
  </si>
  <si>
    <t>妊産婦健診</t>
    <rPh sb="0" eb="3">
      <t>ニンサンプ</t>
    </rPh>
    <rPh sb="3" eb="5">
      <t>ケンシン</t>
    </rPh>
    <phoneticPr fontId="3"/>
  </si>
  <si>
    <t>放課後児童健全育成事業（放課後児童クラブ）</t>
    <rPh sb="12" eb="15">
      <t>ホウカゴ</t>
    </rPh>
    <rPh sb="15" eb="17">
      <t>ジドウ</t>
    </rPh>
    <phoneticPr fontId="3"/>
  </si>
  <si>
    <t>子どもを守るための地域ネットワーク機能強化事業</t>
    <rPh sb="0" eb="1">
      <t>コ</t>
    </rPh>
    <rPh sb="4" eb="5">
      <t>マモ</t>
    </rPh>
    <rPh sb="9" eb="11">
      <t>チイキ</t>
    </rPh>
    <rPh sb="17" eb="19">
      <t>キノウ</t>
    </rPh>
    <rPh sb="19" eb="21">
      <t>キョウカ</t>
    </rPh>
    <rPh sb="21" eb="23">
      <t>ジギョウ</t>
    </rPh>
    <phoneticPr fontId="3"/>
  </si>
  <si>
    <t>実費徴収に伴う補足給付事業</t>
    <rPh sb="0" eb="2">
      <t>ジッピ</t>
    </rPh>
    <rPh sb="2" eb="4">
      <t>チョウシュウ</t>
    </rPh>
    <rPh sb="5" eb="6">
      <t>トモナ</t>
    </rPh>
    <rPh sb="7" eb="9">
      <t>ホソク</t>
    </rPh>
    <rPh sb="9" eb="11">
      <t>キュウフ</t>
    </rPh>
    <rPh sb="11" eb="13">
      <t>ジギョウ</t>
    </rPh>
    <phoneticPr fontId="3"/>
  </si>
  <si>
    <t>多様な主体の参入促進事業</t>
    <rPh sb="0" eb="2">
      <t>タヨウ</t>
    </rPh>
    <rPh sb="3" eb="5">
      <t>シュタイ</t>
    </rPh>
    <rPh sb="6" eb="8">
      <t>サンニュウ</t>
    </rPh>
    <rPh sb="8" eb="10">
      <t>ソクシン</t>
    </rPh>
    <rPh sb="10" eb="12">
      <t>ジギョウ</t>
    </rPh>
    <phoneticPr fontId="3"/>
  </si>
  <si>
    <t>都道府県名</t>
    <rPh sb="0" eb="4">
      <t>トドウフケン</t>
    </rPh>
    <rPh sb="4" eb="5">
      <t>メイ</t>
    </rPh>
    <phoneticPr fontId="3"/>
  </si>
  <si>
    <t>市町村</t>
    <rPh sb="0" eb="3">
      <t>シチョウソン</t>
    </rPh>
    <phoneticPr fontId="3"/>
  </si>
  <si>
    <t>幼稚園における在園児を対象とした一時預かり（預かり保育）</t>
    <rPh sb="0" eb="3">
      <t>ヨウチエン</t>
    </rPh>
    <rPh sb="7" eb="10">
      <t>ザイエンジ</t>
    </rPh>
    <rPh sb="11" eb="13">
      <t>タイショウ</t>
    </rPh>
    <rPh sb="16" eb="18">
      <t>イチジ</t>
    </rPh>
    <rPh sb="18" eb="19">
      <t>アズ</t>
    </rPh>
    <rPh sb="22" eb="23">
      <t>アズ</t>
    </rPh>
    <rPh sb="25" eb="27">
      <t>ホイク</t>
    </rPh>
    <phoneticPr fontId="3"/>
  </si>
  <si>
    <t>幼稚園における在園児を対象とした一時預かり（預かり保育）以外</t>
    <rPh sb="0" eb="3">
      <t>ヨウチエン</t>
    </rPh>
    <rPh sb="7" eb="10">
      <t>ザイエンジ</t>
    </rPh>
    <rPh sb="11" eb="13">
      <t>タイショウ</t>
    </rPh>
    <rPh sb="16" eb="18">
      <t>イチジ</t>
    </rPh>
    <rPh sb="18" eb="19">
      <t>アズ</t>
    </rPh>
    <rPh sb="22" eb="23">
      <t>アズ</t>
    </rPh>
    <rPh sb="25" eb="27">
      <t>ホイク</t>
    </rPh>
    <rPh sb="28" eb="30">
      <t>イガイ</t>
    </rPh>
    <phoneticPr fontId="3"/>
  </si>
  <si>
    <t>２６年度実績見込み</t>
    <rPh sb="2" eb="3">
      <t>ネン</t>
    </rPh>
    <rPh sb="3" eb="4">
      <t>ド</t>
    </rPh>
    <rPh sb="4" eb="6">
      <t>ジッセキ</t>
    </rPh>
    <rPh sb="6" eb="8">
      <t>ミコ</t>
    </rPh>
    <phoneticPr fontId="3"/>
  </si>
  <si>
    <t>２７年度</t>
    <rPh sb="2" eb="4">
      <t>ネンド</t>
    </rPh>
    <phoneticPr fontId="3"/>
  </si>
  <si>
    <t>２８年度</t>
    <rPh sb="2" eb="4">
      <t>ネンド</t>
    </rPh>
    <phoneticPr fontId="3"/>
  </si>
  <si>
    <t>２９年度</t>
    <rPh sb="2" eb="4">
      <t>ネンド</t>
    </rPh>
    <phoneticPr fontId="3"/>
  </si>
  <si>
    <t>３０年度</t>
    <rPh sb="2" eb="4">
      <t>ネンド</t>
    </rPh>
    <phoneticPr fontId="3"/>
  </si>
  <si>
    <t>３１年度</t>
    <rPh sb="2" eb="4">
      <t>ネンド</t>
    </rPh>
    <phoneticPr fontId="3"/>
  </si>
  <si>
    <t>２６年度実績見込み</t>
    <rPh sb="2" eb="4">
      <t>ネンド</t>
    </rPh>
    <rPh sb="4" eb="6">
      <t>ジッセキ</t>
    </rPh>
    <rPh sb="6" eb="8">
      <t>ミコ</t>
    </rPh>
    <phoneticPr fontId="3"/>
  </si>
  <si>
    <t>病児・病後児対応型</t>
    <rPh sb="0" eb="2">
      <t>ビョウジ</t>
    </rPh>
    <rPh sb="3" eb="6">
      <t>ビョウゴジ</t>
    </rPh>
    <rPh sb="6" eb="9">
      <t>タイオウガタ</t>
    </rPh>
    <phoneticPr fontId="3"/>
  </si>
  <si>
    <t>体調不良児
対応型</t>
    <rPh sb="0" eb="2">
      <t>タイチョウ</t>
    </rPh>
    <rPh sb="2" eb="4">
      <t>フリョウ</t>
    </rPh>
    <rPh sb="4" eb="5">
      <t>ジ</t>
    </rPh>
    <rPh sb="6" eb="9">
      <t>タイオウガタ</t>
    </rPh>
    <phoneticPr fontId="3"/>
  </si>
  <si>
    <t>非施設型（訪問型）</t>
    <rPh sb="0" eb="1">
      <t>ヒ</t>
    </rPh>
    <rPh sb="1" eb="3">
      <t>シセツ</t>
    </rPh>
    <rPh sb="3" eb="4">
      <t>ガタ</t>
    </rPh>
    <rPh sb="5" eb="8">
      <t>ホウモンガタ</t>
    </rPh>
    <phoneticPr fontId="3"/>
  </si>
  <si>
    <t>フ
ァ
ミ
サ
ポ</t>
    <phoneticPr fontId="3"/>
  </si>
  <si>
    <t>確保方策</t>
    <rPh sb="0" eb="2">
      <t>カクホ</t>
    </rPh>
    <rPh sb="2" eb="4">
      <t>ホウサク</t>
    </rPh>
    <phoneticPr fontId="3"/>
  </si>
  <si>
    <t>２６年度
実績
見込み</t>
    <rPh sb="2" eb="4">
      <t>ネンド</t>
    </rPh>
    <rPh sb="5" eb="7">
      <t>ジッセキ</t>
    </rPh>
    <rPh sb="8" eb="10">
      <t>ミコ</t>
    </rPh>
    <phoneticPr fontId="3"/>
  </si>
  <si>
    <t>２６年度
実績見込み</t>
    <rPh sb="2" eb="3">
      <t>ネン</t>
    </rPh>
    <rPh sb="3" eb="4">
      <t>ド</t>
    </rPh>
    <rPh sb="5" eb="7">
      <t>ジッセキ</t>
    </rPh>
    <rPh sb="7" eb="9">
      <t>ミコ</t>
    </rPh>
    <phoneticPr fontId="3"/>
  </si>
  <si>
    <t>２６
年度実績見込み</t>
    <rPh sb="3" eb="5">
      <t>ネンド</t>
    </rPh>
    <rPh sb="5" eb="7">
      <t>ジッセキ</t>
    </rPh>
    <rPh sb="7" eb="9">
      <t>ミコ</t>
    </rPh>
    <phoneticPr fontId="3"/>
  </si>
  <si>
    <t>２６
年度
実績
見込み</t>
    <rPh sb="3" eb="5">
      <t>ネンド</t>
    </rPh>
    <rPh sb="6" eb="8">
      <t>ジッセキ</t>
    </rPh>
    <rPh sb="9" eb="11">
      <t>ミコ</t>
    </rPh>
    <phoneticPr fontId="3"/>
  </si>
  <si>
    <t>２６年度</t>
    <rPh sb="2" eb="4">
      <t>ネンド</t>
    </rPh>
    <phoneticPr fontId="3"/>
  </si>
  <si>
    <t>２７年１月１日</t>
    <rPh sb="2" eb="3">
      <t>ネン</t>
    </rPh>
    <rPh sb="4" eb="5">
      <t>ガツ</t>
    </rPh>
    <rPh sb="6" eb="7">
      <t>ニチ</t>
    </rPh>
    <phoneticPr fontId="3"/>
  </si>
  <si>
    <t>量の見込み</t>
    <rPh sb="0" eb="1">
      <t>リョウ</t>
    </rPh>
    <rPh sb="2" eb="4">
      <t>ミコ</t>
    </rPh>
    <phoneticPr fontId="3"/>
  </si>
  <si>
    <t>量の
見込み</t>
    <rPh sb="0" eb="1">
      <t>リョウ</t>
    </rPh>
    <rPh sb="3" eb="5">
      <t>ミコ</t>
    </rPh>
    <phoneticPr fontId="3"/>
  </si>
  <si>
    <t>27年1月1日</t>
    <rPh sb="2" eb="3">
      <t>ネン</t>
    </rPh>
    <rPh sb="4" eb="5">
      <t>ガツ</t>
    </rPh>
    <rPh sb="6" eb="7">
      <t>ニチ</t>
    </rPh>
    <phoneticPr fontId="3"/>
  </si>
  <si>
    <t>延べ人数</t>
    <rPh sb="0" eb="1">
      <t>ノ</t>
    </rPh>
    <rPh sb="2" eb="4">
      <t>ニンズウ</t>
    </rPh>
    <phoneticPr fontId="3"/>
  </si>
  <si>
    <t>一時預かり</t>
    <rPh sb="0" eb="2">
      <t>イチジ</t>
    </rPh>
    <rPh sb="2" eb="3">
      <t>アズ</t>
    </rPh>
    <phoneticPr fontId="3"/>
  </si>
  <si>
    <t>ファミサポ</t>
    <phoneticPr fontId="3"/>
  </si>
  <si>
    <t>トワイライトステイ</t>
    <phoneticPr fontId="3"/>
  </si>
  <si>
    <t>病児保育事業</t>
    <rPh sb="0" eb="2">
      <t>ビョウジ</t>
    </rPh>
    <rPh sb="2" eb="4">
      <t>ホイク</t>
    </rPh>
    <rPh sb="4" eb="6">
      <t>ジギョウ</t>
    </rPh>
    <phoneticPr fontId="3"/>
  </si>
  <si>
    <t>フ
ァ
ミ
サ
ポ</t>
    <phoneticPr fontId="3"/>
  </si>
  <si>
    <t>登録
児童数</t>
    <rPh sb="0" eb="2">
      <t>トウロク</t>
    </rPh>
    <rPh sb="3" eb="6">
      <t>ジドウスウ</t>
    </rPh>
    <phoneticPr fontId="3"/>
  </si>
  <si>
    <t>施設数</t>
    <rPh sb="0" eb="3">
      <t>シセツスウ</t>
    </rPh>
    <phoneticPr fontId="3"/>
  </si>
  <si>
    <t>0
歳</t>
    <rPh sb="2" eb="3">
      <t>サイ</t>
    </rPh>
    <phoneticPr fontId="3"/>
  </si>
  <si>
    <t>1･2
歳</t>
    <rPh sb="4" eb="5">
      <t>サイ</t>
    </rPh>
    <phoneticPr fontId="3"/>
  </si>
  <si>
    <t>3-5
歳</t>
    <rPh sb="4" eb="5">
      <t>サイ</t>
    </rPh>
    <phoneticPr fontId="3"/>
  </si>
  <si>
    <t>6-8
歳</t>
    <rPh sb="4" eb="5">
      <t>サイ</t>
    </rPh>
    <phoneticPr fontId="3"/>
  </si>
  <si>
    <t>9-11
歳</t>
    <rPh sb="5" eb="6">
      <t>サイ</t>
    </rPh>
    <phoneticPr fontId="3"/>
  </si>
  <si>
    <t>１号認定みなし</t>
    <rPh sb="1" eb="2">
      <t>ゴウ</t>
    </rPh>
    <rPh sb="2" eb="4">
      <t>ニンテイ</t>
    </rPh>
    <phoneticPr fontId="3"/>
  </si>
  <si>
    <t>２号認定みなし</t>
    <rPh sb="1" eb="2">
      <t>ゴウ</t>
    </rPh>
    <rPh sb="2" eb="4">
      <t>ニンテイ</t>
    </rPh>
    <phoneticPr fontId="3"/>
  </si>
  <si>
    <t>１号
認定</t>
    <rPh sb="1" eb="2">
      <t>ゴウ</t>
    </rPh>
    <rPh sb="3" eb="5">
      <t>ニンテイ</t>
    </rPh>
    <phoneticPr fontId="3"/>
  </si>
  <si>
    <t>２号認定</t>
    <rPh sb="1" eb="2">
      <t>ゴウ</t>
    </rPh>
    <rPh sb="2" eb="4">
      <t>ニンテイ</t>
    </rPh>
    <phoneticPr fontId="3"/>
  </si>
  <si>
    <t>特定教育・保育施設</t>
    <rPh sb="0" eb="2">
      <t>トクテイ</t>
    </rPh>
    <rPh sb="2" eb="4">
      <t>キョウイク</t>
    </rPh>
    <rPh sb="5" eb="7">
      <t>ホイク</t>
    </rPh>
    <rPh sb="7" eb="9">
      <t>シセツ</t>
    </rPh>
    <phoneticPr fontId="3"/>
  </si>
  <si>
    <t>確認を受けない幼稚園</t>
    <rPh sb="0" eb="2">
      <t>カクニン</t>
    </rPh>
    <rPh sb="3" eb="4">
      <t>ウ</t>
    </rPh>
    <rPh sb="7" eb="10">
      <t>ヨウチエン</t>
    </rPh>
    <phoneticPr fontId="3"/>
  </si>
  <si>
    <t>認可外
保育
施設</t>
    <rPh sb="0" eb="3">
      <t>ニンカガイ</t>
    </rPh>
    <rPh sb="4" eb="6">
      <t>ホイク</t>
    </rPh>
    <rPh sb="7" eb="9">
      <t>シセツ</t>
    </rPh>
    <phoneticPr fontId="3"/>
  </si>
  <si>
    <t>１号認定</t>
    <rPh sb="1" eb="2">
      <t>ゴウ</t>
    </rPh>
    <rPh sb="2" eb="4">
      <t>ニンテイ</t>
    </rPh>
    <phoneticPr fontId="3"/>
  </si>
  <si>
    <t>認可外保育施設</t>
    <rPh sb="0" eb="3">
      <t>ニンカガイ</t>
    </rPh>
    <rPh sb="3" eb="5">
      <t>ホイク</t>
    </rPh>
    <rPh sb="5" eb="7">
      <t>シセツ</t>
    </rPh>
    <phoneticPr fontId="3"/>
  </si>
  <si>
    <t>特定教育･保育施設</t>
    <rPh sb="0" eb="2">
      <t>トクテイ</t>
    </rPh>
    <rPh sb="2" eb="4">
      <t>キョウイク</t>
    </rPh>
    <rPh sb="5" eb="7">
      <t>ホイク</t>
    </rPh>
    <rPh sb="7" eb="9">
      <t>シセツ</t>
    </rPh>
    <phoneticPr fontId="3"/>
  </si>
  <si>
    <t>地域型保育</t>
    <rPh sb="0" eb="3">
      <t>チイキガタ</t>
    </rPh>
    <rPh sb="3" eb="5">
      <t>ホイク</t>
    </rPh>
    <phoneticPr fontId="3"/>
  </si>
  <si>
    <t>実人数</t>
    <rPh sb="0" eb="1">
      <t>ジツ</t>
    </rPh>
    <rPh sb="1" eb="3">
      <t>ニンズウ</t>
    </rPh>
    <phoneticPr fontId="3"/>
  </si>
  <si>
    <t>施
設
数</t>
    <rPh sb="0" eb="1">
      <t>セ</t>
    </rPh>
    <rPh sb="2" eb="3">
      <t>モウケル</t>
    </rPh>
    <rPh sb="4" eb="5">
      <t>スウ</t>
    </rPh>
    <phoneticPr fontId="3"/>
  </si>
  <si>
    <t>延べ
人数</t>
    <rPh sb="0" eb="1">
      <t>ノ</t>
    </rPh>
    <rPh sb="3" eb="5">
      <t>ニンズウ</t>
    </rPh>
    <phoneticPr fontId="3"/>
  </si>
  <si>
    <t>施設数</t>
    <phoneticPr fontId="3"/>
  </si>
  <si>
    <t>施設
数</t>
    <phoneticPr fontId="3"/>
  </si>
  <si>
    <t>非施設型
（訪問型）</t>
    <rPh sb="0" eb="1">
      <t>ヒ</t>
    </rPh>
    <rPh sb="1" eb="3">
      <t>シセツ</t>
    </rPh>
    <rPh sb="3" eb="4">
      <t>ガタ</t>
    </rPh>
    <rPh sb="6" eb="9">
      <t>ホウモンガタ</t>
    </rPh>
    <phoneticPr fontId="3"/>
  </si>
  <si>
    <t>体調不良児対応型</t>
    <rPh sb="0" eb="2">
      <t>タイチョウ</t>
    </rPh>
    <rPh sb="2" eb="4">
      <t>フリョウ</t>
    </rPh>
    <rPh sb="4" eb="5">
      <t>ジ</t>
    </rPh>
    <rPh sb="5" eb="8">
      <t>タイオウガタ</t>
    </rPh>
    <phoneticPr fontId="3"/>
  </si>
  <si>
    <t>確保
方策</t>
    <rPh sb="0" eb="2">
      <t>カクホ</t>
    </rPh>
    <rPh sb="3" eb="5">
      <t>ホウサク</t>
    </rPh>
    <phoneticPr fontId="3"/>
  </si>
  <si>
    <t>地域子育て支援拠点
事業</t>
    <rPh sb="0" eb="4">
      <t>チイキコソダ</t>
    </rPh>
    <rPh sb="5" eb="7">
      <t>シエン</t>
    </rPh>
    <rPh sb="7" eb="9">
      <t>キョテン</t>
    </rPh>
    <rPh sb="10" eb="12">
      <t>ジギョウ</t>
    </rPh>
    <phoneticPr fontId="3"/>
  </si>
  <si>
    <t>その他</t>
    <rPh sb="2" eb="3">
      <t>ホカ</t>
    </rPh>
    <phoneticPr fontId="3"/>
  </si>
  <si>
    <t>事業実施予定</t>
    <rPh sb="0" eb="2">
      <t>ジギョウ</t>
    </rPh>
    <rPh sb="2" eb="4">
      <t>ジッシ</t>
    </rPh>
    <rPh sb="4" eb="6">
      <t>ヨテイ</t>
    </rPh>
    <phoneticPr fontId="3"/>
  </si>
  <si>
    <t>小学
１～３</t>
    <rPh sb="0" eb="2">
      <t>ショウガク</t>
    </rPh>
    <phoneticPr fontId="3"/>
  </si>
  <si>
    <t>小学
４～６</t>
    <rPh sb="0" eb="2">
      <t>ショウガク</t>
    </rPh>
    <phoneticPr fontId="3"/>
  </si>
  <si>
    <t>教育
ﾆｰｽﾞ</t>
    <rPh sb="0" eb="2">
      <t>キョウイク</t>
    </rPh>
    <phoneticPr fontId="3"/>
  </si>
  <si>
    <t>２号
認定</t>
    <rPh sb="1" eb="2">
      <t>ゴウ</t>
    </rPh>
    <rPh sb="3" eb="5">
      <t>ニンテイ</t>
    </rPh>
    <phoneticPr fontId="3"/>
  </si>
  <si>
    <t>教育
ニーズ</t>
    <rPh sb="0" eb="2">
      <t>キョウイク</t>
    </rPh>
    <phoneticPr fontId="3"/>
  </si>
  <si>
    <t>教育ニーズ</t>
    <rPh sb="0" eb="2">
      <t>キョウイク</t>
    </rPh>
    <phoneticPr fontId="3"/>
  </si>
  <si>
    <t>小規模保育</t>
    <rPh sb="0" eb="3">
      <t>ショウキボ</t>
    </rPh>
    <rPh sb="3" eb="5">
      <t>ホイク</t>
    </rPh>
    <phoneticPr fontId="3"/>
  </si>
  <si>
    <t>家庭的保育</t>
    <rPh sb="0" eb="3">
      <t>カテイテキ</t>
    </rPh>
    <rPh sb="3" eb="5">
      <t>ホイク</t>
    </rPh>
    <phoneticPr fontId="3"/>
  </si>
  <si>
    <t>居宅訪問型保育</t>
    <rPh sb="0" eb="2">
      <t>キョタク</t>
    </rPh>
    <rPh sb="2" eb="5">
      <t>ホウモンガタ</t>
    </rPh>
    <rPh sb="5" eb="7">
      <t>ホイク</t>
    </rPh>
    <phoneticPr fontId="3"/>
  </si>
  <si>
    <t>事業所内保育</t>
    <rPh sb="0" eb="3">
      <t>ジギョウショ</t>
    </rPh>
    <rPh sb="3" eb="4">
      <t>ナイ</t>
    </rPh>
    <rPh sb="4" eb="6">
      <t>ホイク</t>
    </rPh>
    <phoneticPr fontId="3"/>
  </si>
  <si>
    <t>27年１月１日</t>
    <rPh sb="2" eb="3">
      <t>ネン</t>
    </rPh>
    <rPh sb="4" eb="5">
      <t>ガツ</t>
    </rPh>
    <rPh sb="6" eb="7">
      <t>ニチ</t>
    </rPh>
    <phoneticPr fontId="3"/>
  </si>
  <si>
    <t>施設
数</t>
    <rPh sb="0" eb="2">
      <t>シセツ</t>
    </rPh>
    <rPh sb="3" eb="4">
      <t>スウ</t>
    </rPh>
    <phoneticPr fontId="3"/>
  </si>
  <si>
    <t>基本型</t>
    <rPh sb="0" eb="2">
      <t>キホン</t>
    </rPh>
    <rPh sb="2" eb="3">
      <t>ガタ</t>
    </rPh>
    <phoneticPr fontId="3"/>
  </si>
  <si>
    <t>特定型</t>
    <rPh sb="0" eb="2">
      <t>トクテイ</t>
    </rPh>
    <rPh sb="2" eb="3">
      <t>ガタ</t>
    </rPh>
    <phoneticPr fontId="3"/>
  </si>
  <si>
    <t>母子保健</t>
    <rPh sb="0" eb="2">
      <t>ボシ</t>
    </rPh>
    <rPh sb="2" eb="4">
      <t>ホケン</t>
    </rPh>
    <phoneticPr fontId="3"/>
  </si>
  <si>
    <t>人</t>
    <rPh sb="0" eb="1">
      <t>ニン</t>
    </rPh>
    <phoneticPr fontId="3"/>
  </si>
  <si>
    <t>か所</t>
    <rPh sb="1" eb="2">
      <t>ショ</t>
    </rPh>
    <phoneticPr fontId="3"/>
  </si>
  <si>
    <t>人日</t>
    <rPh sb="0" eb="1">
      <t>ニン</t>
    </rPh>
    <rPh sb="1" eb="2">
      <t>ニチ</t>
    </rPh>
    <phoneticPr fontId="3"/>
  </si>
  <si>
    <t>人日</t>
    <rPh sb="0" eb="2">
      <t>ニンニチ</t>
    </rPh>
    <phoneticPr fontId="3"/>
  </si>
  <si>
    <t>人回</t>
    <rPh sb="0" eb="1">
      <t>ニン</t>
    </rPh>
    <rPh sb="1" eb="2">
      <t>カイ</t>
    </rPh>
    <phoneticPr fontId="3"/>
  </si>
  <si>
    <t>秋田県</t>
    <rPh sb="0" eb="3">
      <t>アキタケン</t>
    </rPh>
    <phoneticPr fontId="3"/>
  </si>
  <si>
    <t>秋田市</t>
    <rPh sb="0" eb="3">
      <t>アキタシ</t>
    </rPh>
    <phoneticPr fontId="3"/>
  </si>
  <si>
    <t>-</t>
    <phoneticPr fontId="3"/>
  </si>
  <si>
    <t>能代市</t>
    <rPh sb="0" eb="3">
      <t>ノシロシ</t>
    </rPh>
    <phoneticPr fontId="3"/>
  </si>
  <si>
    <t>横手市</t>
    <rPh sb="0" eb="3">
      <t>ヨコテシ</t>
    </rPh>
    <phoneticPr fontId="3"/>
  </si>
  <si>
    <t>秋田県</t>
    <rPh sb="0" eb="2">
      <t>アキタ</t>
    </rPh>
    <rPh sb="2" eb="3">
      <t>ケン</t>
    </rPh>
    <phoneticPr fontId="3"/>
  </si>
  <si>
    <t>大館市</t>
    <rPh sb="0" eb="3">
      <t>オオダテシ</t>
    </rPh>
    <phoneticPr fontId="3"/>
  </si>
  <si>
    <t>男鹿市</t>
    <rPh sb="0" eb="3">
      <t>オガシ</t>
    </rPh>
    <phoneticPr fontId="3"/>
  </si>
  <si>
    <t>湯沢市</t>
    <rPh sb="0" eb="3">
      <t>ユザワシ</t>
    </rPh>
    <phoneticPr fontId="3"/>
  </si>
  <si>
    <t>鹿角市</t>
    <rPh sb="0" eb="3">
      <t>カヅノシ</t>
    </rPh>
    <phoneticPr fontId="3"/>
  </si>
  <si>
    <t>由利本荘市</t>
    <rPh sb="0" eb="5">
      <t>ユリホンジョウシ</t>
    </rPh>
    <phoneticPr fontId="3"/>
  </si>
  <si>
    <t>潟上市</t>
    <rPh sb="0" eb="3">
      <t>カタガミシ</t>
    </rPh>
    <phoneticPr fontId="3"/>
  </si>
  <si>
    <t>大仙市</t>
    <rPh sb="0" eb="3">
      <t>ダイセンシ</t>
    </rPh>
    <phoneticPr fontId="3"/>
  </si>
  <si>
    <t>北秋田市</t>
    <rPh sb="0" eb="4">
      <t>キタアキタシ</t>
    </rPh>
    <phoneticPr fontId="3"/>
  </si>
  <si>
    <t>-</t>
    <phoneticPr fontId="3"/>
  </si>
  <si>
    <t>にかほ市</t>
    <rPh sb="3" eb="4">
      <t>シ</t>
    </rPh>
    <phoneticPr fontId="3"/>
  </si>
  <si>
    <t>仙北市</t>
    <rPh sb="0" eb="3">
      <t>センボクシ</t>
    </rPh>
    <phoneticPr fontId="3"/>
  </si>
  <si>
    <t>小坂町</t>
    <rPh sb="0" eb="3">
      <t>コサカマチ</t>
    </rPh>
    <phoneticPr fontId="3"/>
  </si>
  <si>
    <t>上小阿仁村</t>
    <rPh sb="0" eb="5">
      <t>カミコアニムラ</t>
    </rPh>
    <phoneticPr fontId="3"/>
  </si>
  <si>
    <t>藤里町</t>
    <rPh sb="0" eb="3">
      <t>フジサトマチ</t>
    </rPh>
    <phoneticPr fontId="3"/>
  </si>
  <si>
    <t>三種町</t>
    <rPh sb="0" eb="3">
      <t>ミタネチョウ</t>
    </rPh>
    <phoneticPr fontId="3"/>
  </si>
  <si>
    <t>八峰町</t>
    <rPh sb="0" eb="3">
      <t>ハッポウチョウ</t>
    </rPh>
    <phoneticPr fontId="3"/>
  </si>
  <si>
    <t>五城目町</t>
    <rPh sb="0" eb="4">
      <t>ゴジョウメマチ</t>
    </rPh>
    <phoneticPr fontId="3"/>
  </si>
  <si>
    <t>八郎潟町</t>
    <rPh sb="0" eb="4">
      <t>ハチロウガタマチ</t>
    </rPh>
    <phoneticPr fontId="3"/>
  </si>
  <si>
    <t>井川町</t>
    <rPh sb="0" eb="3">
      <t>イカワマチ</t>
    </rPh>
    <phoneticPr fontId="3"/>
  </si>
  <si>
    <t>大潟村</t>
    <rPh sb="0" eb="3">
      <t>オオガタムラ</t>
    </rPh>
    <phoneticPr fontId="3"/>
  </si>
  <si>
    <t>美郷町</t>
    <rPh sb="0" eb="3">
      <t>ミサトチョウ</t>
    </rPh>
    <phoneticPr fontId="3"/>
  </si>
  <si>
    <t>羽後町</t>
    <rPh sb="0" eb="3">
      <t>ウゴマチ</t>
    </rPh>
    <phoneticPr fontId="3"/>
  </si>
  <si>
    <t>東成瀬村</t>
    <rPh sb="0" eb="4">
      <t>ヒガシナルセムラ</t>
    </rPh>
    <phoneticPr fontId="3"/>
  </si>
  <si>
    <t>合計</t>
    <rPh sb="0" eb="2">
      <t>ゴウケイ</t>
    </rPh>
    <phoneticPr fontId="3"/>
  </si>
  <si>
    <t>-</t>
    <phoneticPr fontId="27"/>
  </si>
  <si>
    <t>確保方策</t>
    <rPh sb="0" eb="2">
      <t>カクホ</t>
    </rPh>
    <rPh sb="2" eb="4">
      <t>ホウサク</t>
    </rPh>
    <phoneticPr fontId="27"/>
  </si>
  <si>
    <t>②</t>
    <phoneticPr fontId="27"/>
  </si>
  <si>
    <t>法59条4号</t>
    <rPh sb="0" eb="1">
      <t>ホウ</t>
    </rPh>
    <rPh sb="3" eb="4">
      <t>ジョウ</t>
    </rPh>
    <rPh sb="5" eb="6">
      <t>ゴウ</t>
    </rPh>
    <phoneticPr fontId="27"/>
  </si>
  <si>
    <t>量の見込</t>
    <rPh sb="0" eb="1">
      <t>リョウ</t>
    </rPh>
    <rPh sb="2" eb="4">
      <t>ミコミ</t>
    </rPh>
    <phoneticPr fontId="27"/>
  </si>
  <si>
    <t>①</t>
    <phoneticPr fontId="27"/>
  </si>
  <si>
    <t>根拠</t>
    <rPh sb="0" eb="2">
      <t>コンキョ</t>
    </rPh>
    <phoneticPr fontId="27"/>
  </si>
  <si>
    <t>備考</t>
    <rPh sb="0" eb="2">
      <t>ビコウ</t>
    </rPh>
    <phoneticPr fontId="27"/>
  </si>
  <si>
    <t>31年度</t>
    <rPh sb="2" eb="4">
      <t>ネンド</t>
    </rPh>
    <phoneticPr fontId="27"/>
  </si>
  <si>
    <t>30年度</t>
    <rPh sb="2" eb="4">
      <t>ネンド</t>
    </rPh>
    <phoneticPr fontId="27"/>
  </si>
  <si>
    <t>29年度</t>
    <rPh sb="2" eb="4">
      <t>ネンド</t>
    </rPh>
    <phoneticPr fontId="27"/>
  </si>
  <si>
    <t>28年度</t>
    <rPh sb="2" eb="4">
      <t>ネンド</t>
    </rPh>
    <phoneticPr fontId="27"/>
  </si>
  <si>
    <t>27年度</t>
    <rPh sb="2" eb="4">
      <t>ネンド</t>
    </rPh>
    <phoneticPr fontId="27"/>
  </si>
  <si>
    <t>単位</t>
    <rPh sb="0" eb="2">
      <t>タンイ</t>
    </rPh>
    <phoneticPr fontId="27"/>
  </si>
  <si>
    <t>細目</t>
    <rPh sb="0" eb="2">
      <t>サイモク</t>
    </rPh>
    <phoneticPr fontId="27"/>
  </si>
  <si>
    <t>項目</t>
    <rPh sb="0" eb="2">
      <t>コウモク</t>
    </rPh>
    <phoneticPr fontId="27"/>
  </si>
  <si>
    <t>多様な主体が本制度に参入することを促進するための事業</t>
    <rPh sb="0" eb="2">
      <t>タヨウ</t>
    </rPh>
    <rPh sb="3" eb="5">
      <t>シュタイ</t>
    </rPh>
    <rPh sb="6" eb="9">
      <t>ホンセイド</t>
    </rPh>
    <rPh sb="10" eb="12">
      <t>サンニュウ</t>
    </rPh>
    <rPh sb="17" eb="19">
      <t>ソクシン</t>
    </rPh>
    <rPh sb="24" eb="26">
      <t>ジギョウ</t>
    </rPh>
    <phoneticPr fontId="27"/>
  </si>
  <si>
    <t>◆</t>
    <phoneticPr fontId="27"/>
  </si>
  <si>
    <t>法59条3号</t>
    <rPh sb="0" eb="1">
      <t>ホウ</t>
    </rPh>
    <rPh sb="3" eb="4">
      <t>ジョウ</t>
    </rPh>
    <rPh sb="5" eb="6">
      <t>ゴウ</t>
    </rPh>
    <phoneticPr fontId="27"/>
  </si>
  <si>
    <t>実費徴収に係る補足給付を行う事業</t>
    <rPh sb="0" eb="2">
      <t>ジッピ</t>
    </rPh>
    <rPh sb="2" eb="4">
      <t>チョウシュウ</t>
    </rPh>
    <rPh sb="5" eb="6">
      <t>カカ</t>
    </rPh>
    <rPh sb="7" eb="9">
      <t>ホソク</t>
    </rPh>
    <rPh sb="9" eb="11">
      <t>キュウフ</t>
    </rPh>
    <rPh sb="12" eb="13">
      <t>オコナ</t>
    </rPh>
    <rPh sb="14" eb="16">
      <t>ジギョウ</t>
    </rPh>
    <phoneticPr fontId="27"/>
  </si>
  <si>
    <t>◆</t>
    <phoneticPr fontId="27"/>
  </si>
  <si>
    <t>ｲ+ｵ</t>
    <phoneticPr fontId="27"/>
  </si>
  <si>
    <t>人日</t>
    <rPh sb="0" eb="2">
      <t>ニンニチ</t>
    </rPh>
    <phoneticPr fontId="27"/>
  </si>
  <si>
    <t>26見込</t>
    <rPh sb="2" eb="4">
      <t>ミコミ</t>
    </rPh>
    <phoneticPr fontId="27"/>
  </si>
  <si>
    <t>子育て短期支援事業(ショートステイ、トワイライトステイ)（再掲）</t>
    <rPh sb="0" eb="2">
      <t>コソダ</t>
    </rPh>
    <rPh sb="3" eb="5">
      <t>タンキ</t>
    </rPh>
    <rPh sb="5" eb="7">
      <t>シエン</t>
    </rPh>
    <rPh sb="7" eb="9">
      <t>ジギョウ</t>
    </rPh>
    <rPh sb="29" eb="31">
      <t>サイケイ</t>
    </rPh>
    <phoneticPr fontId="27"/>
  </si>
  <si>
    <t>法59条12号</t>
    <rPh sb="0" eb="1">
      <t>ホウ</t>
    </rPh>
    <rPh sb="3" eb="4">
      <t>ジョウ</t>
    </rPh>
    <rPh sb="6" eb="7">
      <t>ゴウ</t>
    </rPh>
    <phoneticPr fontId="27"/>
  </si>
  <si>
    <t>ｱ+ｳ+ｴ</t>
    <phoneticPr fontId="27"/>
  </si>
  <si>
    <t>ファミリー・サポート・センター事業(再掲)</t>
    <rPh sb="15" eb="17">
      <t>ジギョウ</t>
    </rPh>
    <rPh sb="18" eb="20">
      <t>サイケイ</t>
    </rPh>
    <phoneticPr fontId="27"/>
  </si>
  <si>
    <t>市町村</t>
    <rPh sb="0" eb="3">
      <t>シチョウソン</t>
    </rPh>
    <phoneticPr fontId="27"/>
  </si>
  <si>
    <t>法59条8号後段</t>
    <rPh sb="0" eb="1">
      <t>ホウ</t>
    </rPh>
    <rPh sb="3" eb="4">
      <t>ジョウ</t>
    </rPh>
    <rPh sb="5" eb="6">
      <t>ゴウ</t>
    </rPh>
    <rPh sb="6" eb="8">
      <t>コウダン</t>
    </rPh>
    <phoneticPr fontId="27"/>
  </si>
  <si>
    <t>-</t>
    <phoneticPr fontId="27"/>
  </si>
  <si>
    <t>①</t>
    <phoneticPr fontId="27"/>
  </si>
  <si>
    <t>子どもを守る地域ネットワーク機能強化事業</t>
    <rPh sb="0" eb="1">
      <t>コ</t>
    </rPh>
    <rPh sb="4" eb="5">
      <t>マモ</t>
    </rPh>
    <rPh sb="6" eb="8">
      <t>チイキ</t>
    </rPh>
    <rPh sb="14" eb="16">
      <t>キノウ</t>
    </rPh>
    <rPh sb="16" eb="18">
      <t>キョウカ</t>
    </rPh>
    <rPh sb="18" eb="20">
      <t>ジギョウ</t>
    </rPh>
    <phoneticPr fontId="27"/>
  </si>
  <si>
    <t>人</t>
    <rPh sb="0" eb="1">
      <t>ニン</t>
    </rPh>
    <phoneticPr fontId="27"/>
  </si>
  <si>
    <t>児童数</t>
    <rPh sb="0" eb="3">
      <t>ジドウスウ</t>
    </rPh>
    <phoneticPr fontId="27"/>
  </si>
  <si>
    <t>②</t>
    <phoneticPr fontId="27"/>
  </si>
  <si>
    <t>法59条5号</t>
    <rPh sb="0" eb="1">
      <t>ホウ</t>
    </rPh>
    <rPh sb="3" eb="4">
      <t>ジョウ</t>
    </rPh>
    <rPh sb="5" eb="6">
      <t>ゴウ</t>
    </rPh>
    <phoneticPr fontId="27"/>
  </si>
  <si>
    <t>①</t>
    <phoneticPr fontId="27"/>
  </si>
  <si>
    <t>26見込</t>
    <rPh sb="2" eb="4">
      <t>ミコ</t>
    </rPh>
    <phoneticPr fontId="27"/>
  </si>
  <si>
    <t>放課後児童クラブ</t>
    <rPh sb="0" eb="3">
      <t>ホウカゴ</t>
    </rPh>
    <rPh sb="3" eb="5">
      <t>ジドウ</t>
    </rPh>
    <phoneticPr fontId="27"/>
  </si>
  <si>
    <t>法59条13号</t>
    <rPh sb="0" eb="1">
      <t>ホウ</t>
    </rPh>
    <rPh sb="3" eb="4">
      <t>ジョウ</t>
    </rPh>
    <rPh sb="6" eb="7">
      <t>ゴウ</t>
    </rPh>
    <phoneticPr fontId="27"/>
  </si>
  <si>
    <t>人回</t>
    <rPh sb="0" eb="1">
      <t>ニン</t>
    </rPh>
    <rPh sb="1" eb="2">
      <t>カイ</t>
    </rPh>
    <phoneticPr fontId="27"/>
  </si>
  <si>
    <t>妊婦健康診査</t>
    <rPh sb="0" eb="2">
      <t>ニンプ</t>
    </rPh>
    <rPh sb="2" eb="4">
      <t>ケンコウ</t>
    </rPh>
    <rPh sb="4" eb="6">
      <t>シンサ</t>
    </rPh>
    <phoneticPr fontId="27"/>
  </si>
  <si>
    <t>②</t>
    <phoneticPr fontId="27"/>
  </si>
  <si>
    <t>法59条8号前段</t>
    <rPh sb="0" eb="1">
      <t>ホウ</t>
    </rPh>
    <rPh sb="3" eb="4">
      <t>ジョウ</t>
    </rPh>
    <rPh sb="5" eb="6">
      <t>ゴウ</t>
    </rPh>
    <rPh sb="6" eb="8">
      <t>ゼンダン</t>
    </rPh>
    <phoneticPr fontId="27"/>
  </si>
  <si>
    <t>養育支援訪問事業</t>
    <rPh sb="0" eb="2">
      <t>ヨウイク</t>
    </rPh>
    <rPh sb="2" eb="4">
      <t>シエン</t>
    </rPh>
    <rPh sb="4" eb="6">
      <t>ホウモン</t>
    </rPh>
    <rPh sb="6" eb="8">
      <t>ジギョウ</t>
    </rPh>
    <phoneticPr fontId="27"/>
  </si>
  <si>
    <t>法59条7号</t>
    <rPh sb="0" eb="1">
      <t>ホウ</t>
    </rPh>
    <rPh sb="3" eb="4">
      <t>ジョウ</t>
    </rPh>
    <rPh sb="5" eb="6">
      <t>ゴウ</t>
    </rPh>
    <phoneticPr fontId="27"/>
  </si>
  <si>
    <t>乳児家庭全戸訪問事業</t>
    <rPh sb="0" eb="2">
      <t>ニュウジ</t>
    </rPh>
    <rPh sb="2" eb="4">
      <t>カテイ</t>
    </rPh>
    <rPh sb="4" eb="6">
      <t>ゼンコ</t>
    </rPh>
    <rPh sb="6" eb="8">
      <t>ホウモン</t>
    </rPh>
    <rPh sb="8" eb="10">
      <t>ジギョウ</t>
    </rPh>
    <phoneticPr fontId="27"/>
  </si>
  <si>
    <t>か所</t>
    <rPh sb="1" eb="2">
      <t>ショ</t>
    </rPh>
    <phoneticPr fontId="27"/>
  </si>
  <si>
    <t>手引頁</t>
    <rPh sb="0" eb="2">
      <t>テビ</t>
    </rPh>
    <rPh sb="2" eb="3">
      <t>ページ</t>
    </rPh>
    <phoneticPr fontId="27"/>
  </si>
  <si>
    <t>法59条1号</t>
    <rPh sb="0" eb="1">
      <t>ホウ</t>
    </rPh>
    <rPh sb="3" eb="4">
      <t>ジョウ</t>
    </rPh>
    <rPh sb="5" eb="6">
      <t>ゴウ</t>
    </rPh>
    <phoneticPr fontId="27"/>
  </si>
  <si>
    <t>利用者支援</t>
    <rPh sb="0" eb="3">
      <t>リヨウシャ</t>
    </rPh>
    <rPh sb="3" eb="5">
      <t>シエン</t>
    </rPh>
    <phoneticPr fontId="27"/>
  </si>
  <si>
    <t>法59条9号</t>
    <rPh sb="0" eb="1">
      <t>ホウ</t>
    </rPh>
    <rPh sb="3" eb="4">
      <t>ジョウ</t>
    </rPh>
    <rPh sb="5" eb="6">
      <t>ゴウ</t>
    </rPh>
    <phoneticPr fontId="27"/>
  </si>
  <si>
    <t>地域子育て支援拠点事業</t>
    <rPh sb="0" eb="2">
      <t>チイキ</t>
    </rPh>
    <rPh sb="2" eb="4">
      <t>コソダ</t>
    </rPh>
    <rPh sb="5" eb="7">
      <t>シエン</t>
    </rPh>
    <rPh sb="7" eb="9">
      <t>キョテン</t>
    </rPh>
    <rPh sb="9" eb="11">
      <t>ジギョウ</t>
    </rPh>
    <phoneticPr fontId="27"/>
  </si>
  <si>
    <t>オ</t>
    <phoneticPr fontId="27"/>
  </si>
  <si>
    <t>ｱ+ｳ+ｴ</t>
    <phoneticPr fontId="27"/>
  </si>
  <si>
    <t>法59条6号</t>
    <rPh sb="0" eb="1">
      <t>ホウ</t>
    </rPh>
    <rPh sb="3" eb="4">
      <t>ジョウ</t>
    </rPh>
    <rPh sb="5" eb="6">
      <t>ゴウ</t>
    </rPh>
    <phoneticPr fontId="27"/>
  </si>
  <si>
    <t>-</t>
    <phoneticPr fontId="3"/>
  </si>
  <si>
    <t>子育て短期支援事業(ショートステイ)</t>
    <rPh sb="0" eb="2">
      <t>コソダ</t>
    </rPh>
    <rPh sb="3" eb="5">
      <t>タンキ</t>
    </rPh>
    <rPh sb="5" eb="7">
      <t>シエン</t>
    </rPh>
    <rPh sb="7" eb="9">
      <t>ジギョウ</t>
    </rPh>
    <phoneticPr fontId="27"/>
  </si>
  <si>
    <t>エ</t>
    <phoneticPr fontId="27"/>
  </si>
  <si>
    <t>子育て援助活動支援事業
(就学後)</t>
    <rPh sb="0" eb="2">
      <t>コソダ</t>
    </rPh>
    <rPh sb="3" eb="5">
      <t>エンジョ</t>
    </rPh>
    <rPh sb="5" eb="7">
      <t>カツドウ</t>
    </rPh>
    <rPh sb="7" eb="9">
      <t>シエン</t>
    </rPh>
    <rPh sb="9" eb="11">
      <t>ジギョウ</t>
    </rPh>
    <rPh sb="13" eb="15">
      <t>シュウガク</t>
    </rPh>
    <rPh sb="15" eb="16">
      <t>ゴ</t>
    </rPh>
    <phoneticPr fontId="27"/>
  </si>
  <si>
    <t>子育て援助活動支援事業(就学児)</t>
    <rPh sb="0" eb="2">
      <t>コソダ</t>
    </rPh>
    <rPh sb="3" eb="5">
      <t>エンジョ</t>
    </rPh>
    <rPh sb="5" eb="7">
      <t>カツドウ</t>
    </rPh>
    <rPh sb="7" eb="9">
      <t>シエン</t>
    </rPh>
    <rPh sb="9" eb="11">
      <t>ジギョウ</t>
    </rPh>
    <rPh sb="12" eb="14">
      <t>シュウガク</t>
    </rPh>
    <rPh sb="14" eb="15">
      <t>ジ</t>
    </rPh>
    <phoneticPr fontId="27"/>
  </si>
  <si>
    <t>ウ</t>
    <phoneticPr fontId="27"/>
  </si>
  <si>
    <t>子育て援助活動支援事業
(病児・緊急対応強化事業）</t>
    <phoneticPr fontId="27"/>
  </si>
  <si>
    <t>-</t>
    <phoneticPr fontId="27"/>
  </si>
  <si>
    <t>小学4-6年生</t>
    <rPh sb="0" eb="2">
      <t>ショウガク</t>
    </rPh>
    <rPh sb="5" eb="7">
      <t>ネンセイ</t>
    </rPh>
    <phoneticPr fontId="3"/>
  </si>
  <si>
    <t>法59条11号</t>
    <rPh sb="0" eb="1">
      <t>ホウ</t>
    </rPh>
    <rPh sb="3" eb="4">
      <t>ジョウ</t>
    </rPh>
    <rPh sb="6" eb="7">
      <t>ゴウ</t>
    </rPh>
    <phoneticPr fontId="27"/>
  </si>
  <si>
    <t>病児保育事業</t>
    <rPh sb="0" eb="2">
      <t>ビョウジ</t>
    </rPh>
    <rPh sb="2" eb="4">
      <t>ホイク</t>
    </rPh>
    <rPh sb="4" eb="6">
      <t>ジギョウ</t>
    </rPh>
    <phoneticPr fontId="27"/>
  </si>
  <si>
    <t>小学1-3年生</t>
    <rPh sb="0" eb="2">
      <t>ショウガク</t>
    </rPh>
    <rPh sb="5" eb="7">
      <t>ネンセイ</t>
    </rPh>
    <phoneticPr fontId="3"/>
  </si>
  <si>
    <t>病児保育、子育て援助活動支援事業(病児・緊急対応強化事業）</t>
    <rPh sb="0" eb="2">
      <t>ビョウジ</t>
    </rPh>
    <rPh sb="2" eb="4">
      <t>ホイク</t>
    </rPh>
    <rPh sb="5" eb="7">
      <t>コソダ</t>
    </rPh>
    <rPh sb="8" eb="10">
      <t>エンジョ</t>
    </rPh>
    <rPh sb="10" eb="12">
      <t>カツドウ</t>
    </rPh>
    <rPh sb="12" eb="14">
      <t>シエン</t>
    </rPh>
    <rPh sb="14" eb="16">
      <t>ジギョウ</t>
    </rPh>
    <rPh sb="17" eb="19">
      <t>ビョウジ</t>
    </rPh>
    <rPh sb="20" eb="22">
      <t>キンキュウ</t>
    </rPh>
    <rPh sb="22" eb="24">
      <t>タイオウ</t>
    </rPh>
    <rPh sb="24" eb="26">
      <t>キョウカ</t>
    </rPh>
    <rPh sb="26" eb="28">
      <t>ジギョウ</t>
    </rPh>
    <phoneticPr fontId="27"/>
  </si>
  <si>
    <t>イ</t>
    <phoneticPr fontId="27"/>
  </si>
  <si>
    <r>
      <t xml:space="preserve">子育て短期支援事業
</t>
    </r>
    <r>
      <rPr>
        <sz val="6"/>
        <color theme="1"/>
        <rFont val="ＭＳ Ｐゴシック"/>
        <family val="3"/>
        <charset val="128"/>
        <scheme val="minor"/>
      </rPr>
      <t>(トワイライトステイ）</t>
    </r>
    <phoneticPr fontId="27"/>
  </si>
  <si>
    <t>ア</t>
    <phoneticPr fontId="27"/>
  </si>
  <si>
    <r>
      <rPr>
        <sz val="8"/>
        <color theme="1"/>
        <rFont val="ＭＳ Ｐゴシック"/>
        <family val="3"/>
        <charset val="128"/>
        <scheme val="minor"/>
      </rPr>
      <t>子育て援助活動支援事業</t>
    </r>
    <r>
      <rPr>
        <sz val="9"/>
        <color theme="1"/>
        <rFont val="ＭＳ Ｐゴシック"/>
        <family val="3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(病児・緊急対応強化事業を除く）</t>
    </r>
    <phoneticPr fontId="27"/>
  </si>
  <si>
    <t>◆</t>
    <phoneticPr fontId="3"/>
  </si>
  <si>
    <t>法59条10号</t>
    <rPh sb="0" eb="1">
      <t>ホウ</t>
    </rPh>
    <rPh sb="3" eb="4">
      <t>ジョウ</t>
    </rPh>
    <rPh sb="6" eb="7">
      <t>ゴウ</t>
    </rPh>
    <phoneticPr fontId="27"/>
  </si>
  <si>
    <r>
      <t xml:space="preserve">一時預かり事業
</t>
    </r>
    <r>
      <rPr>
        <sz val="6"/>
        <color theme="1"/>
        <rFont val="ＭＳ Ｐゴシック"/>
        <family val="3"/>
        <charset val="128"/>
        <scheme val="minor"/>
      </rPr>
      <t>(在園児対象型を除く)</t>
    </r>
    <rPh sb="0" eb="2">
      <t>イチジ</t>
    </rPh>
    <rPh sb="2" eb="3">
      <t>アズ</t>
    </rPh>
    <rPh sb="5" eb="7">
      <t>ジギョウ</t>
    </rPh>
    <rPh sb="9" eb="12">
      <t>ザイエンジ</t>
    </rPh>
    <rPh sb="12" eb="14">
      <t>タイショウ</t>
    </rPh>
    <rPh sb="14" eb="15">
      <t>ガタ</t>
    </rPh>
    <rPh sb="16" eb="17">
      <t>ノゾ</t>
    </rPh>
    <phoneticPr fontId="27"/>
  </si>
  <si>
    <t>②</t>
    <phoneticPr fontId="3"/>
  </si>
  <si>
    <r>
      <t>一時預かり事業</t>
    </r>
    <r>
      <rPr>
        <sz val="8"/>
        <color theme="1"/>
        <rFont val="ＭＳ Ｐゴシック"/>
        <family val="3"/>
        <charset val="128"/>
        <scheme val="minor"/>
      </rPr>
      <t>（在園児対象型を除く、子育て援助活動支援事業(病児・緊急対応強化事業を除く）、子育て短期支援事業(トワイライトステイ)）</t>
    </r>
    <rPh sb="0" eb="2">
      <t>イチジ</t>
    </rPh>
    <rPh sb="2" eb="3">
      <t>アズ</t>
    </rPh>
    <rPh sb="5" eb="7">
      <t>ジギョウ</t>
    </rPh>
    <rPh sb="8" eb="11">
      <t>ザイエンジ</t>
    </rPh>
    <rPh sb="11" eb="13">
      <t>タイショウ</t>
    </rPh>
    <rPh sb="13" eb="14">
      <t>ガタ</t>
    </rPh>
    <rPh sb="15" eb="16">
      <t>ノゾ</t>
    </rPh>
    <rPh sb="18" eb="20">
      <t>コソダ</t>
    </rPh>
    <rPh sb="21" eb="23">
      <t>エンジョ</t>
    </rPh>
    <rPh sb="23" eb="25">
      <t>カツドウ</t>
    </rPh>
    <rPh sb="25" eb="27">
      <t>シエン</t>
    </rPh>
    <rPh sb="27" eb="29">
      <t>ジギョウ</t>
    </rPh>
    <rPh sb="30" eb="32">
      <t>ビョウジ</t>
    </rPh>
    <rPh sb="33" eb="35">
      <t>キンキュウ</t>
    </rPh>
    <rPh sb="35" eb="37">
      <t>タイオウ</t>
    </rPh>
    <rPh sb="37" eb="39">
      <t>キョウカ</t>
    </rPh>
    <rPh sb="39" eb="41">
      <t>ジギョウ</t>
    </rPh>
    <rPh sb="42" eb="43">
      <t>ノゾ</t>
    </rPh>
    <rPh sb="46" eb="48">
      <t>コソダ</t>
    </rPh>
    <rPh sb="49" eb="51">
      <t>タンキ</t>
    </rPh>
    <rPh sb="51" eb="53">
      <t>シエン</t>
    </rPh>
    <rPh sb="53" eb="55">
      <t>ジギョウ</t>
    </rPh>
    <phoneticPr fontId="27"/>
  </si>
  <si>
    <r>
      <t xml:space="preserve">一時預かり事業
</t>
    </r>
    <r>
      <rPr>
        <sz val="8"/>
        <color theme="1"/>
        <rFont val="ＭＳ Ｐゴシック"/>
        <family val="3"/>
        <charset val="128"/>
        <scheme val="minor"/>
      </rPr>
      <t>(在園児対象型)</t>
    </r>
    <rPh sb="0" eb="2">
      <t>イチジ</t>
    </rPh>
    <rPh sb="2" eb="3">
      <t>アズ</t>
    </rPh>
    <rPh sb="5" eb="7">
      <t>ジギョウ</t>
    </rPh>
    <rPh sb="9" eb="12">
      <t>ザイエンジ</t>
    </rPh>
    <rPh sb="12" eb="14">
      <t>タイショウ</t>
    </rPh>
    <rPh sb="14" eb="15">
      <t>ガタ</t>
    </rPh>
    <phoneticPr fontId="27"/>
  </si>
  <si>
    <t>幼稚園における在園児を対象とした一時預かり(預かり保育）</t>
    <rPh sb="0" eb="3">
      <t>ヨウチエン</t>
    </rPh>
    <rPh sb="7" eb="10">
      <t>ザイエンジ</t>
    </rPh>
    <rPh sb="11" eb="13">
      <t>タイショウ</t>
    </rPh>
    <rPh sb="16" eb="18">
      <t>イチジ</t>
    </rPh>
    <rPh sb="18" eb="19">
      <t>アズ</t>
    </rPh>
    <rPh sb="22" eb="23">
      <t>アズ</t>
    </rPh>
    <rPh sb="25" eb="27">
      <t>ホイク</t>
    </rPh>
    <phoneticPr fontId="27"/>
  </si>
  <si>
    <t>一時預かり事業</t>
    <rPh sb="0" eb="2">
      <t>イチジ</t>
    </rPh>
    <rPh sb="2" eb="3">
      <t>アズ</t>
    </rPh>
    <rPh sb="5" eb="7">
      <t>ジギョウ</t>
    </rPh>
    <phoneticPr fontId="27"/>
  </si>
  <si>
    <t>法59条2号</t>
    <rPh sb="0" eb="1">
      <t>ホウ</t>
    </rPh>
    <rPh sb="3" eb="4">
      <t>ジョウ</t>
    </rPh>
    <rPh sb="5" eb="6">
      <t>ゴウ</t>
    </rPh>
    <phoneticPr fontId="27"/>
  </si>
  <si>
    <t>利用者支援事業</t>
    <rPh sb="0" eb="3">
      <t>リヨウシャ</t>
    </rPh>
    <rPh sb="3" eb="5">
      <t>シエン</t>
    </rPh>
    <rPh sb="5" eb="7">
      <t>ジギョウ</t>
    </rPh>
    <phoneticPr fontId="27"/>
  </si>
  <si>
    <t>延長保育事業(法では「時間外保育」)</t>
    <rPh sb="0" eb="2">
      <t>エンチョウ</t>
    </rPh>
    <rPh sb="2" eb="4">
      <t>ホイク</t>
    </rPh>
    <rPh sb="4" eb="6">
      <t>ジギョウ</t>
    </rPh>
    <rPh sb="7" eb="8">
      <t>ホウ</t>
    </rPh>
    <rPh sb="11" eb="14">
      <t>ジカンガイ</t>
    </rPh>
    <rPh sb="14" eb="16">
      <t>ホイク</t>
    </rPh>
    <phoneticPr fontId="27"/>
  </si>
  <si>
    <t>平成２７年３月</t>
    <rPh sb="0" eb="2">
      <t>ヘイセイ</t>
    </rPh>
    <rPh sb="4" eb="5">
      <t>ネン</t>
    </rPh>
    <rPh sb="6" eb="7">
      <t>ガツ</t>
    </rPh>
    <phoneticPr fontId="27"/>
  </si>
  <si>
    <t>県設定区域における地域子ども・子育て支援事業の「量の見込」と「確保方策」総括表</t>
    <rPh sb="0" eb="1">
      <t>ケン</t>
    </rPh>
    <rPh sb="1" eb="3">
      <t>セッテイ</t>
    </rPh>
    <rPh sb="3" eb="5">
      <t>クイキ</t>
    </rPh>
    <rPh sb="9" eb="11">
      <t>チイキ</t>
    </rPh>
    <rPh sb="11" eb="12">
      <t>コ</t>
    </rPh>
    <rPh sb="15" eb="17">
      <t>コソダ</t>
    </rPh>
    <rPh sb="18" eb="20">
      <t>シエン</t>
    </rPh>
    <rPh sb="20" eb="22">
      <t>ジギョウ</t>
    </rPh>
    <rPh sb="24" eb="25">
      <t>リョウ</t>
    </rPh>
    <rPh sb="26" eb="28">
      <t>ミコミ</t>
    </rPh>
    <rPh sb="31" eb="33">
      <t>カクホ</t>
    </rPh>
    <rPh sb="33" eb="35">
      <t>ホウサク</t>
    </rPh>
    <rPh sb="36" eb="38">
      <t>ソウカツ</t>
    </rPh>
    <rPh sb="38" eb="39">
      <t>ヒョウ</t>
    </rPh>
    <phoneticPr fontId="27"/>
  </si>
  <si>
    <t>3号認定　子どもが満3歳未満で保育の必要な事由に該当し､保育所等での保育を希望する場合</t>
    <rPh sb="1" eb="2">
      <t>ゴウ</t>
    </rPh>
    <rPh sb="2" eb="4">
      <t>ニンテイ</t>
    </rPh>
    <rPh sb="5" eb="6">
      <t>コ</t>
    </rPh>
    <rPh sb="9" eb="10">
      <t>マン</t>
    </rPh>
    <rPh sb="11" eb="12">
      <t>サイ</t>
    </rPh>
    <rPh sb="12" eb="14">
      <t>ミマン</t>
    </rPh>
    <rPh sb="15" eb="17">
      <t>ホイク</t>
    </rPh>
    <rPh sb="18" eb="20">
      <t>ヒツヨウ</t>
    </rPh>
    <rPh sb="21" eb="23">
      <t>ジユウ</t>
    </rPh>
    <rPh sb="24" eb="26">
      <t>ガイトウ</t>
    </rPh>
    <rPh sb="28" eb="31">
      <t>ホイクショ</t>
    </rPh>
    <rPh sb="31" eb="32">
      <t>トウ</t>
    </rPh>
    <rPh sb="34" eb="36">
      <t>ホイク</t>
    </rPh>
    <rPh sb="37" eb="39">
      <t>キボウ</t>
    </rPh>
    <rPh sb="41" eb="43">
      <t>バアイ</t>
    </rPh>
    <phoneticPr fontId="3"/>
  </si>
  <si>
    <t xml:space="preserve">３号　　　　 </t>
    <rPh sb="1" eb="2">
      <t>ゴウ</t>
    </rPh>
    <phoneticPr fontId="3"/>
  </si>
  <si>
    <t>2号認定のうち、認定こども園及び保育所の利用を希望するもの</t>
    <rPh sb="1" eb="2">
      <t>ゴウ</t>
    </rPh>
    <rPh sb="2" eb="4">
      <t>ニンテイ</t>
    </rPh>
    <rPh sb="8" eb="10">
      <t>ニンテイ</t>
    </rPh>
    <rPh sb="13" eb="14">
      <t>エン</t>
    </rPh>
    <rPh sb="14" eb="15">
      <t>オヨ</t>
    </rPh>
    <rPh sb="16" eb="19">
      <t>ホイクショ</t>
    </rPh>
    <rPh sb="20" eb="22">
      <t>リヨウ</t>
    </rPh>
    <rPh sb="23" eb="25">
      <t>キボウ</t>
    </rPh>
    <phoneticPr fontId="3"/>
  </si>
  <si>
    <t xml:space="preserve">その他　　  </t>
    <rPh sb="2" eb="3">
      <t>タ</t>
    </rPh>
    <phoneticPr fontId="3"/>
  </si>
  <si>
    <t>2号認定　子どもが満3歳以上で保育の必要な事由に該当し,保育所等での保育を希望する場合</t>
    <rPh sb="1" eb="2">
      <t>ゴウ</t>
    </rPh>
    <rPh sb="2" eb="4">
      <t>ニンテイ</t>
    </rPh>
    <rPh sb="5" eb="6">
      <t>コ</t>
    </rPh>
    <rPh sb="9" eb="10">
      <t>マン</t>
    </rPh>
    <rPh sb="11" eb="12">
      <t>サイ</t>
    </rPh>
    <rPh sb="12" eb="14">
      <t>イジョウ</t>
    </rPh>
    <rPh sb="15" eb="17">
      <t>ホイク</t>
    </rPh>
    <rPh sb="18" eb="20">
      <t>ヒツヨウ</t>
    </rPh>
    <rPh sb="21" eb="23">
      <t>ジユウ</t>
    </rPh>
    <rPh sb="24" eb="26">
      <t>ガイトウ</t>
    </rPh>
    <rPh sb="28" eb="31">
      <t>ホイクショ</t>
    </rPh>
    <rPh sb="31" eb="32">
      <t>トウ</t>
    </rPh>
    <rPh sb="34" eb="36">
      <t>ホイク</t>
    </rPh>
    <rPh sb="37" eb="39">
      <t>キボウ</t>
    </rPh>
    <rPh sb="41" eb="43">
      <t>バアイ</t>
    </rPh>
    <phoneticPr fontId="3"/>
  </si>
  <si>
    <t>２号</t>
    <rPh sb="1" eb="2">
      <t>ゴウ</t>
    </rPh>
    <phoneticPr fontId="3"/>
  </si>
  <si>
    <t>2号認定のうち、幼児期の学校教育の利用希望が強いと想定されるもの</t>
    <rPh sb="1" eb="2">
      <t>ゴウ</t>
    </rPh>
    <rPh sb="2" eb="4">
      <t>ニンテイ</t>
    </rPh>
    <rPh sb="8" eb="11">
      <t>ヨウジキ</t>
    </rPh>
    <rPh sb="12" eb="14">
      <t>ガッコウ</t>
    </rPh>
    <rPh sb="14" eb="16">
      <t>キョウイク</t>
    </rPh>
    <rPh sb="17" eb="19">
      <t>リヨウ</t>
    </rPh>
    <rPh sb="19" eb="21">
      <t>キボウ</t>
    </rPh>
    <rPh sb="22" eb="23">
      <t>ツヨ</t>
    </rPh>
    <rPh sb="25" eb="27">
      <t>ソウテイ</t>
    </rPh>
    <phoneticPr fontId="3"/>
  </si>
  <si>
    <t>1号認定　子どもが満3歳以上で幼稚園等への教育を希望する場合</t>
    <rPh sb="1" eb="2">
      <t>ゴウ</t>
    </rPh>
    <rPh sb="2" eb="4">
      <t>ニンテイ</t>
    </rPh>
    <rPh sb="5" eb="6">
      <t>コ</t>
    </rPh>
    <rPh sb="9" eb="10">
      <t>マン</t>
    </rPh>
    <rPh sb="11" eb="12">
      <t>サイ</t>
    </rPh>
    <rPh sb="12" eb="14">
      <t>イジョウ</t>
    </rPh>
    <rPh sb="15" eb="18">
      <t>ヨウチエン</t>
    </rPh>
    <rPh sb="18" eb="19">
      <t>トウ</t>
    </rPh>
    <rPh sb="21" eb="23">
      <t>キョウイク</t>
    </rPh>
    <rPh sb="24" eb="26">
      <t>キボウ</t>
    </rPh>
    <rPh sb="28" eb="30">
      <t>バアイ</t>
    </rPh>
    <phoneticPr fontId="3"/>
  </si>
  <si>
    <t>１号</t>
    <rPh sb="1" eb="2">
      <t>ゴウ</t>
    </rPh>
    <phoneticPr fontId="3"/>
  </si>
  <si>
    <t>②－①</t>
    <phoneticPr fontId="3"/>
  </si>
  <si>
    <t>確認を受けない
幼稚園</t>
    <rPh sb="0" eb="2">
      <t>カクニン</t>
    </rPh>
    <rPh sb="3" eb="4">
      <t>ウ</t>
    </rPh>
    <rPh sb="8" eb="11">
      <t>ヨウチエン</t>
    </rPh>
    <phoneticPr fontId="3"/>
  </si>
  <si>
    <t>小計</t>
    <rPh sb="0" eb="2">
      <t>ショウケイ</t>
    </rPh>
    <phoneticPr fontId="3"/>
  </si>
  <si>
    <t>事業所内
保育</t>
    <rPh sb="0" eb="3">
      <t>ジギョウショ</t>
    </rPh>
    <rPh sb="3" eb="4">
      <t>ナイ</t>
    </rPh>
    <rPh sb="5" eb="7">
      <t>ホイク</t>
    </rPh>
    <phoneticPr fontId="3"/>
  </si>
  <si>
    <t>居宅訪問型
保育</t>
    <rPh sb="0" eb="2">
      <t>キョタク</t>
    </rPh>
    <rPh sb="2" eb="5">
      <t>ホウモンガタ</t>
    </rPh>
    <rPh sb="6" eb="8">
      <t>ホイク</t>
    </rPh>
    <phoneticPr fontId="3"/>
  </si>
  <si>
    <t>地域型保育事業</t>
    <rPh sb="0" eb="3">
      <t>チイキガタ</t>
    </rPh>
    <rPh sb="3" eb="5">
      <t>ホイク</t>
    </rPh>
    <rPh sb="5" eb="7">
      <t>ジギョウ</t>
    </rPh>
    <phoneticPr fontId="3"/>
  </si>
  <si>
    <t>３号認定</t>
    <rPh sb="1" eb="2">
      <t>ゴウ</t>
    </rPh>
    <rPh sb="2" eb="4">
      <t>ニンテイ</t>
    </rPh>
    <phoneticPr fontId="3"/>
  </si>
  <si>
    <t>②確保方策</t>
    <rPh sb="1" eb="3">
      <t>カクホ</t>
    </rPh>
    <rPh sb="3" eb="5">
      <t>ホウサク</t>
    </rPh>
    <phoneticPr fontId="3"/>
  </si>
  <si>
    <t>量の見込み</t>
    <phoneticPr fontId="3"/>
  </si>
  <si>
    <t>①</t>
    <phoneticPr fontId="3"/>
  </si>
  <si>
    <t>１・２
歳</t>
    <rPh sb="4" eb="5">
      <t>サイ</t>
    </rPh>
    <phoneticPr fontId="3"/>
  </si>
  <si>
    <t>０歳</t>
    <rPh sb="1" eb="2">
      <t>サイ</t>
    </rPh>
    <phoneticPr fontId="3"/>
  </si>
  <si>
    <t>その
他</t>
    <rPh sb="3" eb="4">
      <t>タ</t>
    </rPh>
    <phoneticPr fontId="3"/>
  </si>
  <si>
    <t>教育ﾆｰｽﾞ</t>
    <rPh sb="0" eb="2">
      <t>キョウイク</t>
    </rPh>
    <phoneticPr fontId="3"/>
  </si>
  <si>
    <t>３号</t>
    <rPh sb="1" eb="2">
      <t>ゴウ</t>
    </rPh>
    <phoneticPr fontId="3"/>
  </si>
  <si>
    <t>平成３１年度</t>
    <rPh sb="0" eb="2">
      <t>ヘイセイ</t>
    </rPh>
    <rPh sb="4" eb="6">
      <t>ネンド</t>
    </rPh>
    <phoneticPr fontId="3"/>
  </si>
  <si>
    <t>平成３０年度</t>
    <rPh sb="0" eb="2">
      <t>ヘイセイ</t>
    </rPh>
    <rPh sb="4" eb="6">
      <t>ネンド</t>
    </rPh>
    <phoneticPr fontId="3"/>
  </si>
  <si>
    <t>平成２９年度</t>
    <rPh sb="0" eb="2">
      <t>ヘイセイ</t>
    </rPh>
    <rPh sb="4" eb="6">
      <t>ネンド</t>
    </rPh>
    <phoneticPr fontId="3"/>
  </si>
  <si>
    <t>平成２８年度</t>
    <rPh sb="0" eb="2">
      <t>ヘイセイ</t>
    </rPh>
    <rPh sb="4" eb="6">
      <t>ネンド</t>
    </rPh>
    <phoneticPr fontId="3"/>
  </si>
  <si>
    <t>平成２７年度</t>
    <rPh sb="0" eb="2">
      <t>ヘイセイ</t>
    </rPh>
    <rPh sb="4" eb="6">
      <t>ネンド</t>
    </rPh>
    <phoneticPr fontId="3"/>
  </si>
  <si>
    <t>区分</t>
    <rPh sb="0" eb="2">
      <t>クブン</t>
    </rPh>
    <phoneticPr fontId="3"/>
  </si>
  <si>
    <t>（単位：人）</t>
    <rPh sb="1" eb="3">
      <t>タンイ</t>
    </rPh>
    <rPh sb="4" eb="5">
      <t>ニン</t>
    </rPh>
    <phoneticPr fontId="3"/>
  </si>
  <si>
    <t>県設定区域における教育・保育施設及び地域型保育事業の「量の見込み」及び「確保方策」総括表</t>
    <rPh sb="0" eb="1">
      <t>ケン</t>
    </rPh>
    <rPh sb="1" eb="3">
      <t>セッテイ</t>
    </rPh>
    <rPh sb="3" eb="5">
      <t>クイキ</t>
    </rPh>
    <rPh sb="27" eb="28">
      <t>リョウ</t>
    </rPh>
    <rPh sb="29" eb="31">
      <t>ミコ</t>
    </rPh>
    <rPh sb="33" eb="34">
      <t>オヨ</t>
    </rPh>
    <rPh sb="36" eb="38">
      <t>カクホ</t>
    </rPh>
    <rPh sb="38" eb="40">
      <t>ホウサク</t>
    </rPh>
    <rPh sb="41" eb="43">
      <t>ソウカツ</t>
    </rPh>
    <rPh sb="43" eb="44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</si>
</sst>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&quot;市&quot;&quot;町&quot;&quot;村&quot;"/>
    <numFmt numFmtId="177" formatCode="0_);\(0\)"/>
    <numFmt numFmtId="178" formatCode="#,##0;&quot;▲ &quot;#,##0"/>
    <numFmt numFmtId="179" formatCode="0_);[Red]\(0\)"/>
    <numFmt numFmtId="180" formatCode="0_ "/>
  </numFmts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ＤＦ特太ゴシック体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ＤＦ特太ゴシック体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ＤＦ特太ゴシック体"/>
      <family val="3"/>
      <charset val="128"/>
    </font>
    <font>
      <sz val="15"/>
      <color theme="1"/>
      <name val="ＤＦ特太ゴシック体"/>
      <family val="3"/>
      <charset val="128"/>
    </font>
    <font>
      <sz val="16"/>
      <color theme="1"/>
      <name val="ＤＦ特太ゴシック体"/>
      <family val="3"/>
      <charset val="128"/>
    </font>
    <font>
      <sz val="11"/>
      <color theme="1"/>
      <name val="ＤＦ特太ゴシック体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7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ＤＦ平成明朝体W7"/>
      <family val="3"/>
      <charset val="128"/>
    </font>
    <font>
      <sz val="10"/>
      <color theme="1"/>
      <name val="ＤＦ平成ゴシック体W5"/>
      <family val="3"/>
      <charset val="128"/>
    </font>
    <font>
      <sz val="10"/>
      <color theme="1"/>
      <name val="ＤＦ平成明朝体W7"/>
      <family val="3"/>
      <charset val="128"/>
    </font>
    <font>
      <sz val="11"/>
      <color theme="1"/>
      <name val="ＤＦ平成ゴシック体W5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ＤＨＰ平成明朝体W7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/>
  </cellStyleXfs>
  <cellXfs count="528">
    <xf numFmtId="0" fontId="0" fillId="0" borderId="0" xfId="0">
      <alignment vertical="center"/>
    </xf>
    <xf numFmtId="3" fontId="4" fillId="0" borderId="0" xfId="0" applyNumberFormat="1" applyFont="1" applyFill="1" applyBorder="1" applyAlignment="1">
      <alignment horizontal="center" vertical="center" shrinkToFit="1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0" fillId="0" borderId="0" xfId="0" applyNumberFormat="1">
      <alignment vertical="center"/>
    </xf>
    <xf numFmtId="3" fontId="0" fillId="0" borderId="0" xfId="0" applyNumberFormat="1" applyFill="1" applyBorder="1">
      <alignment vertical="center"/>
    </xf>
    <xf numFmtId="3" fontId="0" fillId="0" borderId="0" xfId="0" applyNumberFormat="1" applyFill="1">
      <alignment vertical="center"/>
    </xf>
    <xf numFmtId="3" fontId="0" fillId="0" borderId="0" xfId="0" applyNumberFormat="1" applyFill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shrinkToFit="1"/>
    </xf>
    <xf numFmtId="3" fontId="7" fillId="0" borderId="0" xfId="0" applyNumberFormat="1" applyFont="1" applyFill="1" applyAlignment="1">
      <alignment horizontal="center" vertical="center"/>
    </xf>
    <xf numFmtId="3" fontId="0" fillId="0" borderId="1" xfId="0" applyNumberFormat="1" applyFill="1" applyBorder="1">
      <alignment vertical="center"/>
    </xf>
    <xf numFmtId="3" fontId="0" fillId="0" borderId="14" xfId="0" applyNumberFormat="1" applyFill="1" applyBorder="1">
      <alignment vertical="center"/>
    </xf>
    <xf numFmtId="3" fontId="14" fillId="0" borderId="9" xfId="0" applyNumberFormat="1" applyFont="1" applyFill="1" applyBorder="1" applyAlignment="1">
      <alignment vertical="center" wrapText="1"/>
    </xf>
    <xf numFmtId="3" fontId="14" fillId="0" borderId="9" xfId="0" applyNumberFormat="1" applyFont="1" applyFill="1" applyBorder="1" applyAlignment="1">
      <alignment vertical="center" shrinkToFit="1"/>
    </xf>
    <xf numFmtId="0" fontId="12" fillId="0" borderId="6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vertical="center" shrinkToFit="1"/>
    </xf>
    <xf numFmtId="3" fontId="12" fillId="0" borderId="11" xfId="0" applyNumberFormat="1" applyFont="1" applyFill="1" applyBorder="1" applyAlignment="1">
      <alignment horizontal="center" vertical="center" wrapText="1"/>
    </xf>
    <xf numFmtId="3" fontId="12" fillId="0" borderId="12" xfId="0" applyNumberFormat="1" applyFont="1" applyFill="1" applyBorder="1" applyAlignment="1">
      <alignment horizontal="center" vertical="center" wrapText="1"/>
    </xf>
    <xf numFmtId="3" fontId="12" fillId="0" borderId="9" xfId="0" applyNumberFormat="1" applyFont="1" applyFill="1" applyBorder="1" applyAlignment="1">
      <alignment horizontal="center" vertical="center" wrapText="1"/>
    </xf>
    <xf numFmtId="3" fontId="0" fillId="0" borderId="3" xfId="0" applyNumberForma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vertical="center" wrapText="1"/>
    </xf>
    <xf numFmtId="3" fontId="6" fillId="0" borderId="9" xfId="0" applyNumberFormat="1" applyFont="1" applyFill="1" applyBorder="1" applyAlignment="1">
      <alignment vertical="center" wrapText="1" shrinkToFit="1"/>
    </xf>
    <xf numFmtId="3" fontId="6" fillId="0" borderId="9" xfId="0" applyNumberFormat="1" applyFont="1" applyFill="1" applyBorder="1" applyAlignment="1">
      <alignment vertical="center" shrinkToFit="1"/>
    </xf>
    <xf numFmtId="0" fontId="12" fillId="0" borderId="4" xfId="0" applyFont="1" applyFill="1" applyBorder="1" applyAlignment="1">
      <alignment vertical="center" wrapText="1" shrinkToFit="1"/>
    </xf>
    <xf numFmtId="0" fontId="12" fillId="0" borderId="9" xfId="0" applyFont="1" applyFill="1" applyBorder="1" applyAlignment="1">
      <alignment vertical="center" wrapText="1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vertical="center" wrapText="1" shrinkToFit="1"/>
    </xf>
    <xf numFmtId="0" fontId="12" fillId="0" borderId="14" xfId="0" applyFont="1" applyFill="1" applyBorder="1" applyAlignment="1">
      <alignment vertical="center" wrapText="1" shrinkToFit="1"/>
    </xf>
    <xf numFmtId="0" fontId="12" fillId="0" borderId="1" xfId="0" applyFont="1" applyFill="1" applyBorder="1" applyAlignment="1">
      <alignment vertical="center" wrapText="1" shrinkToFit="1"/>
    </xf>
    <xf numFmtId="0" fontId="12" fillId="0" borderId="2" xfId="0" applyFont="1" applyFill="1" applyBorder="1" applyAlignment="1">
      <alignment vertical="center" wrapText="1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 wrapText="1" shrinkToFit="1"/>
    </xf>
    <xf numFmtId="3" fontId="12" fillId="0" borderId="9" xfId="0" applyNumberFormat="1" applyFont="1" applyFill="1" applyBorder="1" applyAlignment="1">
      <alignment horizontal="center" vertical="center" wrapText="1" shrinkToFit="1"/>
    </xf>
    <xf numFmtId="0" fontId="12" fillId="0" borderId="9" xfId="0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 wrapText="1" shrinkToFit="1"/>
    </xf>
    <xf numFmtId="3" fontId="0" fillId="0" borderId="15" xfId="0" applyNumberFormat="1" applyFill="1" applyBorder="1" applyAlignment="1">
      <alignment horizontal="center" vertical="center" shrinkToFit="1"/>
    </xf>
    <xf numFmtId="3" fontId="0" fillId="0" borderId="14" xfId="0" applyNumberFormat="1" applyFill="1" applyBorder="1" applyAlignment="1">
      <alignment horizontal="center" vertical="center" shrinkToFit="1"/>
    </xf>
    <xf numFmtId="3" fontId="0" fillId="0" borderId="9" xfId="0" applyNumberFormat="1" applyFill="1" applyBorder="1" applyAlignment="1">
      <alignment vertical="center" shrinkToFit="1"/>
    </xf>
    <xf numFmtId="3" fontId="6" fillId="0" borderId="14" xfId="0" applyNumberFormat="1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vertical="center" shrinkToFit="1"/>
    </xf>
    <xf numFmtId="3" fontId="6" fillId="0" borderId="0" xfId="0" applyNumberFormat="1" applyFont="1" applyFill="1" applyBorder="1" applyAlignment="1">
      <alignment vertical="center" wrapText="1" shrinkToFit="1"/>
    </xf>
    <xf numFmtId="3" fontId="6" fillId="0" borderId="13" xfId="0" applyNumberFormat="1" applyFont="1" applyFill="1" applyBorder="1" applyAlignment="1">
      <alignment vertical="center" wrapText="1" shrinkToFit="1"/>
    </xf>
    <xf numFmtId="3" fontId="6" fillId="0" borderId="13" xfId="0" applyNumberFormat="1" applyFont="1" applyFill="1" applyBorder="1" applyAlignment="1">
      <alignment vertical="center" shrinkToFit="1"/>
    </xf>
    <xf numFmtId="0" fontId="12" fillId="0" borderId="15" xfId="0" applyFont="1" applyFill="1" applyBorder="1" applyAlignment="1">
      <alignment horizontal="center" vertical="center" wrapText="1" shrinkToFit="1"/>
    </xf>
    <xf numFmtId="49" fontId="15" fillId="0" borderId="9" xfId="0" applyNumberFormat="1" applyFont="1" applyFill="1" applyBorder="1" applyAlignment="1">
      <alignment horizontal="center" vertical="center" wrapText="1" shrinkToFit="1"/>
    </xf>
    <xf numFmtId="0" fontId="12" fillId="0" borderId="13" xfId="0" applyFont="1" applyFill="1" applyBorder="1" applyAlignment="1">
      <alignment horizontal="center" vertical="center" wrapText="1" shrinkToFit="1"/>
    </xf>
    <xf numFmtId="0" fontId="15" fillId="0" borderId="8" xfId="0" applyFont="1" applyFill="1" applyBorder="1" applyAlignment="1">
      <alignment horizontal="center" vertical="center" wrapText="1" shrinkToFit="1"/>
    </xf>
    <xf numFmtId="0" fontId="18" fillId="0" borderId="8" xfId="0" applyFont="1" applyFill="1" applyBorder="1" applyAlignment="1">
      <alignment horizontal="center" vertical="center" wrapText="1" shrinkToFit="1"/>
    </xf>
    <xf numFmtId="49" fontId="6" fillId="0" borderId="9" xfId="0" applyNumberFormat="1" applyFont="1" applyFill="1" applyBorder="1" applyAlignment="1">
      <alignment vertical="center" wrapText="1" shrinkToFit="1"/>
    </xf>
    <xf numFmtId="0" fontId="12" fillId="0" borderId="13" xfId="0" applyFont="1" applyFill="1" applyBorder="1" applyAlignment="1">
      <alignment vertical="center" wrapText="1" shrinkToFit="1"/>
    </xf>
    <xf numFmtId="3" fontId="12" fillId="0" borderId="9" xfId="0" applyNumberFormat="1" applyFont="1" applyFill="1" applyBorder="1" applyAlignment="1">
      <alignment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3" fontId="12" fillId="0" borderId="8" xfId="0" applyNumberFormat="1" applyFont="1" applyFill="1" applyBorder="1" applyAlignment="1">
      <alignment horizontal="center" vertical="center" wrapText="1" shrinkToFit="1"/>
    </xf>
    <xf numFmtId="3" fontId="12" fillId="0" borderId="1" xfId="0" applyNumberFormat="1" applyFont="1" applyFill="1" applyBorder="1" applyAlignment="1">
      <alignment horizontal="center" vertical="center" wrapText="1" shrinkToFit="1"/>
    </xf>
    <xf numFmtId="0" fontId="0" fillId="0" borderId="13" xfId="0" applyFill="1" applyBorder="1" applyAlignment="1">
      <alignment horizontal="center" vertical="center" shrinkToFit="1"/>
    </xf>
    <xf numFmtId="3" fontId="0" fillId="0" borderId="10" xfId="0" applyNumberFormat="1" applyFill="1" applyBorder="1" applyAlignment="1">
      <alignment horizontal="center" vertical="center" shrinkToFit="1"/>
    </xf>
    <xf numFmtId="3" fontId="0" fillId="0" borderId="13" xfId="0" applyNumberFormat="1" applyFill="1" applyBorder="1" applyAlignment="1">
      <alignment horizontal="center" vertical="center" shrinkToFit="1"/>
    </xf>
    <xf numFmtId="3" fontId="0" fillId="0" borderId="8" xfId="0" applyNumberFormat="1" applyFill="1" applyBorder="1" applyAlignment="1">
      <alignment horizontal="center" vertical="center" wrapText="1" shrinkToFit="1"/>
    </xf>
    <xf numFmtId="3" fontId="0" fillId="0" borderId="8" xfId="0" applyNumberFormat="1" applyFill="1" applyBorder="1" applyAlignment="1">
      <alignment horizontal="center" vertical="center" shrinkToFit="1"/>
    </xf>
    <xf numFmtId="3" fontId="0" fillId="0" borderId="12" xfId="0" applyNumberFormat="1" applyFill="1" applyBorder="1" applyAlignment="1">
      <alignment horizontal="center" vertical="center" shrinkToFit="1"/>
    </xf>
    <xf numFmtId="3" fontId="0" fillId="0" borderId="9" xfId="0" applyNumberFormat="1" applyFill="1" applyBorder="1" applyAlignment="1">
      <alignment horizontal="center" vertical="center" wrapText="1" shrinkToFit="1"/>
    </xf>
    <xf numFmtId="3" fontId="6" fillId="0" borderId="12" xfId="0" applyNumberFormat="1" applyFont="1" applyFill="1" applyBorder="1" applyAlignment="1">
      <alignment horizontal="center" vertical="center" shrinkToFit="1"/>
    </xf>
    <xf numFmtId="3" fontId="6" fillId="0" borderId="13" xfId="0" applyNumberFormat="1" applyFont="1" applyFill="1" applyBorder="1" applyAlignment="1">
      <alignment horizontal="center" vertical="center" shrinkToFit="1"/>
    </xf>
    <xf numFmtId="3" fontId="6" fillId="0" borderId="8" xfId="0" applyNumberFormat="1" applyFont="1" applyFill="1" applyBorder="1" applyAlignment="1">
      <alignment horizontal="center" vertical="center" wrapText="1" shrinkToFit="1"/>
    </xf>
    <xf numFmtId="3" fontId="18" fillId="0" borderId="8" xfId="0" applyNumberFormat="1" applyFont="1" applyFill="1" applyBorder="1" applyAlignment="1">
      <alignment horizontal="center" vertical="center" wrapText="1" shrinkToFit="1"/>
    </xf>
    <xf numFmtId="0" fontId="0" fillId="0" borderId="13" xfId="0" applyFill="1" applyBorder="1" applyAlignment="1">
      <alignment vertical="center" shrinkToFit="1"/>
    </xf>
    <xf numFmtId="3" fontId="19" fillId="0" borderId="1" xfId="0" applyNumberFormat="1" applyFont="1" applyFill="1" applyBorder="1" applyAlignment="1">
      <alignment horizontal="right" vertical="center"/>
    </xf>
    <xf numFmtId="3" fontId="19" fillId="0" borderId="1" xfId="0" applyNumberFormat="1" applyFont="1" applyFill="1" applyBorder="1" applyAlignment="1">
      <alignment horizontal="right" vertical="center" shrinkToFit="1"/>
    </xf>
    <xf numFmtId="3" fontId="20" fillId="0" borderId="1" xfId="0" applyNumberFormat="1" applyFont="1" applyBorder="1" applyAlignment="1">
      <alignment horizontal="right" vertical="center"/>
    </xf>
    <xf numFmtId="3" fontId="21" fillId="0" borderId="1" xfId="0" applyNumberFormat="1" applyFont="1" applyFill="1" applyBorder="1" applyAlignment="1">
      <alignment horizontal="right" vertical="center"/>
    </xf>
    <xf numFmtId="3" fontId="18" fillId="0" borderId="4" xfId="0" applyNumberFormat="1" applyFont="1" applyFill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0" xfId="0" applyNumberFormat="1" applyFont="1" applyFill="1">
      <alignment vertical="center"/>
    </xf>
    <xf numFmtId="3" fontId="0" fillId="0" borderId="16" xfId="0" applyNumberFormat="1" applyFont="1" applyFill="1" applyBorder="1">
      <alignment vertical="center"/>
    </xf>
    <xf numFmtId="3" fontId="12" fillId="0" borderId="13" xfId="0" applyNumberFormat="1" applyFont="1" applyFill="1" applyBorder="1" applyAlignment="1">
      <alignment vertical="center" shrinkToFit="1"/>
    </xf>
    <xf numFmtId="3" fontId="17" fillId="0" borderId="13" xfId="0" applyNumberFormat="1" applyFont="1" applyFill="1" applyBorder="1">
      <alignment vertical="center"/>
    </xf>
    <xf numFmtId="3" fontId="12" fillId="0" borderId="13" xfId="0" applyNumberFormat="1" applyFont="1" applyFill="1" applyBorder="1" applyAlignment="1">
      <alignment vertical="center" wrapText="1"/>
    </xf>
    <xf numFmtId="3" fontId="12" fillId="0" borderId="13" xfId="0" applyNumberFormat="1" applyFont="1" applyFill="1" applyBorder="1">
      <alignment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0" borderId="12" xfId="0" applyNumberFormat="1" applyFont="1" applyFill="1" applyBorder="1">
      <alignment vertical="center"/>
    </xf>
    <xf numFmtId="3" fontId="12" fillId="0" borderId="0" xfId="0" applyNumberFormat="1" applyFont="1" applyFill="1">
      <alignment vertical="center"/>
    </xf>
    <xf numFmtId="3" fontId="12" fillId="0" borderId="17" xfId="0" applyNumberFormat="1" applyFont="1" applyFill="1" applyBorder="1">
      <alignment vertical="center"/>
    </xf>
    <xf numFmtId="3" fontId="12" fillId="0" borderId="8" xfId="0" applyNumberFormat="1" applyFont="1" applyFill="1" applyBorder="1" applyAlignment="1">
      <alignment vertical="center" shrinkToFit="1"/>
    </xf>
    <xf numFmtId="3" fontId="17" fillId="0" borderId="8" xfId="0" applyNumberFormat="1" applyFont="1" applyFill="1" applyBorder="1">
      <alignment vertical="center"/>
    </xf>
    <xf numFmtId="3" fontId="12" fillId="0" borderId="8" xfId="0" applyNumberFormat="1" applyFont="1" applyFill="1" applyBorder="1" applyAlignment="1">
      <alignment vertical="center" wrapText="1"/>
    </xf>
    <xf numFmtId="3" fontId="12" fillId="0" borderId="8" xfId="0" applyNumberFormat="1" applyFont="1" applyFill="1" applyBorder="1">
      <alignment vertical="center"/>
    </xf>
    <xf numFmtId="3" fontId="12" fillId="0" borderId="8" xfId="0" applyNumberFormat="1" applyFont="1" applyFill="1" applyBorder="1" applyAlignment="1">
      <alignment horizontal="center" vertical="center"/>
    </xf>
    <xf numFmtId="3" fontId="12" fillId="0" borderId="7" xfId="0" applyNumberFormat="1" applyFont="1" applyFill="1" applyBorder="1">
      <alignment vertical="center"/>
    </xf>
    <xf numFmtId="3" fontId="12" fillId="0" borderId="8" xfId="0" applyNumberFormat="1" applyFont="1" applyFill="1" applyBorder="1" applyAlignment="1">
      <alignment horizontal="right" vertical="center"/>
    </xf>
    <xf numFmtId="38" fontId="12" fillId="0" borderId="8" xfId="1" applyFont="1" applyFill="1" applyBorder="1" applyAlignment="1">
      <alignment horizontal="right" vertical="center"/>
    </xf>
    <xf numFmtId="38" fontId="12" fillId="0" borderId="8" xfId="1" applyFont="1" applyFill="1" applyBorder="1">
      <alignment vertical="center"/>
    </xf>
    <xf numFmtId="3" fontId="12" fillId="0" borderId="18" xfId="0" applyNumberFormat="1" applyFont="1" applyFill="1" applyBorder="1">
      <alignment vertical="center"/>
    </xf>
    <xf numFmtId="3" fontId="12" fillId="0" borderId="19" xfId="0" applyNumberFormat="1" applyFont="1" applyFill="1" applyBorder="1" applyAlignment="1">
      <alignment vertical="center" shrinkToFit="1"/>
    </xf>
    <xf numFmtId="3" fontId="17" fillId="0" borderId="19" xfId="0" applyNumberFormat="1" applyFont="1" applyFill="1" applyBorder="1">
      <alignment vertical="center"/>
    </xf>
    <xf numFmtId="3" fontId="12" fillId="0" borderId="19" xfId="0" applyNumberFormat="1" applyFont="1" applyFill="1" applyBorder="1" applyAlignment="1">
      <alignment vertical="center" wrapText="1"/>
    </xf>
    <xf numFmtId="3" fontId="12" fillId="0" borderId="19" xfId="0" applyNumberFormat="1" applyFont="1" applyFill="1" applyBorder="1">
      <alignment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0" borderId="20" xfId="0" applyNumberFormat="1" applyFont="1" applyFill="1" applyBorder="1">
      <alignment vertical="center"/>
    </xf>
    <xf numFmtId="3" fontId="0" fillId="0" borderId="21" xfId="0" applyNumberFormat="1" applyFont="1" applyFill="1" applyBorder="1" applyAlignment="1">
      <alignment horizontal="right" vertical="center"/>
    </xf>
    <xf numFmtId="176" fontId="12" fillId="0" borderId="22" xfId="0" applyNumberFormat="1" applyFont="1" applyFill="1" applyBorder="1" applyAlignment="1">
      <alignment horizontal="left" vertical="center" shrinkToFit="1"/>
    </xf>
    <xf numFmtId="3" fontId="17" fillId="0" borderId="22" xfId="0" applyNumberFormat="1" applyFont="1" applyBorder="1">
      <alignment vertical="center"/>
    </xf>
    <xf numFmtId="3" fontId="12" fillId="0" borderId="23" xfId="0" applyNumberFormat="1" applyFont="1" applyFill="1" applyBorder="1" applyAlignment="1">
      <alignment horizontal="right" vertical="center"/>
    </xf>
    <xf numFmtId="3" fontId="12" fillId="0" borderId="22" xfId="0" applyNumberFormat="1" applyFont="1" applyFill="1" applyBorder="1">
      <alignment vertical="center"/>
    </xf>
    <xf numFmtId="3" fontId="12" fillId="0" borderId="22" xfId="0" applyNumberFormat="1" applyFont="1" applyFill="1" applyBorder="1" applyAlignment="1">
      <alignment vertical="center" shrinkToFit="1"/>
    </xf>
    <xf numFmtId="3" fontId="12" fillId="0" borderId="22" xfId="0" applyNumberFormat="1" applyFont="1" applyFill="1" applyBorder="1" applyAlignment="1">
      <alignment horizontal="right" vertical="center"/>
    </xf>
    <xf numFmtId="3" fontId="6" fillId="0" borderId="22" xfId="0" applyNumberFormat="1" applyFont="1" applyFill="1" applyBorder="1" applyAlignment="1">
      <alignment vertical="center" shrinkToFit="1"/>
    </xf>
    <xf numFmtId="3" fontId="0" fillId="0" borderId="23" xfId="0" applyNumberFormat="1" applyFont="1" applyFill="1" applyBorder="1" applyAlignment="1">
      <alignment horizontal="right" vertical="center"/>
    </xf>
    <xf numFmtId="3" fontId="0" fillId="0" borderId="22" xfId="0" applyNumberFormat="1" applyFont="1" applyFill="1" applyBorder="1">
      <alignment vertical="center"/>
    </xf>
    <xf numFmtId="38" fontId="0" fillId="0" borderId="22" xfId="1" applyFont="1" applyFill="1" applyBorder="1">
      <alignment vertical="center"/>
    </xf>
    <xf numFmtId="3" fontId="0" fillId="0" borderId="22" xfId="0" applyNumberFormat="1" applyFont="1" applyFill="1" applyBorder="1" applyAlignment="1">
      <alignment vertical="center" shrinkToFit="1"/>
    </xf>
    <xf numFmtId="3" fontId="0" fillId="0" borderId="22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3" fillId="0" borderId="0" xfId="4" applyFont="1" applyAlignment="1">
      <alignment horizontal="right" vertical="center"/>
    </xf>
    <xf numFmtId="0" fontId="24" fillId="0" borderId="0" xfId="4" applyFont="1" applyAlignment="1">
      <alignment horizontal="center" vertical="center"/>
    </xf>
    <xf numFmtId="0" fontId="23" fillId="0" borderId="0" xfId="4" applyFont="1" applyAlignment="1">
      <alignment vertical="top" wrapText="1"/>
    </xf>
    <xf numFmtId="0" fontId="23" fillId="0" borderId="0" xfId="4" applyFont="1" applyFill="1" applyAlignment="1">
      <alignment vertical="center"/>
    </xf>
    <xf numFmtId="0" fontId="25" fillId="0" borderId="0" xfId="4" applyFont="1" applyAlignment="1">
      <alignment horizontal="right" vertical="center"/>
    </xf>
    <xf numFmtId="0" fontId="25" fillId="0" borderId="0" xfId="4" applyFont="1" applyAlignment="1">
      <alignment vertical="center"/>
    </xf>
    <xf numFmtId="0" fontId="6" fillId="0" borderId="0" xfId="4" applyFont="1" applyAlignment="1">
      <alignment horizontal="right" vertical="center"/>
    </xf>
    <xf numFmtId="0" fontId="6" fillId="0" borderId="0" xfId="4" applyFont="1" applyAlignment="1">
      <alignment vertical="center"/>
    </xf>
    <xf numFmtId="0" fontId="26" fillId="0" borderId="0" xfId="4" applyFont="1" applyAlignment="1">
      <alignment horizontal="center" vertical="center"/>
    </xf>
    <xf numFmtId="0" fontId="25" fillId="0" borderId="0" xfId="4" applyFont="1" applyAlignment="1">
      <alignment vertical="top" wrapText="1"/>
    </xf>
    <xf numFmtId="0" fontId="25" fillId="0" borderId="0" xfId="4" applyFont="1" applyFill="1" applyAlignment="1">
      <alignment vertical="center"/>
    </xf>
    <xf numFmtId="0" fontId="25" fillId="0" borderId="0" xfId="4" applyFont="1" applyFill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25" fillId="0" borderId="0" xfId="4" applyFont="1" applyBorder="1" applyAlignment="1">
      <alignment vertical="center"/>
    </xf>
    <xf numFmtId="0" fontId="6" fillId="0" borderId="25" xfId="4" applyFont="1" applyFill="1" applyBorder="1" applyAlignment="1">
      <alignment vertical="center"/>
    </xf>
    <xf numFmtId="0" fontId="6" fillId="0" borderId="25" xfId="4" applyFont="1" applyFill="1" applyBorder="1" applyAlignment="1">
      <alignment horizontal="center" vertical="center"/>
    </xf>
    <xf numFmtId="0" fontId="6" fillId="0" borderId="25" xfId="4" applyFont="1" applyBorder="1" applyAlignment="1">
      <alignment horizontal="center" vertical="center"/>
    </xf>
    <xf numFmtId="0" fontId="6" fillId="0" borderId="25" xfId="4" applyFont="1" applyBorder="1" applyAlignment="1">
      <alignment vertical="center"/>
    </xf>
    <xf numFmtId="0" fontId="6" fillId="0" borderId="26" xfId="4" applyFont="1" applyBorder="1" applyAlignment="1">
      <alignment vertical="center"/>
    </xf>
    <xf numFmtId="0" fontId="6" fillId="0" borderId="27" xfId="4" applyFont="1" applyBorder="1" applyAlignment="1">
      <alignment horizontal="right" vertical="center"/>
    </xf>
    <xf numFmtId="0" fontId="6" fillId="0" borderId="0" xfId="4" applyFont="1" applyFill="1" applyAlignment="1">
      <alignment vertical="center"/>
    </xf>
    <xf numFmtId="0" fontId="6" fillId="0" borderId="29" xfId="4" applyFont="1" applyFill="1" applyBorder="1" applyAlignment="1">
      <alignment vertical="center"/>
    </xf>
    <xf numFmtId="0" fontId="6" fillId="0" borderId="29" xfId="4" applyFont="1" applyFill="1" applyBorder="1" applyAlignment="1">
      <alignment horizontal="center" vertical="center"/>
    </xf>
    <xf numFmtId="0" fontId="6" fillId="0" borderId="29" xfId="4" applyFont="1" applyBorder="1" applyAlignment="1">
      <alignment horizontal="center" vertical="center"/>
    </xf>
    <xf numFmtId="0" fontId="6" fillId="0" borderId="29" xfId="4" applyFont="1" applyBorder="1" applyAlignment="1">
      <alignment vertical="center"/>
    </xf>
    <xf numFmtId="0" fontId="6" fillId="0" borderId="30" xfId="4" applyFont="1" applyBorder="1" applyAlignment="1">
      <alignment vertical="center"/>
    </xf>
    <xf numFmtId="0" fontId="6" fillId="0" borderId="31" xfId="4" applyFont="1" applyBorder="1" applyAlignment="1">
      <alignment horizontal="right" vertical="center"/>
    </xf>
    <xf numFmtId="0" fontId="6" fillId="0" borderId="32" xfId="4" applyFont="1" applyBorder="1" applyAlignment="1">
      <alignment horizontal="center" vertical="center" shrinkToFit="1"/>
    </xf>
    <xf numFmtId="0" fontId="6" fillId="0" borderId="33" xfId="4" applyFont="1" applyBorder="1" applyAlignment="1">
      <alignment horizontal="center" vertical="center"/>
    </xf>
    <xf numFmtId="0" fontId="6" fillId="0" borderId="33" xfId="4" applyFont="1" applyFill="1" applyBorder="1" applyAlignment="1">
      <alignment horizontal="center" vertical="center"/>
    </xf>
    <xf numFmtId="0" fontId="6" fillId="0" borderId="0" xfId="4" applyFont="1" applyFill="1" applyAlignment="1">
      <alignment horizontal="right" vertical="center"/>
    </xf>
    <xf numFmtId="0" fontId="6" fillId="0" borderId="0" xfId="4" applyFont="1" applyAlignment="1">
      <alignment vertical="top" shrinkToFit="1"/>
    </xf>
    <xf numFmtId="0" fontId="6" fillId="0" borderId="0" xfId="4" applyFont="1" applyFill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0" xfId="4" applyFont="1" applyAlignment="1">
      <alignment vertical="top" wrapText="1"/>
    </xf>
    <xf numFmtId="0" fontId="6" fillId="0" borderId="0" xfId="4" applyFont="1" applyAlignment="1">
      <alignment vertical="center" shrinkToFit="1"/>
    </xf>
    <xf numFmtId="0" fontId="15" fillId="0" borderId="0" xfId="4" applyFont="1" applyAlignment="1">
      <alignment vertical="center"/>
    </xf>
    <xf numFmtId="0" fontId="15" fillId="0" borderId="0" xfId="4" applyFont="1" applyFill="1" applyAlignment="1">
      <alignment vertical="center"/>
    </xf>
    <xf numFmtId="0" fontId="15" fillId="0" borderId="0" xfId="4" applyFont="1" applyFill="1" applyAlignment="1">
      <alignment horizontal="center" vertical="center"/>
    </xf>
    <xf numFmtId="0" fontId="18" fillId="0" borderId="24" xfId="4" applyFont="1" applyBorder="1" applyAlignment="1">
      <alignment horizontal="center" vertical="top" shrinkToFit="1"/>
    </xf>
    <xf numFmtId="0" fontId="15" fillId="0" borderId="25" xfId="4" applyFont="1" applyFill="1" applyBorder="1" applyAlignment="1">
      <alignment vertical="center"/>
    </xf>
    <xf numFmtId="38" fontId="6" fillId="0" borderId="25" xfId="4" applyNumberFormat="1" applyFont="1" applyFill="1" applyBorder="1" applyAlignment="1">
      <alignment horizontal="center" vertical="center"/>
    </xf>
    <xf numFmtId="0" fontId="18" fillId="0" borderId="0" xfId="4" applyFont="1" applyBorder="1" applyAlignment="1">
      <alignment vertical="top" shrinkToFit="1"/>
    </xf>
    <xf numFmtId="0" fontId="18" fillId="0" borderId="0" xfId="4" applyFont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0" fontId="18" fillId="0" borderId="36" xfId="4" applyFont="1" applyBorder="1" applyAlignment="1">
      <alignment vertical="top" shrinkToFit="1"/>
    </xf>
    <xf numFmtId="0" fontId="15" fillId="0" borderId="25" xfId="4" applyFont="1" applyBorder="1" applyAlignment="1">
      <alignment vertical="center"/>
    </xf>
    <xf numFmtId="38" fontId="6" fillId="0" borderId="25" xfId="2" applyFont="1" applyFill="1" applyBorder="1" applyAlignment="1">
      <alignment vertical="center"/>
    </xf>
    <xf numFmtId="0" fontId="6" fillId="0" borderId="25" xfId="4" applyFont="1" applyFill="1" applyBorder="1" applyAlignment="1">
      <alignment horizontal="left" vertical="center"/>
    </xf>
    <xf numFmtId="0" fontId="18" fillId="0" borderId="25" xfId="4" applyFont="1" applyBorder="1" applyAlignment="1">
      <alignment vertical="center"/>
    </xf>
    <xf numFmtId="0" fontId="15" fillId="0" borderId="29" xfId="4" applyFont="1" applyBorder="1" applyAlignment="1">
      <alignment vertical="center"/>
    </xf>
    <xf numFmtId="0" fontId="15" fillId="0" borderId="29" xfId="4" applyFont="1" applyFill="1" applyBorder="1" applyAlignment="1">
      <alignment vertical="center"/>
    </xf>
    <xf numFmtId="38" fontId="6" fillId="0" borderId="25" xfId="2" applyFont="1" applyFill="1" applyBorder="1" applyAlignment="1">
      <alignment horizontal="center" vertical="center"/>
    </xf>
    <xf numFmtId="0" fontId="6" fillId="0" borderId="27" xfId="4" applyFont="1" applyBorder="1" applyAlignment="1">
      <alignment horizontal="center" vertical="center"/>
    </xf>
    <xf numFmtId="38" fontId="6" fillId="0" borderId="29" xfId="2" applyFont="1" applyFill="1" applyBorder="1" applyAlignment="1">
      <alignment vertical="center"/>
    </xf>
    <xf numFmtId="0" fontId="6" fillId="0" borderId="31" xfId="4" applyFont="1" applyBorder="1" applyAlignment="1">
      <alignment horizontal="center" vertical="center"/>
    </xf>
    <xf numFmtId="0" fontId="18" fillId="0" borderId="36" xfId="4" applyFont="1" applyBorder="1" applyAlignment="1">
      <alignment horizontal="center" vertical="top" shrinkToFit="1"/>
    </xf>
    <xf numFmtId="38" fontId="6" fillId="0" borderId="25" xfId="2" applyFont="1" applyBorder="1" applyAlignment="1">
      <alignment vertical="center"/>
    </xf>
    <xf numFmtId="0" fontId="23" fillId="0" borderId="0" xfId="4" applyFont="1" applyFill="1" applyAlignment="1">
      <alignment horizontal="right" vertical="center"/>
    </xf>
    <xf numFmtId="38" fontId="6" fillId="0" borderId="29" xfId="2" applyFont="1" applyFill="1" applyBorder="1" applyAlignment="1">
      <alignment horizontal="center" vertical="center"/>
    </xf>
    <xf numFmtId="0" fontId="18" fillId="0" borderId="0" xfId="4" applyFont="1" applyBorder="1" applyAlignment="1">
      <alignment horizontal="center" vertical="top" shrinkToFit="1"/>
    </xf>
    <xf numFmtId="38" fontId="6" fillId="0" borderId="0" xfId="2" applyFont="1" applyFill="1" applyBorder="1" applyAlignment="1">
      <alignment horizontal="center" vertical="center"/>
    </xf>
    <xf numFmtId="0" fontId="6" fillId="0" borderId="0" xfId="4" applyFont="1" applyBorder="1" applyAlignment="1">
      <alignment horizontal="left" vertical="center"/>
    </xf>
    <xf numFmtId="0" fontId="6" fillId="0" borderId="25" xfId="4" applyFont="1" applyBorder="1" applyAlignment="1">
      <alignment horizontal="left" vertical="center"/>
    </xf>
    <xf numFmtId="38" fontId="15" fillId="0" borderId="29" xfId="2" applyFont="1" applyFill="1" applyBorder="1" applyAlignment="1">
      <alignment horizontal="center" vertical="center"/>
    </xf>
    <xf numFmtId="0" fontId="15" fillId="0" borderId="29" xfId="4" applyFont="1" applyFill="1" applyBorder="1" applyAlignment="1">
      <alignment horizontal="center" vertical="center"/>
    </xf>
    <xf numFmtId="0" fontId="6" fillId="0" borderId="29" xfId="4" applyFont="1" applyBorder="1" applyAlignment="1">
      <alignment horizontal="left" vertical="center"/>
    </xf>
    <xf numFmtId="0" fontId="6" fillId="0" borderId="8" xfId="4" applyFont="1" applyBorder="1" applyAlignment="1">
      <alignment vertical="center"/>
    </xf>
    <xf numFmtId="3" fontId="6" fillId="0" borderId="8" xfId="4" applyNumberFormat="1" applyFont="1" applyFill="1" applyBorder="1" applyAlignment="1">
      <alignment horizontal="center" vertical="center"/>
    </xf>
    <xf numFmtId="38" fontId="6" fillId="0" borderId="8" xfId="2" applyFont="1" applyFill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" xfId="4" applyFont="1" applyBorder="1" applyAlignment="1">
      <alignment horizontal="right" vertical="center"/>
    </xf>
    <xf numFmtId="0" fontId="18" fillId="0" borderId="8" xfId="4" applyFont="1" applyBorder="1" applyAlignment="1">
      <alignment horizontal="center" vertical="top" shrinkToFit="1"/>
    </xf>
    <xf numFmtId="0" fontId="15" fillId="0" borderId="8" xfId="4" applyFont="1" applyFill="1" applyBorder="1" applyAlignment="1">
      <alignment vertical="center"/>
    </xf>
    <xf numFmtId="38" fontId="6" fillId="0" borderId="8" xfId="4" applyNumberFormat="1" applyFont="1" applyFill="1" applyBorder="1" applyAlignment="1">
      <alignment horizontal="center" vertical="center"/>
    </xf>
    <xf numFmtId="0" fontId="6" fillId="0" borderId="7" xfId="4" applyFont="1" applyBorder="1" applyAlignment="1">
      <alignment vertical="center"/>
    </xf>
    <xf numFmtId="0" fontId="6" fillId="0" borderId="8" xfId="4" applyFont="1" applyFill="1" applyBorder="1" applyAlignment="1">
      <alignment horizontal="center" vertical="center"/>
    </xf>
    <xf numFmtId="0" fontId="6" fillId="0" borderId="8" xfId="4" applyFont="1" applyBorder="1" applyAlignment="1">
      <alignment horizontal="center" vertical="center" shrinkToFit="1"/>
    </xf>
    <xf numFmtId="0" fontId="6" fillId="0" borderId="0" xfId="4" applyFont="1" applyBorder="1" applyAlignment="1">
      <alignment horizontal="right" vertical="center"/>
    </xf>
    <xf numFmtId="3" fontId="6" fillId="0" borderId="8" xfId="4" applyNumberFormat="1" applyFont="1" applyFill="1" applyBorder="1" applyAlignment="1">
      <alignment vertical="center"/>
    </xf>
    <xf numFmtId="0" fontId="18" fillId="0" borderId="8" xfId="4" applyFont="1" applyBorder="1" applyAlignment="1">
      <alignment horizontal="left" vertical="top" shrinkToFit="1"/>
    </xf>
    <xf numFmtId="0" fontId="15" fillId="0" borderId="8" xfId="4" applyFont="1" applyBorder="1" applyAlignment="1">
      <alignment vertical="center"/>
    </xf>
    <xf numFmtId="38" fontId="6" fillId="0" borderId="8" xfId="2" applyFont="1" applyFill="1" applyBorder="1" applyAlignment="1">
      <alignment vertical="center"/>
    </xf>
    <xf numFmtId="3" fontId="6" fillId="0" borderId="0" xfId="4" applyNumberFormat="1" applyFont="1" applyFill="1" applyBorder="1" applyAlignment="1">
      <alignment vertical="center"/>
    </xf>
    <xf numFmtId="0" fontId="6" fillId="0" borderId="0" xfId="4" applyFont="1" applyFill="1" applyBorder="1" applyAlignment="1">
      <alignment horizontal="left" vertical="center"/>
    </xf>
    <xf numFmtId="38" fontId="6" fillId="0" borderId="8" xfId="2" quotePrefix="1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0" fontId="18" fillId="0" borderId="8" xfId="4" applyFont="1" applyBorder="1" applyAlignment="1">
      <alignment vertical="center" wrapText="1"/>
    </xf>
    <xf numFmtId="0" fontId="18" fillId="0" borderId="8" xfId="4" applyFont="1" applyBorder="1" applyAlignment="1">
      <alignment vertical="top" wrapText="1" shrinkToFit="1"/>
    </xf>
    <xf numFmtId="0" fontId="6" fillId="0" borderId="8" xfId="4" applyFont="1" applyFill="1" applyBorder="1" applyAlignment="1">
      <alignment horizontal="left" vertical="center"/>
    </xf>
    <xf numFmtId="0" fontId="18" fillId="0" borderId="7" xfId="4" applyFont="1" applyBorder="1" applyAlignment="1">
      <alignment vertical="center"/>
    </xf>
    <xf numFmtId="0" fontId="6" fillId="0" borderId="8" xfId="4" applyFont="1" applyFill="1" applyBorder="1" applyAlignment="1">
      <alignment vertical="center"/>
    </xf>
    <xf numFmtId="0" fontId="6" fillId="0" borderId="5" xfId="4" applyFont="1" applyBorder="1" applyAlignment="1">
      <alignment horizontal="center" vertical="center"/>
    </xf>
    <xf numFmtId="0" fontId="18" fillId="0" borderId="8" xfId="4" applyFont="1" applyBorder="1" applyAlignment="1">
      <alignment vertical="top" shrinkToFit="1"/>
    </xf>
    <xf numFmtId="38" fontId="15" fillId="0" borderId="8" xfId="2" applyFont="1" applyBorder="1" applyAlignment="1">
      <alignment vertical="center"/>
    </xf>
    <xf numFmtId="0" fontId="6" fillId="0" borderId="11" xfId="4" applyFont="1" applyBorder="1" applyAlignment="1">
      <alignment vertical="center"/>
    </xf>
    <xf numFmtId="0" fontId="6" fillId="0" borderId="10" xfId="4" applyFont="1" applyBorder="1" applyAlignment="1">
      <alignment horizontal="right" vertical="center"/>
    </xf>
    <xf numFmtId="0" fontId="15" fillId="0" borderId="8" xfId="4" applyFont="1" applyBorder="1" applyAlignment="1">
      <alignment horizontal="left" vertical="center"/>
    </xf>
    <xf numFmtId="0" fontId="6" fillId="0" borderId="12" xfId="4" applyFont="1" applyBorder="1" applyAlignment="1">
      <alignment vertical="center"/>
    </xf>
    <xf numFmtId="0" fontId="6" fillId="0" borderId="10" xfId="4" applyFont="1" applyBorder="1" applyAlignment="1">
      <alignment vertical="center"/>
    </xf>
    <xf numFmtId="0" fontId="6" fillId="0" borderId="15" xfId="4" applyFont="1" applyBorder="1" applyAlignment="1">
      <alignment horizontal="right" vertical="center"/>
    </xf>
    <xf numFmtId="0" fontId="6" fillId="0" borderId="14" xfId="4" applyFont="1" applyBorder="1" applyAlignment="1">
      <alignment vertical="center"/>
    </xf>
    <xf numFmtId="0" fontId="6" fillId="0" borderId="15" xfId="4" applyFont="1" applyBorder="1" applyAlignment="1">
      <alignment vertical="center"/>
    </xf>
    <xf numFmtId="0" fontId="6" fillId="0" borderId="8" xfId="4" applyFont="1" applyBorder="1" applyAlignment="1">
      <alignment vertical="top" shrinkToFit="1"/>
    </xf>
    <xf numFmtId="38" fontId="6" fillId="0" borderId="8" xfId="2" applyFont="1" applyBorder="1" applyAlignment="1">
      <alignment vertical="center"/>
    </xf>
    <xf numFmtId="0" fontId="6" fillId="0" borderId="3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7" xfId="4" applyFont="1" applyBorder="1" applyAlignment="1">
      <alignment vertical="top" shrinkToFit="1"/>
    </xf>
    <xf numFmtId="0" fontId="6" fillId="0" borderId="4" xfId="4" applyFont="1" applyBorder="1" applyAlignment="1">
      <alignment horizontal="center" vertical="center" shrinkToFit="1"/>
    </xf>
    <xf numFmtId="0" fontId="15" fillId="0" borderId="8" xfId="4" applyFont="1" applyBorder="1" applyAlignment="1">
      <alignment vertical="center" wrapText="1"/>
    </xf>
    <xf numFmtId="38" fontId="6" fillId="0" borderId="8" xfId="2" applyFont="1" applyBorder="1" applyAlignment="1">
      <alignment vertical="top" wrapText="1"/>
    </xf>
    <xf numFmtId="0" fontId="6" fillId="0" borderId="0" xfId="4" applyFont="1" applyAlignment="1"/>
    <xf numFmtId="0" fontId="6" fillId="0" borderId="0" xfId="4" applyFont="1" applyAlignment="1">
      <alignment horizontal="right"/>
    </xf>
    <xf numFmtId="177" fontId="15" fillId="0" borderId="0" xfId="4" quotePrefix="1" applyNumberFormat="1" applyFont="1" applyFill="1" applyAlignment="1">
      <alignment horizontal="right" vertical="center"/>
    </xf>
    <xf numFmtId="0" fontId="6" fillId="0" borderId="0" xfId="4" applyFont="1" applyFill="1" applyAlignment="1">
      <alignment horizontal="right"/>
    </xf>
    <xf numFmtId="0" fontId="6" fillId="0" borderId="8" xfId="4" applyFont="1" applyBorder="1" applyAlignment="1">
      <alignment vertical="center" wrapText="1"/>
    </xf>
    <xf numFmtId="177" fontId="15" fillId="0" borderId="0" xfId="4" applyNumberFormat="1" applyFont="1" applyFill="1" applyAlignment="1">
      <alignment horizontal="right" vertical="center"/>
    </xf>
    <xf numFmtId="0" fontId="6" fillId="0" borderId="8" xfId="4" applyFont="1" applyBorder="1" applyAlignment="1">
      <alignment horizontal="center" vertical="top" shrinkToFit="1"/>
    </xf>
    <xf numFmtId="0" fontId="6" fillId="0" borderId="7" xfId="4" applyFont="1" applyBorder="1" applyAlignment="1">
      <alignment horizontal="left" vertical="center"/>
    </xf>
    <xf numFmtId="0" fontId="1" fillId="0" borderId="0" xfId="3">
      <alignment vertical="center"/>
    </xf>
    <xf numFmtId="0" fontId="18" fillId="0" borderId="0" xfId="3" applyFont="1">
      <alignment vertical="center"/>
    </xf>
    <xf numFmtId="0" fontId="18" fillId="0" borderId="0" xfId="3" applyFont="1" applyAlignment="1">
      <alignment horizontal="right" vertical="center"/>
    </xf>
    <xf numFmtId="0" fontId="19" fillId="0" borderId="0" xfId="3" applyFont="1" applyAlignment="1">
      <alignment horizontal="right" vertical="center"/>
    </xf>
    <xf numFmtId="0" fontId="1" fillId="0" borderId="0" xfId="3" applyFill="1">
      <alignment vertical="center"/>
    </xf>
    <xf numFmtId="178" fontId="15" fillId="0" borderId="0" xfId="3" applyNumberFormat="1" applyFont="1" applyFill="1" applyBorder="1">
      <alignment vertical="center"/>
    </xf>
    <xf numFmtId="0" fontId="15" fillId="0" borderId="0" xfId="3" applyFont="1" applyFill="1" applyBorder="1" applyAlignment="1">
      <alignment vertical="center"/>
    </xf>
    <xf numFmtId="178" fontId="15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center" vertical="center"/>
    </xf>
    <xf numFmtId="178" fontId="15" fillId="0" borderId="8" xfId="3" applyNumberFormat="1" applyFont="1" applyFill="1" applyBorder="1" applyAlignment="1">
      <alignment horizontal="right" vertical="center"/>
    </xf>
    <xf numFmtId="178" fontId="15" fillId="0" borderId="8" xfId="3" applyNumberFormat="1" applyFont="1" applyFill="1" applyBorder="1">
      <alignment vertical="center"/>
    </xf>
    <xf numFmtId="178" fontId="15" fillId="0" borderId="8" xfId="3" applyNumberFormat="1" applyFont="1" applyFill="1" applyBorder="1" applyAlignment="1">
      <alignment vertical="center"/>
    </xf>
    <xf numFmtId="0" fontId="6" fillId="0" borderId="8" xfId="3" applyFont="1" applyFill="1" applyBorder="1">
      <alignment vertical="center"/>
    </xf>
    <xf numFmtId="0" fontId="6" fillId="0" borderId="8" xfId="3" applyFont="1" applyFill="1" applyBorder="1" applyAlignment="1">
      <alignment vertical="center" wrapText="1"/>
    </xf>
    <xf numFmtId="179" fontId="15" fillId="0" borderId="8" xfId="3" applyNumberFormat="1" applyFont="1" applyFill="1" applyBorder="1" applyAlignment="1">
      <alignment vertical="center"/>
    </xf>
    <xf numFmtId="180" fontId="15" fillId="0" borderId="8" xfId="3" applyNumberFormat="1" applyFont="1" applyFill="1" applyBorder="1" applyAlignment="1">
      <alignment horizontal="right" vertical="center"/>
    </xf>
    <xf numFmtId="0" fontId="6" fillId="0" borderId="8" xfId="3" applyFont="1" applyFill="1" applyBorder="1" applyAlignment="1">
      <alignment vertical="center"/>
    </xf>
    <xf numFmtId="0" fontId="5" fillId="0" borderId="8" xfId="3" applyFont="1" applyFill="1" applyBorder="1" applyAlignment="1">
      <alignment vertical="center"/>
    </xf>
    <xf numFmtId="0" fontId="15" fillId="0" borderId="8" xfId="3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 shrinkToFit="1"/>
    </xf>
    <xf numFmtId="0" fontId="6" fillId="0" borderId="0" xfId="3" applyFont="1" applyBorder="1" applyAlignment="1">
      <alignment horizontal="right" vertical="center"/>
    </xf>
    <xf numFmtId="0" fontId="6" fillId="0" borderId="0" xfId="3" applyFont="1" applyBorder="1" applyAlignment="1">
      <alignment vertical="center"/>
    </xf>
    <xf numFmtId="0" fontId="30" fillId="0" borderId="0" xfId="3" applyFont="1">
      <alignment vertical="center"/>
    </xf>
    <xf numFmtId="0" fontId="30" fillId="0" borderId="0" xfId="3" applyFont="1" applyFill="1" applyBorder="1" applyAlignment="1">
      <alignment horizontal="center" vertical="center"/>
    </xf>
    <xf numFmtId="0" fontId="30" fillId="0" borderId="0" xfId="3" applyFont="1" applyBorder="1">
      <alignment vertical="center"/>
    </xf>
    <xf numFmtId="0" fontId="31" fillId="0" borderId="0" xfId="3" applyFont="1" applyAlignment="1">
      <alignment horizontal="left" vertical="center"/>
    </xf>
    <xf numFmtId="0" fontId="32" fillId="0" borderId="0" xfId="3" applyFont="1">
      <alignment vertical="center"/>
    </xf>
    <xf numFmtId="0" fontId="30" fillId="0" borderId="0" xfId="3" applyFont="1" applyAlignment="1">
      <alignment horizontal="right" vertical="center"/>
    </xf>
    <xf numFmtId="0" fontId="33" fillId="0" borderId="0" xfId="3" applyFont="1">
      <alignment vertical="center"/>
    </xf>
    <xf numFmtId="0" fontId="34" fillId="0" borderId="0" xfId="3" applyFont="1" applyAlignment="1">
      <alignment horizontal="center" vertical="center"/>
    </xf>
    <xf numFmtId="0" fontId="34" fillId="0" borderId="0" xfId="3" applyFont="1" applyAlignment="1">
      <alignment vertical="center"/>
    </xf>
    <xf numFmtId="58" fontId="0" fillId="0" borderId="0" xfId="3" applyNumberFormat="1" applyFont="1" applyAlignment="1">
      <alignment horizontal="right" vertical="center"/>
    </xf>
    <xf numFmtId="0" fontId="1" fillId="0" borderId="0" xfId="3" applyAlignment="1">
      <alignment horizontal="right" vertical="center"/>
    </xf>
    <xf numFmtId="0" fontId="15" fillId="0" borderId="0" xfId="3" applyFont="1" applyBorder="1" applyAlignment="1">
      <alignment horizontal="right" vertical="center"/>
    </xf>
    <xf numFmtId="0" fontId="14" fillId="0" borderId="8" xfId="3" applyFont="1" applyBorder="1" applyAlignment="1">
      <alignment horizontal="distributed" vertical="center" justifyLastLine="1"/>
    </xf>
    <xf numFmtId="0" fontId="15" fillId="0" borderId="8" xfId="3" applyFont="1" applyBorder="1" applyAlignment="1">
      <alignment horizontal="distributed" vertical="center" justifyLastLine="1"/>
    </xf>
    <xf numFmtId="0" fontId="10" fillId="0" borderId="8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left" vertical="center"/>
    </xf>
    <xf numFmtId="0" fontId="6" fillId="0" borderId="7" xfId="3" applyFont="1" applyBorder="1" applyAlignment="1">
      <alignment horizontal="left" vertical="center"/>
    </xf>
    <xf numFmtId="178" fontId="15" fillId="0" borderId="8" xfId="3" applyNumberFormat="1" applyFont="1" applyFill="1" applyBorder="1" applyAlignment="1">
      <alignment horizontal="right" vertical="center"/>
    </xf>
    <xf numFmtId="3" fontId="15" fillId="0" borderId="8" xfId="3" applyNumberFormat="1" applyFont="1" applyBorder="1" applyAlignment="1">
      <alignment horizontal="right" vertical="center" wrapText="1" shrinkToFit="1"/>
    </xf>
    <xf numFmtId="0" fontId="15" fillId="0" borderId="8" xfId="3" applyFont="1" applyBorder="1" applyAlignment="1">
      <alignment horizontal="right" vertical="center" wrapText="1" shrinkToFit="1"/>
    </xf>
    <xf numFmtId="0" fontId="6" fillId="0" borderId="1" xfId="3" applyFont="1" applyFill="1" applyBorder="1" applyAlignment="1">
      <alignment horizontal="center" vertical="distributed" textRotation="255" justifyLastLine="1"/>
    </xf>
    <xf numFmtId="0" fontId="6" fillId="0" borderId="9" xfId="3" applyFont="1" applyFill="1" applyBorder="1" applyAlignment="1">
      <alignment horizontal="center" vertical="distributed" textRotation="255" justifyLastLine="1"/>
    </xf>
    <xf numFmtId="0" fontId="6" fillId="0" borderId="13" xfId="3" applyFont="1" applyFill="1" applyBorder="1" applyAlignment="1">
      <alignment horizontal="center" vertical="distributed" textRotation="255" justifyLastLine="1"/>
    </xf>
    <xf numFmtId="0" fontId="15" fillId="0" borderId="8" xfId="3" applyFont="1" applyFill="1" applyBorder="1" applyAlignment="1">
      <alignment horizontal="center" vertical="top" textRotation="255" wrapText="1"/>
    </xf>
    <xf numFmtId="178" fontId="15" fillId="0" borderId="8" xfId="3" applyNumberFormat="1" applyFont="1" applyFill="1" applyBorder="1" applyAlignment="1">
      <alignment vertical="center"/>
    </xf>
    <xf numFmtId="0" fontId="15" fillId="0" borderId="8" xfId="3" applyFont="1" applyFill="1" applyBorder="1" applyAlignment="1">
      <alignment vertical="center"/>
    </xf>
    <xf numFmtId="0" fontId="15" fillId="0" borderId="8" xfId="3" applyFont="1" applyFill="1" applyBorder="1" applyAlignment="1">
      <alignment horizontal="right" vertical="center"/>
    </xf>
    <xf numFmtId="0" fontId="6" fillId="0" borderId="8" xfId="3" applyFont="1" applyFill="1" applyBorder="1" applyAlignment="1">
      <alignment horizontal="left" vertical="center"/>
    </xf>
    <xf numFmtId="0" fontId="15" fillId="0" borderId="8" xfId="3" applyFont="1" applyFill="1" applyBorder="1" applyAlignment="1">
      <alignment horizontal="center" vertical="center" textRotation="255" wrapText="1"/>
    </xf>
    <xf numFmtId="0" fontId="6" fillId="0" borderId="8" xfId="3" applyFont="1" applyFill="1" applyBorder="1" applyAlignment="1">
      <alignment vertical="center" wrapText="1"/>
    </xf>
    <xf numFmtId="0" fontId="1" fillId="0" borderId="8" xfId="3" applyFill="1" applyBorder="1" applyAlignment="1">
      <alignment vertical="center" wrapText="1"/>
    </xf>
    <xf numFmtId="0" fontId="5" fillId="0" borderId="8" xfId="3" applyFont="1" applyFill="1" applyBorder="1" applyAlignment="1">
      <alignment vertical="center"/>
    </xf>
    <xf numFmtId="0" fontId="1" fillId="0" borderId="8" xfId="3" applyFill="1" applyBorder="1" applyAlignment="1">
      <alignment vertical="center"/>
    </xf>
    <xf numFmtId="0" fontId="5" fillId="0" borderId="8" xfId="3" applyFont="1" applyFill="1" applyBorder="1" applyAlignment="1">
      <alignment horizontal="distributed" vertical="center" justifyLastLine="1"/>
    </xf>
    <xf numFmtId="0" fontId="5" fillId="0" borderId="8" xfId="3" applyFont="1" applyFill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58" fontId="6" fillId="0" borderId="0" xfId="4" applyNumberFormat="1" applyFont="1" applyAlignment="1">
      <alignment horizontal="right" vertical="center"/>
    </xf>
    <xf numFmtId="0" fontId="6" fillId="0" borderId="0" xfId="4" applyFont="1" applyAlignment="1">
      <alignment horizontal="right" vertical="center"/>
    </xf>
    <xf numFmtId="0" fontId="6" fillId="0" borderId="5" xfId="4" applyFont="1" applyBorder="1" applyAlignment="1">
      <alignment horizontal="distributed" vertical="center" justifyLastLine="1"/>
    </xf>
    <xf numFmtId="0" fontId="6" fillId="0" borderId="6" xfId="4" applyFont="1" applyBorder="1" applyAlignment="1">
      <alignment horizontal="distributed" vertical="center" justifyLastLine="1"/>
    </xf>
    <xf numFmtId="0" fontId="6" fillId="0" borderId="7" xfId="4" applyFont="1" applyBorder="1" applyAlignment="1">
      <alignment horizontal="distributed" vertical="center" justifyLastLine="1"/>
    </xf>
    <xf numFmtId="0" fontId="18" fillId="0" borderId="8" xfId="4" applyFont="1" applyBorder="1" applyAlignment="1">
      <alignment horizontal="center" vertical="top" shrinkToFit="1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18" fillId="0" borderId="8" xfId="4" applyFont="1" applyBorder="1" applyAlignment="1">
      <alignment horizontal="left" vertical="top" shrinkToFit="1"/>
    </xf>
    <xf numFmtId="0" fontId="6" fillId="0" borderId="35" xfId="4" applyFont="1" applyBorder="1" applyAlignment="1">
      <alignment horizontal="center" vertical="center"/>
    </xf>
    <xf numFmtId="0" fontId="6" fillId="0" borderId="34" xfId="4" applyFont="1" applyBorder="1" applyAlignment="1">
      <alignment horizontal="center" vertical="center"/>
    </xf>
    <xf numFmtId="0" fontId="18" fillId="0" borderId="37" xfId="4" applyFont="1" applyBorder="1" applyAlignment="1">
      <alignment horizontal="center" vertical="top" shrinkToFit="1"/>
    </xf>
    <xf numFmtId="0" fontId="18" fillId="0" borderId="36" xfId="4" applyFont="1" applyBorder="1" applyAlignment="1">
      <alignment horizontal="center" vertical="top" shrinkToFit="1"/>
    </xf>
    <xf numFmtId="0" fontId="6" fillId="0" borderId="27" xfId="4" applyFont="1" applyBorder="1" applyAlignment="1">
      <alignment horizontal="center" vertical="center"/>
    </xf>
    <xf numFmtId="0" fontId="6" fillId="0" borderId="26" xfId="4" applyFont="1" applyBorder="1" applyAlignment="1">
      <alignment horizontal="center" vertical="center"/>
    </xf>
    <xf numFmtId="0" fontId="18" fillId="0" borderId="28" xfId="4" applyFont="1" applyBorder="1" applyAlignment="1">
      <alignment horizontal="center" vertical="top" shrinkToFit="1"/>
    </xf>
    <xf numFmtId="0" fontId="18" fillId="0" borderId="24" xfId="4" applyFont="1" applyBorder="1" applyAlignment="1">
      <alignment horizontal="center" vertical="top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3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3" fontId="11" fillId="0" borderId="9" xfId="0" applyNumberFormat="1" applyFont="1" applyFill="1" applyBorder="1" applyAlignment="1">
      <alignment horizontal="center" vertical="center" wrapText="1"/>
    </xf>
    <xf numFmtId="3" fontId="11" fillId="0" borderId="9" xfId="0" applyNumberFormat="1" applyFont="1" applyFill="1" applyBorder="1" applyAlignment="1">
      <alignment horizontal="center" vertical="center" shrinkToFit="1"/>
    </xf>
    <xf numFmtId="3" fontId="7" fillId="0" borderId="5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11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13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 shrinkToFit="1"/>
    </xf>
    <xf numFmtId="3" fontId="5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 vertical="center"/>
    </xf>
    <xf numFmtId="3" fontId="0" fillId="0" borderId="12" xfId="0" applyNumberFormat="1" applyFill="1" applyBorder="1" applyAlignment="1">
      <alignment horizontal="center" vertical="center"/>
    </xf>
    <xf numFmtId="3" fontId="0" fillId="0" borderId="5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center" wrapText="1" shrinkToFit="1"/>
    </xf>
    <xf numFmtId="3" fontId="12" fillId="0" borderId="9" xfId="0" applyNumberFormat="1" applyFont="1" applyFill="1" applyBorder="1" applyAlignment="1">
      <alignment horizontal="center" vertical="center" wrapText="1" shrinkToFit="1"/>
    </xf>
    <xf numFmtId="3" fontId="12" fillId="0" borderId="13" xfId="0" applyNumberFormat="1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 wrapText="1" shrinkToFit="1"/>
    </xf>
    <xf numFmtId="0" fontId="12" fillId="0" borderId="5" xfId="0" applyFont="1" applyFill="1" applyBorder="1" applyAlignment="1">
      <alignment horizontal="center" vertical="center"/>
    </xf>
    <xf numFmtId="3" fontId="0" fillId="0" borderId="6" xfId="0" applyNumberFormat="1" applyFont="1" applyFill="1" applyBorder="1" applyAlignment="1">
      <alignment horizontal="center" vertical="center"/>
    </xf>
    <xf numFmtId="3" fontId="0" fillId="0" borderId="7" xfId="0" applyNumberFormat="1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3" fontId="12" fillId="0" borderId="6" xfId="0" applyNumberFormat="1" applyFont="1" applyFill="1" applyBorder="1" applyAlignment="1">
      <alignment horizontal="center" vertical="center"/>
    </xf>
    <xf numFmtId="3" fontId="12" fillId="0" borderId="7" xfId="0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4" xfId="0" applyNumberFormat="1" applyFill="1" applyBorder="1" applyAlignment="1">
      <alignment horizontal="center" vertical="center" wrapText="1"/>
    </xf>
    <xf numFmtId="3" fontId="0" fillId="0" borderId="10" xfId="0" applyNumberFormat="1" applyFill="1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 shrinkToFit="1"/>
    </xf>
    <xf numFmtId="3" fontId="12" fillId="0" borderId="2" xfId="0" applyNumberFormat="1" applyFont="1" applyFill="1" applyBorder="1" applyAlignment="1">
      <alignment horizontal="left" vertical="center" wrapText="1"/>
    </xf>
    <xf numFmtId="3" fontId="12" fillId="0" borderId="3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left" vertical="center"/>
    </xf>
    <xf numFmtId="3" fontId="0" fillId="0" borderId="3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0" fillId="0" borderId="9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9" xfId="0" applyFill="1" applyBorder="1" applyAlignment="1">
      <alignment horizontal="center" vertical="center" wrapText="1" shrinkToFit="1"/>
    </xf>
    <xf numFmtId="3" fontId="0" fillId="0" borderId="5" xfId="0" applyNumberFormat="1" applyFill="1" applyBorder="1" applyAlignment="1">
      <alignment horizontal="center" vertical="center" shrinkToFit="1"/>
    </xf>
    <xf numFmtId="3" fontId="0" fillId="0" borderId="7" xfId="0" applyNumberFormat="1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 shrinkToFit="1"/>
    </xf>
    <xf numFmtId="0" fontId="0" fillId="0" borderId="13" xfId="0" applyFill="1" applyBorder="1" applyAlignment="1">
      <alignment horizontal="center" vertical="center" wrapText="1" shrinkToFit="1"/>
    </xf>
    <xf numFmtId="3" fontId="0" fillId="0" borderId="2" xfId="0" applyNumberFormat="1" applyFill="1" applyBorder="1" applyAlignment="1">
      <alignment horizontal="left" vertical="center" shrinkToFit="1"/>
    </xf>
    <xf numFmtId="3" fontId="0" fillId="0" borderId="3" xfId="0" applyNumberFormat="1" applyFill="1" applyBorder="1" applyAlignment="1">
      <alignment horizontal="left" vertical="center" shrinkToFit="1"/>
    </xf>
    <xf numFmtId="3" fontId="0" fillId="0" borderId="4" xfId="0" applyNumberForma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 shrinkToFit="1"/>
    </xf>
    <xf numFmtId="3" fontId="12" fillId="0" borderId="2" xfId="0" applyNumberFormat="1" applyFont="1" applyFill="1" applyBorder="1" applyAlignment="1">
      <alignment horizontal="left" vertical="center"/>
    </xf>
    <xf numFmtId="3" fontId="12" fillId="0" borderId="3" xfId="0" applyNumberFormat="1" applyFont="1" applyFill="1" applyBorder="1" applyAlignment="1">
      <alignment horizontal="left" vertical="center"/>
    </xf>
    <xf numFmtId="3" fontId="12" fillId="0" borderId="4" xfId="0" applyNumberFormat="1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3" fontId="13" fillId="0" borderId="8" xfId="0" applyNumberFormat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 shrinkToFit="1"/>
    </xf>
    <xf numFmtId="0" fontId="12" fillId="0" borderId="3" xfId="0" applyFont="1" applyFill="1" applyBorder="1" applyAlignment="1">
      <alignment horizontal="left" vertical="center" wrapText="1" shrinkToFit="1"/>
    </xf>
    <xf numFmtId="0" fontId="15" fillId="0" borderId="1" xfId="0" applyFont="1" applyFill="1" applyBorder="1" applyAlignment="1">
      <alignment horizontal="center" vertical="center" wrapText="1" shrinkToFit="1"/>
    </xf>
    <xf numFmtId="0" fontId="15" fillId="0" borderId="13" xfId="0" applyFont="1" applyFill="1" applyBorder="1" applyAlignment="1">
      <alignment horizontal="center" vertical="center" wrapText="1" shrinkToFit="1"/>
    </xf>
    <xf numFmtId="49" fontId="14" fillId="0" borderId="10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 shrinkToFit="1"/>
    </xf>
    <xf numFmtId="0" fontId="12" fillId="0" borderId="5" xfId="0" applyFont="1" applyFill="1" applyBorder="1" applyAlignment="1">
      <alignment horizontal="center" vertical="center" wrapText="1" shrinkToFit="1"/>
    </xf>
    <xf numFmtId="0" fontId="12" fillId="0" borderId="7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 wrapText="1" shrinkToFit="1"/>
    </xf>
    <xf numFmtId="3" fontId="0" fillId="0" borderId="15" xfId="0" applyNumberFormat="1" applyFill="1" applyBorder="1" applyAlignment="1">
      <alignment horizontal="center" vertical="center" wrapText="1"/>
    </xf>
    <xf numFmtId="3" fontId="0" fillId="0" borderId="14" xfId="0" applyNumberForma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3" fontId="0" fillId="0" borderId="1" xfId="0" applyNumberFormat="1" applyFill="1" applyBorder="1" applyAlignment="1">
      <alignment horizontal="center" vertical="center" wrapText="1" shrinkToFit="1"/>
    </xf>
    <xf numFmtId="3" fontId="0" fillId="0" borderId="9" xfId="0" applyNumberFormat="1" applyFill="1" applyBorder="1" applyAlignment="1">
      <alignment horizontal="center" vertical="center" wrapText="1" shrinkToFit="1"/>
    </xf>
    <xf numFmtId="3" fontId="0" fillId="0" borderId="13" xfId="0" applyNumberFormat="1" applyFill="1" applyBorder="1" applyAlignment="1">
      <alignment horizontal="center" vertical="center" wrapText="1" shrinkToFit="1"/>
    </xf>
    <xf numFmtId="3" fontId="12" fillId="0" borderId="2" xfId="0" applyNumberFormat="1" applyFont="1" applyFill="1" applyBorder="1" applyAlignment="1">
      <alignment horizontal="center" vertical="center" shrinkToFit="1"/>
    </xf>
    <xf numFmtId="3" fontId="12" fillId="0" borderId="3" xfId="0" applyNumberFormat="1" applyFont="1" applyFill="1" applyBorder="1" applyAlignment="1">
      <alignment horizontal="center" vertical="center" shrinkToFit="1"/>
    </xf>
    <xf numFmtId="3" fontId="12" fillId="0" borderId="4" xfId="0" applyNumberFormat="1" applyFont="1" applyFill="1" applyBorder="1" applyAlignment="1">
      <alignment horizontal="center" vertical="center" shrinkToFit="1"/>
    </xf>
    <xf numFmtId="3" fontId="0" fillId="0" borderId="1" xfId="0" applyNumberFormat="1" applyFill="1" applyBorder="1" applyAlignment="1">
      <alignment horizontal="center" vertical="center"/>
    </xf>
    <xf numFmtId="3" fontId="17" fillId="0" borderId="8" xfId="0" applyNumberFormat="1" applyFon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 shrinkToFit="1"/>
    </xf>
    <xf numFmtId="3" fontId="6" fillId="0" borderId="13" xfId="0" applyNumberFormat="1" applyFont="1" applyFill="1" applyBorder="1" applyAlignment="1">
      <alignment horizontal="center" vertical="center" wrapText="1" shrinkToFit="1"/>
    </xf>
    <xf numFmtId="3" fontId="0" fillId="0" borderId="5" xfId="0" applyNumberFormat="1" applyFont="1" applyFill="1" applyBorder="1" applyAlignment="1">
      <alignment horizontal="center" vertical="center" wrapText="1" shrinkToFit="1"/>
    </xf>
    <xf numFmtId="3" fontId="12" fillId="0" borderId="7" xfId="0" applyNumberFormat="1" applyFont="1" applyFill="1" applyBorder="1" applyAlignment="1">
      <alignment horizontal="center" vertical="center" wrapText="1" shrinkToFit="1"/>
    </xf>
    <xf numFmtId="3" fontId="0" fillId="0" borderId="5" xfId="0" applyNumberFormat="1" applyFill="1" applyBorder="1" applyAlignment="1">
      <alignment horizontal="center" vertical="center" wrapText="1" shrinkToFit="1"/>
    </xf>
    <xf numFmtId="0" fontId="0" fillId="0" borderId="7" xfId="0" applyFill="1" applyBorder="1" applyAlignment="1">
      <alignment horizontal="center" vertical="center" wrapText="1" shrinkToFit="1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433</xdr:col>
      <xdr:colOff>952500</xdr:colOff>
      <xdr:row>5</xdr:row>
      <xdr:rowOff>111125</xdr:rowOff>
    </xdr:from>
    <xdr:to>
      <xdr:col>434</xdr:col>
      <xdr:colOff>6500</xdr:colOff>
      <xdr:row>6</xdr:row>
      <xdr:rowOff>6500</xdr:rowOff>
    </xdr:to>
    <xdr:sp macro="" textlink="">
      <xdr:nvSpPr>
        <xdr:cNvPr id="2" name="正方形/長方形 1"/>
        <xdr:cNvSpPr/>
      </xdr:nvSpPr>
      <xdr:spPr>
        <a:xfrm>
          <a:off x="217293825" y="1939925"/>
          <a:ext cx="6500" cy="2382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434</xdr:col>
      <xdr:colOff>952500</xdr:colOff>
      <xdr:row>5</xdr:row>
      <xdr:rowOff>111125</xdr:rowOff>
    </xdr:from>
    <xdr:to>
      <xdr:col>435</xdr:col>
      <xdr:colOff>6500</xdr:colOff>
      <xdr:row>6</xdr:row>
      <xdr:rowOff>6500</xdr:rowOff>
    </xdr:to>
    <xdr:sp macro="" textlink="">
      <xdr:nvSpPr>
        <xdr:cNvPr id="3" name="正方形/長方形 2"/>
        <xdr:cNvSpPr/>
      </xdr:nvSpPr>
      <xdr:spPr>
        <a:xfrm>
          <a:off x="217912950" y="1939925"/>
          <a:ext cx="6500" cy="2382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439</xdr:col>
      <xdr:colOff>952500</xdr:colOff>
      <xdr:row>5</xdr:row>
      <xdr:rowOff>111125</xdr:rowOff>
    </xdr:from>
    <xdr:to>
      <xdr:col>440</xdr:col>
      <xdr:colOff>6500</xdr:colOff>
      <xdr:row>6</xdr:row>
      <xdr:rowOff>6500</xdr:rowOff>
    </xdr:to>
    <xdr:sp macro="" textlink="">
      <xdr:nvSpPr>
        <xdr:cNvPr id="4" name="正方形/長方形 3"/>
        <xdr:cNvSpPr/>
      </xdr:nvSpPr>
      <xdr:spPr>
        <a:xfrm>
          <a:off x="221008575" y="1939925"/>
          <a:ext cx="6500" cy="2382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444</xdr:col>
      <xdr:colOff>952500</xdr:colOff>
      <xdr:row>5</xdr:row>
      <xdr:rowOff>111125</xdr:rowOff>
    </xdr:from>
    <xdr:to>
      <xdr:col>445</xdr:col>
      <xdr:colOff>6500</xdr:colOff>
      <xdr:row>6</xdr:row>
      <xdr:rowOff>6500</xdr:rowOff>
    </xdr:to>
    <xdr:sp macro="" textlink="">
      <xdr:nvSpPr>
        <xdr:cNvPr id="5" name="正方形/長方形 4"/>
        <xdr:cNvSpPr/>
      </xdr:nvSpPr>
      <xdr:spPr>
        <a:xfrm>
          <a:off x="224104200" y="1939925"/>
          <a:ext cx="6500" cy="2382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449</xdr:col>
      <xdr:colOff>952500</xdr:colOff>
      <xdr:row>5</xdr:row>
      <xdr:rowOff>111125</xdr:rowOff>
    </xdr:from>
    <xdr:to>
      <xdr:col>450</xdr:col>
      <xdr:colOff>6500</xdr:colOff>
      <xdr:row>6</xdr:row>
      <xdr:rowOff>6500</xdr:rowOff>
    </xdr:to>
    <xdr:sp macro="" textlink="">
      <xdr:nvSpPr>
        <xdr:cNvPr id="6" name="正方形/長方形 5"/>
        <xdr:cNvSpPr/>
      </xdr:nvSpPr>
      <xdr:spPr>
        <a:xfrm>
          <a:off x="227199825" y="1939925"/>
          <a:ext cx="6500" cy="2382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100"/>
            <a:t>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27"/>
  <sheetViews>
    <sheetView showGridLines="0" tabSelected="1" zoomScale="82" zoomScaleNormal="82" workbookViewId="0">
      <selection sqref="A1:AB1"/>
    </sheetView>
  </sheetViews>
  <sheetFormatPr defaultRowHeight="13.5"/>
  <cols>
    <col min="1" max="1" width="3.625" style="249" customWidth="1"/>
    <col min="2" max="2" width="4.625" style="249" customWidth="1"/>
    <col min="3" max="3" width="10.625" style="249" customWidth="1"/>
    <col min="4" max="5" width="4.625" style="249" customWidth="1"/>
    <col min="6" max="8" width="5.125" style="249" customWidth="1"/>
    <col min="9" max="10" width="4.625" style="249" customWidth="1"/>
    <col min="11" max="13" width="5.125" style="249" customWidth="1"/>
    <col min="14" max="15" width="4.625" style="249" customWidth="1"/>
    <col min="16" max="18" width="5.125" style="249" customWidth="1"/>
    <col min="19" max="20" width="4.625" style="249" customWidth="1"/>
    <col min="21" max="23" width="5.125" style="249" customWidth="1"/>
    <col min="24" max="25" width="4.625" style="249" customWidth="1"/>
    <col min="26" max="28" width="5.125" style="249" customWidth="1"/>
    <col min="29" max="16384" width="9" style="249"/>
  </cols>
  <sheetData>
    <row r="1" spans="1:28" ht="24" customHeight="1">
      <c r="A1" s="278" t="s">
        <v>254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9"/>
      <c r="Y1" s="279"/>
      <c r="Z1" s="279"/>
      <c r="AA1" s="279"/>
      <c r="AB1" s="279"/>
    </row>
    <row r="2" spans="1:28" ht="14.25">
      <c r="B2" s="277"/>
      <c r="D2" s="276"/>
      <c r="E2" s="275"/>
      <c r="G2" s="274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3"/>
      <c r="U2" s="272"/>
      <c r="V2" s="272"/>
      <c r="W2" s="271"/>
      <c r="Z2" s="280" t="s">
        <v>221</v>
      </c>
      <c r="AA2" s="281"/>
      <c r="AB2" s="281"/>
    </row>
    <row r="3" spans="1:28">
      <c r="U3" s="270"/>
      <c r="V3" s="269"/>
      <c r="W3" s="269"/>
      <c r="AA3" s="282" t="s">
        <v>253</v>
      </c>
      <c r="AB3" s="282"/>
    </row>
    <row r="4" spans="1:28" ht="24" customHeight="1">
      <c r="A4" s="283" t="s">
        <v>252</v>
      </c>
      <c r="B4" s="284"/>
      <c r="C4" s="284"/>
      <c r="D4" s="285" t="s">
        <v>251</v>
      </c>
      <c r="E4" s="285"/>
      <c r="F4" s="285"/>
      <c r="G4" s="285"/>
      <c r="H4" s="285"/>
      <c r="I4" s="285" t="s">
        <v>250</v>
      </c>
      <c r="J4" s="285"/>
      <c r="K4" s="285"/>
      <c r="L4" s="285"/>
      <c r="M4" s="285"/>
      <c r="N4" s="285" t="s">
        <v>249</v>
      </c>
      <c r="O4" s="285"/>
      <c r="P4" s="285"/>
      <c r="Q4" s="285"/>
      <c r="R4" s="285"/>
      <c r="S4" s="285" t="s">
        <v>248</v>
      </c>
      <c r="T4" s="285"/>
      <c r="U4" s="285"/>
      <c r="V4" s="285"/>
      <c r="W4" s="285"/>
      <c r="X4" s="285" t="s">
        <v>247</v>
      </c>
      <c r="Y4" s="285"/>
      <c r="Z4" s="285"/>
      <c r="AA4" s="285"/>
      <c r="AB4" s="285"/>
    </row>
    <row r="5" spans="1:28" ht="24" customHeight="1">
      <c r="A5" s="284"/>
      <c r="B5" s="284"/>
      <c r="C5" s="284"/>
      <c r="D5" s="286" t="s">
        <v>231</v>
      </c>
      <c r="E5" s="286" t="s">
        <v>228</v>
      </c>
      <c r="F5" s="286"/>
      <c r="G5" s="286" t="s">
        <v>246</v>
      </c>
      <c r="H5" s="286"/>
      <c r="I5" s="286" t="s">
        <v>231</v>
      </c>
      <c r="J5" s="286" t="s">
        <v>228</v>
      </c>
      <c r="K5" s="286"/>
      <c r="L5" s="286" t="s">
        <v>246</v>
      </c>
      <c r="M5" s="286"/>
      <c r="N5" s="286" t="s">
        <v>231</v>
      </c>
      <c r="O5" s="286" t="s">
        <v>228</v>
      </c>
      <c r="P5" s="286"/>
      <c r="Q5" s="286" t="s">
        <v>246</v>
      </c>
      <c r="R5" s="286"/>
      <c r="S5" s="286" t="s">
        <v>231</v>
      </c>
      <c r="T5" s="286" t="s">
        <v>228</v>
      </c>
      <c r="U5" s="286"/>
      <c r="V5" s="286" t="s">
        <v>246</v>
      </c>
      <c r="W5" s="286"/>
      <c r="X5" s="286" t="s">
        <v>231</v>
      </c>
      <c r="Y5" s="286" t="s">
        <v>228</v>
      </c>
      <c r="Z5" s="286"/>
      <c r="AA5" s="286" t="s">
        <v>246</v>
      </c>
      <c r="AB5" s="286"/>
    </row>
    <row r="6" spans="1:28" ht="25.5" customHeight="1">
      <c r="A6" s="284"/>
      <c r="B6" s="284"/>
      <c r="C6" s="284"/>
      <c r="D6" s="286"/>
      <c r="E6" s="268" t="s">
        <v>245</v>
      </c>
      <c r="F6" s="267" t="s">
        <v>244</v>
      </c>
      <c r="G6" s="267" t="s">
        <v>243</v>
      </c>
      <c r="H6" s="267" t="s">
        <v>242</v>
      </c>
      <c r="I6" s="286"/>
      <c r="J6" s="268" t="s">
        <v>245</v>
      </c>
      <c r="K6" s="267" t="s">
        <v>244</v>
      </c>
      <c r="L6" s="267" t="s">
        <v>243</v>
      </c>
      <c r="M6" s="267" t="s">
        <v>242</v>
      </c>
      <c r="N6" s="286"/>
      <c r="O6" s="268" t="s">
        <v>245</v>
      </c>
      <c r="P6" s="267" t="s">
        <v>244</v>
      </c>
      <c r="Q6" s="267" t="s">
        <v>243</v>
      </c>
      <c r="R6" s="267" t="s">
        <v>242</v>
      </c>
      <c r="S6" s="286"/>
      <c r="T6" s="268" t="s">
        <v>245</v>
      </c>
      <c r="U6" s="267" t="s">
        <v>244</v>
      </c>
      <c r="V6" s="267" t="s">
        <v>243</v>
      </c>
      <c r="W6" s="267" t="s">
        <v>242</v>
      </c>
      <c r="X6" s="286"/>
      <c r="Y6" s="268" t="s">
        <v>245</v>
      </c>
      <c r="Z6" s="267" t="s">
        <v>244</v>
      </c>
      <c r="AA6" s="267" t="s">
        <v>243</v>
      </c>
      <c r="AB6" s="267" t="s">
        <v>242</v>
      </c>
    </row>
    <row r="7" spans="1:28" ht="15" customHeight="1">
      <c r="A7" s="287" t="s">
        <v>241</v>
      </c>
      <c r="B7" s="288" t="s">
        <v>240</v>
      </c>
      <c r="C7" s="289"/>
      <c r="D7" s="290">
        <v>4268</v>
      </c>
      <c r="E7" s="291">
        <v>15272</v>
      </c>
      <c r="F7" s="292"/>
      <c r="G7" s="290">
        <v>2611</v>
      </c>
      <c r="H7" s="290">
        <v>8252</v>
      </c>
      <c r="I7" s="290">
        <v>4148</v>
      </c>
      <c r="J7" s="291">
        <v>14720</v>
      </c>
      <c r="K7" s="292"/>
      <c r="L7" s="290">
        <v>2548</v>
      </c>
      <c r="M7" s="290">
        <v>8066</v>
      </c>
      <c r="N7" s="290">
        <v>4030</v>
      </c>
      <c r="O7" s="291">
        <v>14197</v>
      </c>
      <c r="P7" s="292"/>
      <c r="Q7" s="290">
        <v>2485</v>
      </c>
      <c r="R7" s="290">
        <v>7824</v>
      </c>
      <c r="S7" s="290">
        <v>3903</v>
      </c>
      <c r="T7" s="291">
        <v>13762</v>
      </c>
      <c r="U7" s="292"/>
      <c r="V7" s="290">
        <v>2408</v>
      </c>
      <c r="W7" s="290">
        <v>7590</v>
      </c>
      <c r="X7" s="290">
        <v>3778</v>
      </c>
      <c r="Y7" s="291">
        <v>13437</v>
      </c>
      <c r="Z7" s="292"/>
      <c r="AA7" s="290">
        <v>2338</v>
      </c>
      <c r="AB7" s="290">
        <v>7358</v>
      </c>
    </row>
    <row r="8" spans="1:28" ht="15" customHeight="1">
      <c r="A8" s="287"/>
      <c r="B8" s="288"/>
      <c r="C8" s="289"/>
      <c r="D8" s="290"/>
      <c r="E8" s="258">
        <v>2461</v>
      </c>
      <c r="F8" s="258">
        <v>12811</v>
      </c>
      <c r="G8" s="290"/>
      <c r="H8" s="290"/>
      <c r="I8" s="290"/>
      <c r="J8" s="258">
        <v>2389</v>
      </c>
      <c r="K8" s="258">
        <v>12331</v>
      </c>
      <c r="L8" s="290"/>
      <c r="M8" s="290"/>
      <c r="N8" s="290"/>
      <c r="O8" s="258">
        <v>2331</v>
      </c>
      <c r="P8" s="258">
        <v>11866</v>
      </c>
      <c r="Q8" s="290"/>
      <c r="R8" s="290"/>
      <c r="S8" s="290"/>
      <c r="T8" s="258">
        <v>2236</v>
      </c>
      <c r="U8" s="258">
        <v>11526</v>
      </c>
      <c r="V8" s="290"/>
      <c r="W8" s="290"/>
      <c r="X8" s="290"/>
      <c r="Y8" s="258">
        <v>2173</v>
      </c>
      <c r="Z8" s="258">
        <v>11264</v>
      </c>
      <c r="AA8" s="290"/>
      <c r="AB8" s="290"/>
    </row>
    <row r="9" spans="1:28" ht="28.5" customHeight="1">
      <c r="A9" s="293" t="s">
        <v>239</v>
      </c>
      <c r="B9" s="296" t="s">
        <v>68</v>
      </c>
      <c r="C9" s="266" t="s">
        <v>71</v>
      </c>
      <c r="D9" s="297">
        <v>4195</v>
      </c>
      <c r="E9" s="298"/>
      <c r="F9" s="258" t="s">
        <v>108</v>
      </c>
      <c r="G9" s="260" t="s">
        <v>108</v>
      </c>
      <c r="H9" s="260" t="s">
        <v>108</v>
      </c>
      <c r="I9" s="297">
        <v>4817</v>
      </c>
      <c r="J9" s="298"/>
      <c r="K9" s="258" t="s">
        <v>108</v>
      </c>
      <c r="L9" s="258" t="s">
        <v>108</v>
      </c>
      <c r="M9" s="258" t="s">
        <v>108</v>
      </c>
      <c r="N9" s="297">
        <v>4861</v>
      </c>
      <c r="O9" s="298"/>
      <c r="P9" s="258" t="s">
        <v>108</v>
      </c>
      <c r="Q9" s="258" t="s">
        <v>108</v>
      </c>
      <c r="R9" s="258" t="s">
        <v>108</v>
      </c>
      <c r="S9" s="297">
        <v>4876</v>
      </c>
      <c r="T9" s="298"/>
      <c r="U9" s="258" t="s">
        <v>108</v>
      </c>
      <c r="V9" s="258" t="s">
        <v>108</v>
      </c>
      <c r="W9" s="258" t="s">
        <v>108</v>
      </c>
      <c r="X9" s="290">
        <v>4879</v>
      </c>
      <c r="Y9" s="299"/>
      <c r="Z9" s="258" t="s">
        <v>108</v>
      </c>
      <c r="AA9" s="258" t="s">
        <v>108</v>
      </c>
      <c r="AB9" s="258" t="s">
        <v>108</v>
      </c>
    </row>
    <row r="10" spans="1:28" ht="28.5" customHeight="1">
      <c r="A10" s="294"/>
      <c r="B10" s="296"/>
      <c r="C10" s="265" t="s">
        <v>67</v>
      </c>
      <c r="D10" s="290" t="s">
        <v>108</v>
      </c>
      <c r="E10" s="299"/>
      <c r="F10" s="259">
        <v>15303</v>
      </c>
      <c r="G10" s="260" t="s">
        <v>108</v>
      </c>
      <c r="H10" s="260" t="s">
        <v>108</v>
      </c>
      <c r="I10" s="290" t="s">
        <v>108</v>
      </c>
      <c r="J10" s="299"/>
      <c r="K10" s="259">
        <v>15584</v>
      </c>
      <c r="L10" s="258" t="s">
        <v>108</v>
      </c>
      <c r="M10" s="258" t="s">
        <v>108</v>
      </c>
      <c r="N10" s="290" t="s">
        <v>108</v>
      </c>
      <c r="O10" s="299"/>
      <c r="P10" s="259">
        <v>15364</v>
      </c>
      <c r="Q10" s="258" t="s">
        <v>108</v>
      </c>
      <c r="R10" s="258" t="s">
        <v>108</v>
      </c>
      <c r="S10" s="290" t="s">
        <v>108</v>
      </c>
      <c r="T10" s="299"/>
      <c r="U10" s="259">
        <v>15251</v>
      </c>
      <c r="V10" s="258" t="s">
        <v>108</v>
      </c>
      <c r="W10" s="258" t="s">
        <v>108</v>
      </c>
      <c r="X10" s="290" t="s">
        <v>108</v>
      </c>
      <c r="Y10" s="299"/>
      <c r="Z10" s="258">
        <v>15174</v>
      </c>
      <c r="AA10" s="258" t="s">
        <v>108</v>
      </c>
      <c r="AB10" s="258" t="s">
        <v>108</v>
      </c>
    </row>
    <row r="11" spans="1:28" ht="28.5" customHeight="1">
      <c r="A11" s="294"/>
      <c r="B11" s="296"/>
      <c r="C11" s="265" t="s">
        <v>238</v>
      </c>
      <c r="D11" s="290" t="s">
        <v>108</v>
      </c>
      <c r="E11" s="299"/>
      <c r="F11" s="258" t="s">
        <v>108</v>
      </c>
      <c r="G11" s="260">
        <v>2902</v>
      </c>
      <c r="H11" s="260">
        <v>7775</v>
      </c>
      <c r="I11" s="290" t="s">
        <v>108</v>
      </c>
      <c r="J11" s="299"/>
      <c r="K11" s="258" t="s">
        <v>108</v>
      </c>
      <c r="L11" s="258">
        <v>2936</v>
      </c>
      <c r="M11" s="258">
        <v>7874</v>
      </c>
      <c r="N11" s="290" t="s">
        <v>108</v>
      </c>
      <c r="O11" s="299"/>
      <c r="P11" s="258" t="s">
        <v>108</v>
      </c>
      <c r="Q11" s="258">
        <v>2924</v>
      </c>
      <c r="R11" s="258">
        <v>7844</v>
      </c>
      <c r="S11" s="290" t="s">
        <v>108</v>
      </c>
      <c r="T11" s="299"/>
      <c r="U11" s="258" t="s">
        <v>108</v>
      </c>
      <c r="V11" s="258">
        <v>2912</v>
      </c>
      <c r="W11" s="258">
        <v>7807</v>
      </c>
      <c r="X11" s="290" t="s">
        <v>108</v>
      </c>
      <c r="Y11" s="299"/>
      <c r="Z11" s="258" t="s">
        <v>108</v>
      </c>
      <c r="AA11" s="258">
        <v>2899</v>
      </c>
      <c r="AB11" s="258">
        <v>7763</v>
      </c>
    </row>
    <row r="12" spans="1:28" ht="15" customHeight="1">
      <c r="A12" s="294"/>
      <c r="B12" s="296"/>
      <c r="C12" s="300" t="s">
        <v>234</v>
      </c>
      <c r="D12" s="290">
        <v>19498</v>
      </c>
      <c r="E12" s="290"/>
      <c r="F12" s="290"/>
      <c r="G12" s="297">
        <v>2902</v>
      </c>
      <c r="H12" s="297">
        <v>7775</v>
      </c>
      <c r="I12" s="290">
        <v>20401</v>
      </c>
      <c r="J12" s="290"/>
      <c r="K12" s="290"/>
      <c r="L12" s="290">
        <v>2936</v>
      </c>
      <c r="M12" s="290">
        <v>7874</v>
      </c>
      <c r="N12" s="290">
        <v>20225</v>
      </c>
      <c r="O12" s="290"/>
      <c r="P12" s="290"/>
      <c r="Q12" s="290">
        <v>2924</v>
      </c>
      <c r="R12" s="290">
        <v>7844</v>
      </c>
      <c r="S12" s="290">
        <v>20127</v>
      </c>
      <c r="T12" s="290"/>
      <c r="U12" s="290"/>
      <c r="V12" s="290">
        <v>2912</v>
      </c>
      <c r="W12" s="290">
        <v>7807</v>
      </c>
      <c r="X12" s="290">
        <v>20053</v>
      </c>
      <c r="Y12" s="290"/>
      <c r="Z12" s="290"/>
      <c r="AA12" s="290">
        <v>2899</v>
      </c>
      <c r="AB12" s="290">
        <v>7763</v>
      </c>
    </row>
    <row r="13" spans="1:28" ht="15" customHeight="1">
      <c r="A13" s="294"/>
      <c r="B13" s="296"/>
      <c r="C13" s="300"/>
      <c r="D13" s="297">
        <v>4195</v>
      </c>
      <c r="E13" s="297"/>
      <c r="F13" s="259">
        <v>15303</v>
      </c>
      <c r="G13" s="297"/>
      <c r="H13" s="297"/>
      <c r="I13" s="297">
        <v>4817</v>
      </c>
      <c r="J13" s="297"/>
      <c r="K13" s="259">
        <v>15584</v>
      </c>
      <c r="L13" s="290"/>
      <c r="M13" s="290"/>
      <c r="N13" s="297">
        <v>4861</v>
      </c>
      <c r="O13" s="297"/>
      <c r="P13" s="259">
        <v>15364</v>
      </c>
      <c r="Q13" s="290"/>
      <c r="R13" s="290"/>
      <c r="S13" s="297">
        <v>4876</v>
      </c>
      <c r="T13" s="297"/>
      <c r="U13" s="259">
        <v>15251</v>
      </c>
      <c r="V13" s="290"/>
      <c r="W13" s="290"/>
      <c r="X13" s="290">
        <v>4879</v>
      </c>
      <c r="Y13" s="290"/>
      <c r="Z13" s="258">
        <v>15174</v>
      </c>
      <c r="AA13" s="290"/>
      <c r="AB13" s="290"/>
    </row>
    <row r="14" spans="1:28" ht="27" customHeight="1">
      <c r="A14" s="294"/>
      <c r="B14" s="301" t="s">
        <v>237</v>
      </c>
      <c r="C14" s="261" t="s">
        <v>93</v>
      </c>
      <c r="D14" s="290" t="s">
        <v>108</v>
      </c>
      <c r="E14" s="299"/>
      <c r="F14" s="258" t="s">
        <v>108</v>
      </c>
      <c r="G14" s="260">
        <v>0</v>
      </c>
      <c r="H14" s="260">
        <v>0</v>
      </c>
      <c r="I14" s="290" t="s">
        <v>108</v>
      </c>
      <c r="J14" s="299"/>
      <c r="K14" s="258" t="s">
        <v>108</v>
      </c>
      <c r="L14" s="258">
        <v>0</v>
      </c>
      <c r="M14" s="258">
        <v>0</v>
      </c>
      <c r="N14" s="290" t="s">
        <v>108</v>
      </c>
      <c r="O14" s="299"/>
      <c r="P14" s="258" t="s">
        <v>108</v>
      </c>
      <c r="Q14" s="264">
        <v>0</v>
      </c>
      <c r="R14" s="258">
        <v>0</v>
      </c>
      <c r="S14" s="290" t="s">
        <v>108</v>
      </c>
      <c r="T14" s="299"/>
      <c r="U14" s="258" t="s">
        <v>108</v>
      </c>
      <c r="V14" s="258">
        <v>0</v>
      </c>
      <c r="W14" s="258">
        <v>0</v>
      </c>
      <c r="X14" s="290" t="s">
        <v>108</v>
      </c>
      <c r="Y14" s="299"/>
      <c r="Z14" s="258" t="s">
        <v>108</v>
      </c>
      <c r="AA14" s="258">
        <v>0</v>
      </c>
      <c r="AB14" s="258">
        <v>0</v>
      </c>
    </row>
    <row r="15" spans="1:28" ht="27" customHeight="1">
      <c r="A15" s="294"/>
      <c r="B15" s="301"/>
      <c r="C15" s="261" t="s">
        <v>92</v>
      </c>
      <c r="D15" s="290" t="s">
        <v>108</v>
      </c>
      <c r="E15" s="299"/>
      <c r="F15" s="258" t="s">
        <v>108</v>
      </c>
      <c r="G15" s="263">
        <v>44</v>
      </c>
      <c r="H15" s="260">
        <v>117</v>
      </c>
      <c r="I15" s="290" t="s">
        <v>108</v>
      </c>
      <c r="J15" s="299"/>
      <c r="K15" s="258" t="s">
        <v>108</v>
      </c>
      <c r="L15" s="258">
        <v>44</v>
      </c>
      <c r="M15" s="258">
        <v>117</v>
      </c>
      <c r="N15" s="290" t="s">
        <v>108</v>
      </c>
      <c r="O15" s="299"/>
      <c r="P15" s="258" t="s">
        <v>108</v>
      </c>
      <c r="Q15" s="258">
        <v>44</v>
      </c>
      <c r="R15" s="258">
        <v>117</v>
      </c>
      <c r="S15" s="290" t="s">
        <v>108</v>
      </c>
      <c r="T15" s="299"/>
      <c r="U15" s="258" t="s">
        <v>108</v>
      </c>
      <c r="V15" s="258">
        <v>44</v>
      </c>
      <c r="W15" s="258">
        <v>117</v>
      </c>
      <c r="X15" s="290" t="s">
        <v>108</v>
      </c>
      <c r="Y15" s="299"/>
      <c r="Z15" s="258" t="s">
        <v>108</v>
      </c>
      <c r="AA15" s="258">
        <v>44</v>
      </c>
      <c r="AB15" s="258">
        <v>117</v>
      </c>
    </row>
    <row r="16" spans="1:28" ht="28.5" customHeight="1">
      <c r="A16" s="294"/>
      <c r="B16" s="301"/>
      <c r="C16" s="262" t="s">
        <v>236</v>
      </c>
      <c r="D16" s="290" t="s">
        <v>108</v>
      </c>
      <c r="E16" s="299"/>
      <c r="F16" s="258" t="s">
        <v>108</v>
      </c>
      <c r="G16" s="260">
        <v>0</v>
      </c>
      <c r="H16" s="260">
        <v>0</v>
      </c>
      <c r="I16" s="290" t="s">
        <v>108</v>
      </c>
      <c r="J16" s="299"/>
      <c r="K16" s="258" t="s">
        <v>108</v>
      </c>
      <c r="L16" s="258">
        <v>0</v>
      </c>
      <c r="M16" s="258">
        <v>0</v>
      </c>
      <c r="N16" s="290" t="s">
        <v>108</v>
      </c>
      <c r="O16" s="299"/>
      <c r="P16" s="258" t="s">
        <v>108</v>
      </c>
      <c r="Q16" s="258">
        <v>0</v>
      </c>
      <c r="R16" s="258">
        <v>0</v>
      </c>
      <c r="S16" s="290" t="s">
        <v>108</v>
      </c>
      <c r="T16" s="299"/>
      <c r="U16" s="258" t="s">
        <v>108</v>
      </c>
      <c r="V16" s="258">
        <v>0</v>
      </c>
      <c r="W16" s="258">
        <v>0</v>
      </c>
      <c r="X16" s="290" t="s">
        <v>108</v>
      </c>
      <c r="Y16" s="299"/>
      <c r="Z16" s="258" t="s">
        <v>108</v>
      </c>
      <c r="AA16" s="258">
        <v>0</v>
      </c>
      <c r="AB16" s="258">
        <v>0</v>
      </c>
    </row>
    <row r="17" spans="1:28" ht="28.5" customHeight="1">
      <c r="A17" s="294"/>
      <c r="B17" s="301"/>
      <c r="C17" s="262" t="s">
        <v>235</v>
      </c>
      <c r="D17" s="290" t="s">
        <v>108</v>
      </c>
      <c r="E17" s="299"/>
      <c r="F17" s="258" t="s">
        <v>108</v>
      </c>
      <c r="G17" s="260">
        <v>15</v>
      </c>
      <c r="H17" s="260">
        <v>51</v>
      </c>
      <c r="I17" s="290" t="s">
        <v>108</v>
      </c>
      <c r="J17" s="299"/>
      <c r="K17" s="258" t="s">
        <v>108</v>
      </c>
      <c r="L17" s="258">
        <v>15</v>
      </c>
      <c r="M17" s="258">
        <v>51</v>
      </c>
      <c r="N17" s="290" t="s">
        <v>108</v>
      </c>
      <c r="O17" s="299"/>
      <c r="P17" s="258" t="s">
        <v>108</v>
      </c>
      <c r="Q17" s="258">
        <v>15</v>
      </c>
      <c r="R17" s="258">
        <v>51</v>
      </c>
      <c r="S17" s="290" t="s">
        <v>108</v>
      </c>
      <c r="T17" s="299"/>
      <c r="U17" s="258" t="s">
        <v>108</v>
      </c>
      <c r="V17" s="258">
        <v>15</v>
      </c>
      <c r="W17" s="258">
        <v>51</v>
      </c>
      <c r="X17" s="290" t="s">
        <v>108</v>
      </c>
      <c r="Y17" s="299"/>
      <c r="Z17" s="258" t="s">
        <v>108</v>
      </c>
      <c r="AA17" s="258">
        <v>15</v>
      </c>
      <c r="AB17" s="258">
        <v>51</v>
      </c>
    </row>
    <row r="18" spans="1:28" ht="27.75" customHeight="1">
      <c r="A18" s="294"/>
      <c r="B18" s="301"/>
      <c r="C18" s="261" t="s">
        <v>234</v>
      </c>
      <c r="D18" s="297">
        <v>0</v>
      </c>
      <c r="E18" s="298"/>
      <c r="F18" s="259">
        <v>0</v>
      </c>
      <c r="G18" s="260">
        <v>59</v>
      </c>
      <c r="H18" s="260">
        <v>168</v>
      </c>
      <c r="I18" s="297">
        <v>0</v>
      </c>
      <c r="J18" s="298"/>
      <c r="K18" s="259">
        <v>0</v>
      </c>
      <c r="L18" s="258">
        <v>59</v>
      </c>
      <c r="M18" s="258">
        <v>168</v>
      </c>
      <c r="N18" s="297">
        <v>0</v>
      </c>
      <c r="O18" s="298"/>
      <c r="P18" s="259">
        <v>0</v>
      </c>
      <c r="Q18" s="258">
        <v>59</v>
      </c>
      <c r="R18" s="258">
        <v>168</v>
      </c>
      <c r="S18" s="297">
        <v>0</v>
      </c>
      <c r="T18" s="298"/>
      <c r="U18" s="259">
        <v>0</v>
      </c>
      <c r="V18" s="258">
        <v>59</v>
      </c>
      <c r="W18" s="258">
        <v>168</v>
      </c>
      <c r="X18" s="290">
        <v>0</v>
      </c>
      <c r="Y18" s="299"/>
      <c r="Z18" s="258">
        <v>0</v>
      </c>
      <c r="AA18" s="258">
        <v>59</v>
      </c>
      <c r="AB18" s="258">
        <v>168</v>
      </c>
    </row>
    <row r="19" spans="1:28" ht="27.75" customHeight="1">
      <c r="A19" s="294"/>
      <c r="B19" s="302" t="s">
        <v>233</v>
      </c>
      <c r="C19" s="303"/>
      <c r="D19" s="297">
        <v>2625</v>
      </c>
      <c r="E19" s="298"/>
      <c r="F19" s="258" t="s">
        <v>108</v>
      </c>
      <c r="G19" s="260" t="s">
        <v>108</v>
      </c>
      <c r="H19" s="260" t="s">
        <v>108</v>
      </c>
      <c r="I19" s="297">
        <v>1835</v>
      </c>
      <c r="J19" s="298"/>
      <c r="K19" s="258" t="s">
        <v>108</v>
      </c>
      <c r="L19" s="258" t="s">
        <v>108</v>
      </c>
      <c r="M19" s="258" t="s">
        <v>108</v>
      </c>
      <c r="N19" s="297">
        <v>1835</v>
      </c>
      <c r="O19" s="298"/>
      <c r="P19" s="258" t="s">
        <v>108</v>
      </c>
      <c r="Q19" s="258" t="s">
        <v>108</v>
      </c>
      <c r="R19" s="258" t="s">
        <v>108</v>
      </c>
      <c r="S19" s="297">
        <v>1835</v>
      </c>
      <c r="T19" s="298"/>
      <c r="U19" s="258" t="s">
        <v>108</v>
      </c>
      <c r="V19" s="258" t="s">
        <v>108</v>
      </c>
      <c r="W19" s="258" t="s">
        <v>108</v>
      </c>
      <c r="X19" s="290">
        <v>1835</v>
      </c>
      <c r="Y19" s="299"/>
      <c r="Z19" s="258" t="s">
        <v>108</v>
      </c>
      <c r="AA19" s="258" t="s">
        <v>108</v>
      </c>
      <c r="AB19" s="258" t="s">
        <v>108</v>
      </c>
    </row>
    <row r="20" spans="1:28" ht="27.75" customHeight="1">
      <c r="A20" s="294"/>
      <c r="B20" s="304" t="s">
        <v>72</v>
      </c>
      <c r="C20" s="305"/>
      <c r="D20" s="290" t="s">
        <v>108</v>
      </c>
      <c r="E20" s="299"/>
      <c r="F20" s="259">
        <v>719</v>
      </c>
      <c r="G20" s="260">
        <v>89</v>
      </c>
      <c r="H20" s="260">
        <v>229</v>
      </c>
      <c r="I20" s="290" t="s">
        <v>108</v>
      </c>
      <c r="J20" s="299"/>
      <c r="K20" s="259">
        <v>570</v>
      </c>
      <c r="L20" s="258">
        <v>67</v>
      </c>
      <c r="M20" s="258">
        <v>175</v>
      </c>
      <c r="N20" s="290" t="s">
        <v>108</v>
      </c>
      <c r="O20" s="299"/>
      <c r="P20" s="259">
        <v>560</v>
      </c>
      <c r="Q20" s="258">
        <v>67</v>
      </c>
      <c r="R20" s="258">
        <v>173</v>
      </c>
      <c r="S20" s="290" t="s">
        <v>108</v>
      </c>
      <c r="T20" s="299"/>
      <c r="U20" s="259">
        <v>560</v>
      </c>
      <c r="V20" s="258">
        <v>67</v>
      </c>
      <c r="W20" s="258">
        <v>173</v>
      </c>
      <c r="X20" s="290" t="s">
        <v>108</v>
      </c>
      <c r="Y20" s="299"/>
      <c r="Z20" s="258">
        <v>560</v>
      </c>
      <c r="AA20" s="258">
        <v>67</v>
      </c>
      <c r="AB20" s="258">
        <v>173</v>
      </c>
    </row>
    <row r="21" spans="1:28" ht="15" customHeight="1">
      <c r="A21" s="294"/>
      <c r="B21" s="306" t="s">
        <v>135</v>
      </c>
      <c r="C21" s="306"/>
      <c r="D21" s="290">
        <v>22842</v>
      </c>
      <c r="E21" s="290"/>
      <c r="F21" s="290"/>
      <c r="G21" s="297">
        <v>3050</v>
      </c>
      <c r="H21" s="297">
        <v>8172</v>
      </c>
      <c r="I21" s="290">
        <v>22806</v>
      </c>
      <c r="J21" s="290"/>
      <c r="K21" s="290"/>
      <c r="L21" s="290">
        <v>3062</v>
      </c>
      <c r="M21" s="290">
        <v>8217</v>
      </c>
      <c r="N21" s="290">
        <v>22620</v>
      </c>
      <c r="O21" s="290"/>
      <c r="P21" s="290"/>
      <c r="Q21" s="290">
        <v>3050</v>
      </c>
      <c r="R21" s="290">
        <v>8185</v>
      </c>
      <c r="S21" s="290">
        <v>22522</v>
      </c>
      <c r="T21" s="290"/>
      <c r="U21" s="290"/>
      <c r="V21" s="290">
        <v>3038</v>
      </c>
      <c r="W21" s="290">
        <v>8148</v>
      </c>
      <c r="X21" s="290">
        <v>22448</v>
      </c>
      <c r="Y21" s="290"/>
      <c r="Z21" s="290"/>
      <c r="AA21" s="290">
        <v>3025</v>
      </c>
      <c r="AB21" s="290">
        <v>8104</v>
      </c>
    </row>
    <row r="22" spans="1:28" ht="15" customHeight="1">
      <c r="A22" s="295"/>
      <c r="B22" s="306"/>
      <c r="C22" s="306"/>
      <c r="D22" s="290">
        <v>6820</v>
      </c>
      <c r="E22" s="299"/>
      <c r="F22" s="258">
        <v>16022</v>
      </c>
      <c r="G22" s="297"/>
      <c r="H22" s="297"/>
      <c r="I22" s="290">
        <v>6652</v>
      </c>
      <c r="J22" s="299"/>
      <c r="K22" s="258">
        <v>16154</v>
      </c>
      <c r="L22" s="290"/>
      <c r="M22" s="290"/>
      <c r="N22" s="290">
        <v>6696</v>
      </c>
      <c r="O22" s="299"/>
      <c r="P22" s="258">
        <v>15924</v>
      </c>
      <c r="Q22" s="290"/>
      <c r="R22" s="290"/>
      <c r="S22" s="290">
        <v>6711</v>
      </c>
      <c r="T22" s="299"/>
      <c r="U22" s="258">
        <v>15811</v>
      </c>
      <c r="V22" s="290"/>
      <c r="W22" s="290"/>
      <c r="X22" s="290">
        <v>6714</v>
      </c>
      <c r="Y22" s="299"/>
      <c r="Z22" s="258">
        <v>15734</v>
      </c>
      <c r="AA22" s="290"/>
      <c r="AB22" s="290"/>
    </row>
    <row r="23" spans="1:28" ht="28.5" customHeight="1">
      <c r="A23" s="307" t="s">
        <v>232</v>
      </c>
      <c r="B23" s="307"/>
      <c r="C23" s="307"/>
      <c r="D23" s="297">
        <v>91</v>
      </c>
      <c r="E23" s="298"/>
      <c r="F23" s="259">
        <v>3211</v>
      </c>
      <c r="G23" s="259">
        <v>439</v>
      </c>
      <c r="H23" s="259">
        <v>-80</v>
      </c>
      <c r="I23" s="297">
        <v>115</v>
      </c>
      <c r="J23" s="298"/>
      <c r="K23" s="259">
        <v>3823</v>
      </c>
      <c r="L23" s="259">
        <v>514</v>
      </c>
      <c r="M23" s="259">
        <v>151</v>
      </c>
      <c r="N23" s="297">
        <v>335</v>
      </c>
      <c r="O23" s="298"/>
      <c r="P23" s="259">
        <v>4058</v>
      </c>
      <c r="Q23" s="259">
        <v>565</v>
      </c>
      <c r="R23" s="259">
        <v>361</v>
      </c>
      <c r="S23" s="297">
        <v>572</v>
      </c>
      <c r="T23" s="298"/>
      <c r="U23" s="259">
        <v>4285</v>
      </c>
      <c r="V23" s="258">
        <v>630</v>
      </c>
      <c r="W23" s="258">
        <v>558</v>
      </c>
      <c r="X23" s="290">
        <v>763</v>
      </c>
      <c r="Y23" s="299"/>
      <c r="Z23" s="258">
        <v>4470</v>
      </c>
      <c r="AA23" s="258">
        <v>687</v>
      </c>
      <c r="AB23" s="258">
        <v>746</v>
      </c>
    </row>
    <row r="24" spans="1:28" s="253" customFormat="1" ht="6" customHeight="1">
      <c r="A24" s="257"/>
      <c r="B24" s="257"/>
      <c r="C24" s="257"/>
      <c r="D24" s="256"/>
      <c r="E24" s="255"/>
      <c r="F24" s="254"/>
      <c r="G24" s="254"/>
      <c r="H24" s="254"/>
      <c r="I24" s="256"/>
      <c r="J24" s="255"/>
      <c r="K24" s="254"/>
      <c r="L24" s="254"/>
      <c r="M24" s="254"/>
      <c r="N24" s="256"/>
      <c r="O24" s="255"/>
      <c r="P24" s="254"/>
      <c r="Q24" s="254"/>
      <c r="R24" s="254"/>
      <c r="S24" s="256"/>
      <c r="T24" s="255"/>
      <c r="U24" s="254"/>
      <c r="V24" s="254"/>
      <c r="W24" s="254"/>
      <c r="X24" s="256"/>
      <c r="Y24" s="255"/>
      <c r="Z24" s="254"/>
      <c r="AA24" s="254"/>
      <c r="AB24" s="254"/>
    </row>
    <row r="25" spans="1:28" s="250" customFormat="1" ht="10.5">
      <c r="A25" s="252" t="s">
        <v>231</v>
      </c>
      <c r="B25" s="250" t="s">
        <v>230</v>
      </c>
      <c r="O25" s="251" t="s">
        <v>91</v>
      </c>
      <c r="P25" s="250" t="s">
        <v>229</v>
      </c>
    </row>
    <row r="26" spans="1:28" s="250" customFormat="1" ht="10.5">
      <c r="A26" s="251" t="s">
        <v>228</v>
      </c>
      <c r="B26" s="250" t="s">
        <v>227</v>
      </c>
      <c r="O26" s="251" t="s">
        <v>226</v>
      </c>
      <c r="P26" s="250" t="s">
        <v>225</v>
      </c>
    </row>
    <row r="27" spans="1:28" s="250" customFormat="1" ht="10.5">
      <c r="O27" s="251" t="s">
        <v>224</v>
      </c>
      <c r="P27" s="250" t="s">
        <v>223</v>
      </c>
    </row>
  </sheetData>
  <mergeCells count="149">
    <mergeCell ref="A23:C23"/>
    <mergeCell ref="D23:E23"/>
    <mergeCell ref="I23:J23"/>
    <mergeCell ref="N23:O23"/>
    <mergeCell ref="S23:T23"/>
    <mergeCell ref="X23:Y23"/>
    <mergeCell ref="W21:W22"/>
    <mergeCell ref="X21:Z21"/>
    <mergeCell ref="AA21:AA22"/>
    <mergeCell ref="AB21:AB22"/>
    <mergeCell ref="D22:E22"/>
    <mergeCell ref="I22:J22"/>
    <mergeCell ref="N22:O22"/>
    <mergeCell ref="S22:T22"/>
    <mergeCell ref="X22:Y22"/>
    <mergeCell ref="M21:M22"/>
    <mergeCell ref="X18:Y18"/>
    <mergeCell ref="B19:C19"/>
    <mergeCell ref="D19:E19"/>
    <mergeCell ref="I19:J19"/>
    <mergeCell ref="N19:O19"/>
    <mergeCell ref="S19:T19"/>
    <mergeCell ref="L21:L22"/>
    <mergeCell ref="X19:Y19"/>
    <mergeCell ref="B20:C20"/>
    <mergeCell ref="D20:E20"/>
    <mergeCell ref="I20:J20"/>
    <mergeCell ref="N20:O20"/>
    <mergeCell ref="S20:T20"/>
    <mergeCell ref="X20:Y20"/>
    <mergeCell ref="N21:P21"/>
    <mergeCell ref="Q21:Q22"/>
    <mergeCell ref="R21:R22"/>
    <mergeCell ref="S21:U21"/>
    <mergeCell ref="V21:V22"/>
    <mergeCell ref="B21:C22"/>
    <mergeCell ref="D21:F21"/>
    <mergeCell ref="G21:G22"/>
    <mergeCell ref="H21:H22"/>
    <mergeCell ref="I21:K21"/>
    <mergeCell ref="D15:E15"/>
    <mergeCell ref="I15:J15"/>
    <mergeCell ref="N15:O15"/>
    <mergeCell ref="S15:T15"/>
    <mergeCell ref="X15:Y15"/>
    <mergeCell ref="B14:B18"/>
    <mergeCell ref="D14:E14"/>
    <mergeCell ref="I14:J14"/>
    <mergeCell ref="N14:O14"/>
    <mergeCell ref="S14:T14"/>
    <mergeCell ref="D17:E17"/>
    <mergeCell ref="I17:J17"/>
    <mergeCell ref="N17:O17"/>
    <mergeCell ref="S17:T17"/>
    <mergeCell ref="X17:Y17"/>
    <mergeCell ref="D16:E16"/>
    <mergeCell ref="I16:J16"/>
    <mergeCell ref="N16:O16"/>
    <mergeCell ref="S16:T16"/>
    <mergeCell ref="X16:Y16"/>
    <mergeCell ref="D18:E18"/>
    <mergeCell ref="I18:J18"/>
    <mergeCell ref="N18:O18"/>
    <mergeCell ref="S18:T18"/>
    <mergeCell ref="X14:Y14"/>
    <mergeCell ref="W12:W13"/>
    <mergeCell ref="X12:Z12"/>
    <mergeCell ref="AA12:AA13"/>
    <mergeCell ref="AB12:AB13"/>
    <mergeCell ref="D13:E13"/>
    <mergeCell ref="I13:J13"/>
    <mergeCell ref="N13:O13"/>
    <mergeCell ref="S13:T13"/>
    <mergeCell ref="X13:Y13"/>
    <mergeCell ref="H12:H13"/>
    <mergeCell ref="I12:K12"/>
    <mergeCell ref="L12:L13"/>
    <mergeCell ref="M12:M13"/>
    <mergeCell ref="N12:P12"/>
    <mergeCell ref="Q12:Q13"/>
    <mergeCell ref="R12:R13"/>
    <mergeCell ref="S12:U12"/>
    <mergeCell ref="V12:V13"/>
    <mergeCell ref="X7:X8"/>
    <mergeCell ref="Y7:Z7"/>
    <mergeCell ref="AA7:AA8"/>
    <mergeCell ref="AB7:AB8"/>
    <mergeCell ref="A9:A22"/>
    <mergeCell ref="B9:B13"/>
    <mergeCell ref="D9:E9"/>
    <mergeCell ref="I9:J9"/>
    <mergeCell ref="N9:O9"/>
    <mergeCell ref="S9:T9"/>
    <mergeCell ref="X9:Y9"/>
    <mergeCell ref="D10:E10"/>
    <mergeCell ref="I10:J10"/>
    <mergeCell ref="N10:O10"/>
    <mergeCell ref="S10:T10"/>
    <mergeCell ref="X10:Y10"/>
    <mergeCell ref="D11:E11"/>
    <mergeCell ref="I11:J11"/>
    <mergeCell ref="N11:O11"/>
    <mergeCell ref="S11:T11"/>
    <mergeCell ref="X11:Y11"/>
    <mergeCell ref="C12:C13"/>
    <mergeCell ref="D12:F12"/>
    <mergeCell ref="G12:G13"/>
    <mergeCell ref="M7:M8"/>
    <mergeCell ref="N7:N8"/>
    <mergeCell ref="O7:P7"/>
    <mergeCell ref="Q7:Q8"/>
    <mergeCell ref="R7:R8"/>
    <mergeCell ref="S7:S8"/>
    <mergeCell ref="T7:U7"/>
    <mergeCell ref="V7:V8"/>
    <mergeCell ref="W7:W8"/>
    <mergeCell ref="A7:A8"/>
    <mergeCell ref="B7:C8"/>
    <mergeCell ref="D7:D8"/>
    <mergeCell ref="E7:F7"/>
    <mergeCell ref="G7:G8"/>
    <mergeCell ref="H7:H8"/>
    <mergeCell ref="I7:I8"/>
    <mergeCell ref="J7:K7"/>
    <mergeCell ref="L7:L8"/>
    <mergeCell ref="A1:AB1"/>
    <mergeCell ref="Z2:AB2"/>
    <mergeCell ref="AA3:AB3"/>
    <mergeCell ref="A4:C6"/>
    <mergeCell ref="D4:H4"/>
    <mergeCell ref="I4:M4"/>
    <mergeCell ref="N4:R4"/>
    <mergeCell ref="S4:W4"/>
    <mergeCell ref="X4:AB4"/>
    <mergeCell ref="D5:D6"/>
    <mergeCell ref="E5:F5"/>
    <mergeCell ref="G5:H5"/>
    <mergeCell ref="I5:I6"/>
    <mergeCell ref="J5:K5"/>
    <mergeCell ref="L5:M5"/>
    <mergeCell ref="N5:N6"/>
    <mergeCell ref="O5:P5"/>
    <mergeCell ref="Q5:R5"/>
    <mergeCell ref="S5:S6"/>
    <mergeCell ref="T5:U5"/>
    <mergeCell ref="V5:W5"/>
    <mergeCell ref="X5:X6"/>
    <mergeCell ref="Y5:Z5"/>
    <mergeCell ref="AA5:AB5"/>
  </mergeCells>
  <phoneticPr fontId="3"/>
  <printOptions horizontalCentered="1"/>
  <pageMargins left="0.19685039370078741" right="0.19685039370078741" top="0.78740157480314965" bottom="0.31496062992125984" header="0.31496062992125984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C100"/>
  <sheetViews>
    <sheetView showGridLines="0" zoomScale="89" zoomScaleNormal="89" workbookViewId="0">
      <selection sqref="A1:AB1"/>
    </sheetView>
  </sheetViews>
  <sheetFormatPr defaultRowHeight="12"/>
  <cols>
    <col min="1" max="1" width="2.5" style="126" customWidth="1"/>
    <col min="2" max="2" width="3.25" style="122" customWidth="1"/>
    <col min="3" max="3" width="8.375" style="122" bestFit="1" customWidth="1"/>
    <col min="4" max="4" width="18.375" style="122" bestFit="1" customWidth="1"/>
    <col min="5" max="5" width="6.625" style="122" bestFit="1" customWidth="1"/>
    <col min="6" max="11" width="7.125" style="122" bestFit="1" customWidth="1"/>
    <col min="12" max="12" width="5.125" style="122" customWidth="1"/>
    <col min="13" max="13" width="6.625" style="125" customWidth="1"/>
    <col min="14" max="14" width="4" style="124" hidden="1" customWidth="1"/>
    <col min="15" max="15" width="3.375" style="122" customWidth="1"/>
    <col min="16" max="16" width="3" style="123" customWidth="1"/>
    <col min="17" max="17" width="2.875" style="122" customWidth="1"/>
    <col min="18" max="18" width="8.375" style="122" bestFit="1" customWidth="1"/>
    <col min="19" max="19" width="10" style="122" customWidth="1"/>
    <col min="20" max="26" width="6.625" style="122" bestFit="1" customWidth="1"/>
    <col min="27" max="27" width="6.25" style="122" bestFit="1" customWidth="1"/>
    <col min="28" max="28" width="6.625" style="122" customWidth="1"/>
    <col min="29" max="16384" width="9" style="122"/>
  </cols>
  <sheetData>
    <row r="1" spans="1:28" ht="18">
      <c r="A1" s="308" t="s">
        <v>222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s="130" customFormat="1">
      <c r="A2" s="144"/>
      <c r="G2" s="159"/>
      <c r="H2" s="159"/>
      <c r="I2" s="159"/>
      <c r="J2" s="159"/>
      <c r="N2" s="136"/>
      <c r="P2" s="123"/>
      <c r="Q2" s="122"/>
      <c r="R2" s="122"/>
      <c r="S2" s="122"/>
      <c r="T2" s="122"/>
      <c r="U2" s="122"/>
      <c r="V2" s="122"/>
      <c r="W2" s="122"/>
      <c r="X2" s="122"/>
      <c r="Y2" s="122"/>
      <c r="Z2" s="309" t="s">
        <v>221</v>
      </c>
      <c r="AA2" s="310"/>
      <c r="AB2" s="310"/>
    </row>
    <row r="3" spans="1:28" s="130" customFormat="1">
      <c r="A3" s="144" t="s">
        <v>156</v>
      </c>
      <c r="B3" s="130" t="s">
        <v>220</v>
      </c>
      <c r="F3" s="144"/>
      <c r="G3" s="156"/>
      <c r="H3" s="144"/>
      <c r="I3" s="144"/>
      <c r="J3" s="144"/>
      <c r="K3" s="144"/>
      <c r="N3" s="162"/>
      <c r="O3" s="136"/>
      <c r="P3" s="154" t="s">
        <v>156</v>
      </c>
      <c r="Q3" s="130" t="s">
        <v>219</v>
      </c>
      <c r="AB3" s="155"/>
    </row>
    <row r="4" spans="1:28" s="130" customFormat="1" ht="20.25" customHeight="1">
      <c r="A4" s="154"/>
      <c r="B4" s="311" t="s">
        <v>151</v>
      </c>
      <c r="C4" s="312"/>
      <c r="D4" s="313"/>
      <c r="E4" s="198" t="s">
        <v>149</v>
      </c>
      <c r="F4" s="206" t="s">
        <v>174</v>
      </c>
      <c r="G4" s="206" t="s">
        <v>148</v>
      </c>
      <c r="H4" s="206" t="s">
        <v>147</v>
      </c>
      <c r="I4" s="206" t="s">
        <v>146</v>
      </c>
      <c r="J4" s="206" t="s">
        <v>145</v>
      </c>
      <c r="K4" s="206" t="s">
        <v>144</v>
      </c>
      <c r="L4" s="206" t="s">
        <v>143</v>
      </c>
      <c r="M4" s="207" t="s">
        <v>142</v>
      </c>
      <c r="N4" s="136" t="s">
        <v>185</v>
      </c>
      <c r="O4" s="136"/>
      <c r="P4" s="154"/>
      <c r="Q4" s="311" t="s">
        <v>151</v>
      </c>
      <c r="R4" s="312"/>
      <c r="S4" s="313"/>
      <c r="T4" s="198" t="s">
        <v>149</v>
      </c>
      <c r="U4" s="198" t="s">
        <v>174</v>
      </c>
      <c r="V4" s="198" t="s">
        <v>148</v>
      </c>
      <c r="W4" s="198" t="s">
        <v>147</v>
      </c>
      <c r="X4" s="198" t="s">
        <v>146</v>
      </c>
      <c r="Y4" s="198" t="s">
        <v>145</v>
      </c>
      <c r="Z4" s="198" t="s">
        <v>144</v>
      </c>
      <c r="AA4" s="198" t="s">
        <v>143</v>
      </c>
      <c r="AB4" s="207" t="s">
        <v>142</v>
      </c>
    </row>
    <row r="5" spans="1:28" s="130" customFormat="1" ht="20.25" customHeight="1">
      <c r="A5" s="144"/>
      <c r="B5" s="201" t="s">
        <v>173</v>
      </c>
      <c r="C5" s="200" t="s">
        <v>140</v>
      </c>
      <c r="D5" s="199"/>
      <c r="E5" s="198" t="s">
        <v>169</v>
      </c>
      <c r="F5" s="206"/>
      <c r="G5" s="212">
        <v>6843</v>
      </c>
      <c r="H5" s="212">
        <v>6693</v>
      </c>
      <c r="I5" s="212">
        <v>6545</v>
      </c>
      <c r="J5" s="212">
        <v>6399</v>
      </c>
      <c r="K5" s="212">
        <v>6294</v>
      </c>
      <c r="L5" s="221"/>
      <c r="M5" s="314" t="s">
        <v>218</v>
      </c>
      <c r="N5" s="136">
        <v>39</v>
      </c>
      <c r="O5" s="136"/>
      <c r="P5" s="154"/>
      <c r="Q5" s="315" t="s">
        <v>137</v>
      </c>
      <c r="R5" s="316"/>
      <c r="S5" s="248"/>
      <c r="T5" s="198" t="s">
        <v>184</v>
      </c>
      <c r="U5" s="196">
        <v>1</v>
      </c>
      <c r="V5" s="197">
        <v>5</v>
      </c>
      <c r="W5" s="197">
        <v>8</v>
      </c>
      <c r="X5" s="197">
        <v>8</v>
      </c>
      <c r="Y5" s="197">
        <v>9</v>
      </c>
      <c r="Z5" s="197">
        <v>9</v>
      </c>
      <c r="AA5" s="221"/>
      <c r="AB5" s="223" t="s">
        <v>186</v>
      </c>
    </row>
    <row r="6" spans="1:28" s="130" customFormat="1" ht="20.25" customHeight="1">
      <c r="A6" s="144"/>
      <c r="B6" s="201" t="s">
        <v>171</v>
      </c>
      <c r="C6" s="200" t="s">
        <v>137</v>
      </c>
      <c r="D6" s="199"/>
      <c r="E6" s="198" t="s">
        <v>169</v>
      </c>
      <c r="F6" s="197">
        <v>8083</v>
      </c>
      <c r="G6" s="212">
        <v>8441</v>
      </c>
      <c r="H6" s="212">
        <v>8297</v>
      </c>
      <c r="I6" s="212">
        <v>8158</v>
      </c>
      <c r="J6" s="212">
        <v>8061</v>
      </c>
      <c r="K6" s="212">
        <v>7975</v>
      </c>
      <c r="L6" s="221"/>
      <c r="M6" s="314"/>
      <c r="N6" s="136"/>
      <c r="O6" s="136"/>
      <c r="P6" s="154"/>
      <c r="Q6" s="161"/>
      <c r="R6" s="161"/>
      <c r="S6" s="190"/>
      <c r="T6" s="161"/>
      <c r="U6" s="160"/>
      <c r="V6" s="189"/>
      <c r="W6" s="189"/>
      <c r="X6" s="189"/>
      <c r="Y6" s="189"/>
      <c r="Z6" s="189"/>
      <c r="AA6" s="159"/>
      <c r="AB6" s="188"/>
    </row>
    <row r="7" spans="1:28" s="130" customFormat="1">
      <c r="A7" s="144"/>
      <c r="B7" s="208"/>
      <c r="C7" s="158"/>
      <c r="D7" s="161"/>
      <c r="E7" s="161"/>
      <c r="F7" s="189"/>
      <c r="G7" s="172"/>
      <c r="H7" s="172"/>
      <c r="I7" s="172"/>
      <c r="J7" s="172"/>
      <c r="K7" s="172"/>
      <c r="L7" s="159"/>
      <c r="M7" s="188"/>
      <c r="N7" s="136"/>
      <c r="O7" s="136"/>
      <c r="P7" s="154" t="s">
        <v>156</v>
      </c>
      <c r="Q7" s="130" t="s">
        <v>183</v>
      </c>
      <c r="T7" s="157"/>
      <c r="U7" s="156"/>
      <c r="V7" s="144"/>
      <c r="W7" s="144"/>
      <c r="X7" s="144"/>
      <c r="Y7" s="144"/>
      <c r="Z7" s="144"/>
      <c r="AB7" s="155"/>
    </row>
    <row r="8" spans="1:28" s="130" customFormat="1" ht="20.25" customHeight="1">
      <c r="A8" s="244" t="s">
        <v>156</v>
      </c>
      <c r="B8" s="241" t="s">
        <v>217</v>
      </c>
      <c r="E8" s="157"/>
      <c r="F8" s="156"/>
      <c r="G8" s="144"/>
      <c r="H8" s="144"/>
      <c r="I8" s="144"/>
      <c r="J8" s="144"/>
      <c r="K8" s="144"/>
      <c r="M8" s="155"/>
      <c r="N8" s="136"/>
      <c r="P8" s="154"/>
      <c r="Q8" s="311" t="s">
        <v>151</v>
      </c>
      <c r="R8" s="312"/>
      <c r="S8" s="313"/>
      <c r="T8" s="198" t="s">
        <v>149</v>
      </c>
      <c r="U8" s="206" t="s">
        <v>159</v>
      </c>
      <c r="V8" s="206" t="s">
        <v>148</v>
      </c>
      <c r="W8" s="206" t="s">
        <v>147</v>
      </c>
      <c r="X8" s="206" t="s">
        <v>146</v>
      </c>
      <c r="Y8" s="206" t="s">
        <v>145</v>
      </c>
      <c r="Z8" s="206" t="s">
        <v>144</v>
      </c>
      <c r="AA8" s="198" t="s">
        <v>143</v>
      </c>
      <c r="AB8" s="207" t="s">
        <v>142</v>
      </c>
    </row>
    <row r="9" spans="1:28" s="130" customFormat="1" ht="20.25" customHeight="1">
      <c r="A9" s="243">
        <v>-1</v>
      </c>
      <c r="B9" s="130" t="s">
        <v>216</v>
      </c>
      <c r="E9" s="157"/>
      <c r="F9" s="156"/>
      <c r="G9" s="144"/>
      <c r="H9" s="144"/>
      <c r="I9" s="144"/>
      <c r="J9" s="144"/>
      <c r="K9" s="144"/>
      <c r="M9" s="155"/>
      <c r="N9" s="136"/>
      <c r="P9" s="154"/>
      <c r="Q9" s="201" t="s">
        <v>173</v>
      </c>
      <c r="R9" s="200" t="s">
        <v>140</v>
      </c>
      <c r="S9" s="199"/>
      <c r="T9" s="198" t="s">
        <v>169</v>
      </c>
      <c r="U9" s="197">
        <v>5806</v>
      </c>
      <c r="V9" s="212">
        <v>5715</v>
      </c>
      <c r="W9" s="212">
        <v>5530</v>
      </c>
      <c r="X9" s="212">
        <v>5393</v>
      </c>
      <c r="Y9" s="212">
        <v>5221</v>
      </c>
      <c r="Z9" s="212">
        <v>5072</v>
      </c>
      <c r="AA9" s="212"/>
      <c r="AB9" s="317" t="s">
        <v>182</v>
      </c>
    </row>
    <row r="10" spans="1:28" s="130" customFormat="1" ht="20.25" customHeight="1">
      <c r="A10" s="246"/>
      <c r="B10" s="311" t="s">
        <v>151</v>
      </c>
      <c r="C10" s="312"/>
      <c r="D10" s="313"/>
      <c r="E10" s="198" t="s">
        <v>149</v>
      </c>
      <c r="F10" s="206" t="s">
        <v>159</v>
      </c>
      <c r="G10" s="206" t="s">
        <v>148</v>
      </c>
      <c r="H10" s="206" t="s">
        <v>147</v>
      </c>
      <c r="I10" s="206" t="s">
        <v>146</v>
      </c>
      <c r="J10" s="206" t="s">
        <v>145</v>
      </c>
      <c r="K10" s="206" t="s">
        <v>144</v>
      </c>
      <c r="L10" s="198" t="s">
        <v>143</v>
      </c>
      <c r="M10" s="247" t="s">
        <v>142</v>
      </c>
      <c r="N10" s="136"/>
      <c r="P10" s="154"/>
      <c r="Q10" s="201" t="s">
        <v>179</v>
      </c>
      <c r="R10" s="200" t="s">
        <v>137</v>
      </c>
      <c r="S10" s="199"/>
      <c r="T10" s="198" t="s">
        <v>164</v>
      </c>
      <c r="U10" s="197">
        <v>24</v>
      </c>
      <c r="V10" s="209">
        <v>25</v>
      </c>
      <c r="W10" s="209">
        <v>25</v>
      </c>
      <c r="X10" s="209">
        <v>25</v>
      </c>
      <c r="Y10" s="209">
        <v>25</v>
      </c>
      <c r="Z10" s="209">
        <v>25</v>
      </c>
      <c r="AA10" s="221"/>
      <c r="AB10" s="317"/>
    </row>
    <row r="11" spans="1:28" s="130" customFormat="1" ht="20.25" customHeight="1">
      <c r="A11" s="246"/>
      <c r="B11" s="201" t="s">
        <v>167</v>
      </c>
      <c r="C11" s="200" t="s">
        <v>140</v>
      </c>
      <c r="D11" s="199"/>
      <c r="E11" s="198" t="s">
        <v>158</v>
      </c>
      <c r="F11" s="206" t="s">
        <v>166</v>
      </c>
      <c r="G11" s="212">
        <v>479344</v>
      </c>
      <c r="H11" s="212">
        <v>465075</v>
      </c>
      <c r="I11" s="212">
        <v>454425</v>
      </c>
      <c r="J11" s="212">
        <v>441333</v>
      </c>
      <c r="K11" s="212">
        <v>429759</v>
      </c>
      <c r="L11" s="234"/>
      <c r="M11" s="314" t="s">
        <v>211</v>
      </c>
      <c r="N11" s="136">
        <v>49</v>
      </c>
      <c r="P11" s="154"/>
      <c r="T11" s="157"/>
      <c r="U11" s="156"/>
      <c r="V11" s="144"/>
      <c r="W11" s="144"/>
      <c r="X11" s="144"/>
      <c r="Y11" s="144"/>
      <c r="Z11" s="144"/>
      <c r="AB11" s="155"/>
    </row>
    <row r="12" spans="1:28" s="130" customFormat="1" ht="22.5">
      <c r="A12" s="246"/>
      <c r="B12" s="201" t="s">
        <v>179</v>
      </c>
      <c r="C12" s="205" t="s">
        <v>137</v>
      </c>
      <c r="D12" s="245" t="s">
        <v>215</v>
      </c>
      <c r="E12" s="198" t="s">
        <v>158</v>
      </c>
      <c r="F12" s="197">
        <v>456092</v>
      </c>
      <c r="G12" s="212">
        <v>561783</v>
      </c>
      <c r="H12" s="212">
        <v>540624</v>
      </c>
      <c r="I12" s="212">
        <v>532590</v>
      </c>
      <c r="J12" s="212">
        <v>521612</v>
      </c>
      <c r="K12" s="212">
        <v>512162</v>
      </c>
      <c r="L12" s="234"/>
      <c r="M12" s="314"/>
      <c r="N12" s="136"/>
      <c r="P12" s="244" t="s">
        <v>156</v>
      </c>
      <c r="Q12" s="241" t="s">
        <v>181</v>
      </c>
    </row>
    <row r="13" spans="1:28" s="130" customFormat="1" ht="20.25" customHeight="1">
      <c r="A13" s="243">
        <v>-2</v>
      </c>
      <c r="B13" s="130" t="s">
        <v>214</v>
      </c>
      <c r="E13" s="157"/>
      <c r="F13" s="156"/>
      <c r="G13" s="144"/>
      <c r="H13" s="144"/>
      <c r="I13" s="144"/>
      <c r="J13" s="144"/>
      <c r="K13" s="144"/>
      <c r="M13" s="155"/>
      <c r="N13" s="136"/>
      <c r="P13" s="154"/>
      <c r="Q13" s="311" t="s">
        <v>151</v>
      </c>
      <c r="R13" s="312"/>
      <c r="S13" s="313"/>
      <c r="T13" s="198" t="s">
        <v>149</v>
      </c>
      <c r="U13" s="206" t="s">
        <v>159</v>
      </c>
      <c r="V13" s="206" t="s">
        <v>148</v>
      </c>
      <c r="W13" s="206" t="s">
        <v>147</v>
      </c>
      <c r="X13" s="206" t="s">
        <v>146</v>
      </c>
      <c r="Y13" s="206" t="s">
        <v>145</v>
      </c>
      <c r="Z13" s="206" t="s">
        <v>144</v>
      </c>
      <c r="AA13" s="198" t="s">
        <v>143</v>
      </c>
      <c r="AB13" s="207" t="s">
        <v>142</v>
      </c>
    </row>
    <row r="14" spans="1:28" s="130" customFormat="1" ht="20.25" customHeight="1">
      <c r="A14" s="154"/>
      <c r="B14" s="311" t="s">
        <v>151</v>
      </c>
      <c r="C14" s="312"/>
      <c r="D14" s="313"/>
      <c r="E14" s="198" t="s">
        <v>149</v>
      </c>
      <c r="F14" s="206" t="s">
        <v>159</v>
      </c>
      <c r="G14" s="206" t="s">
        <v>148</v>
      </c>
      <c r="H14" s="206" t="s">
        <v>147</v>
      </c>
      <c r="I14" s="206" t="s">
        <v>146</v>
      </c>
      <c r="J14" s="206" t="s">
        <v>145</v>
      </c>
      <c r="K14" s="206" t="s">
        <v>144</v>
      </c>
      <c r="L14" s="198" t="s">
        <v>143</v>
      </c>
      <c r="M14" s="207" t="s">
        <v>142</v>
      </c>
      <c r="N14" s="136"/>
      <c r="P14" s="154"/>
      <c r="Q14" s="201" t="s">
        <v>173</v>
      </c>
      <c r="R14" s="200" t="s">
        <v>140</v>
      </c>
      <c r="S14" s="199"/>
      <c r="T14" s="198" t="s">
        <v>169</v>
      </c>
      <c r="U14" s="196">
        <v>14</v>
      </c>
      <c r="V14" s="196">
        <v>47</v>
      </c>
      <c r="W14" s="196">
        <v>46</v>
      </c>
      <c r="X14" s="196">
        <v>48</v>
      </c>
      <c r="Y14" s="196">
        <v>47</v>
      </c>
      <c r="Z14" s="196">
        <v>47</v>
      </c>
      <c r="AA14" s="206"/>
      <c r="AB14" s="317" t="s">
        <v>180</v>
      </c>
    </row>
    <row r="15" spans="1:28" s="130" customFormat="1" ht="20.25" customHeight="1">
      <c r="A15" s="154"/>
      <c r="B15" s="201" t="s">
        <v>167</v>
      </c>
      <c r="C15" s="200" t="s">
        <v>140</v>
      </c>
      <c r="D15" s="199"/>
      <c r="E15" s="198" t="s">
        <v>158</v>
      </c>
      <c r="F15" s="197" t="s">
        <v>166</v>
      </c>
      <c r="G15" s="212">
        <v>79478.100000000006</v>
      </c>
      <c r="H15" s="212">
        <v>77773.3</v>
      </c>
      <c r="I15" s="212">
        <v>75833.2</v>
      </c>
      <c r="J15" s="212">
        <v>74290.3</v>
      </c>
      <c r="K15" s="212">
        <v>73017.3</v>
      </c>
      <c r="L15" s="234"/>
      <c r="M15" s="233"/>
      <c r="N15" s="136"/>
      <c r="P15" s="154"/>
      <c r="Q15" s="201" t="s">
        <v>179</v>
      </c>
      <c r="R15" s="200" t="s">
        <v>137</v>
      </c>
      <c r="S15" s="199"/>
      <c r="T15" s="198" t="s">
        <v>164</v>
      </c>
      <c r="U15" s="206">
        <v>2</v>
      </c>
      <c r="V15" s="196">
        <v>5</v>
      </c>
      <c r="W15" s="196">
        <v>6</v>
      </c>
      <c r="X15" s="196">
        <v>6</v>
      </c>
      <c r="Y15" s="196">
        <v>6</v>
      </c>
      <c r="Z15" s="196">
        <v>6</v>
      </c>
      <c r="AA15" s="206"/>
      <c r="AB15" s="317"/>
    </row>
    <row r="16" spans="1:28" s="130" customFormat="1" ht="20.25" customHeight="1">
      <c r="A16" s="154"/>
      <c r="B16" s="230" t="s">
        <v>213</v>
      </c>
      <c r="C16" s="158" t="s">
        <v>41</v>
      </c>
      <c r="D16" s="158"/>
      <c r="E16" s="198" t="s">
        <v>158</v>
      </c>
      <c r="F16" s="216">
        <v>29876</v>
      </c>
      <c r="G16" s="216">
        <v>77202</v>
      </c>
      <c r="H16" s="216">
        <v>79571</v>
      </c>
      <c r="I16" s="216">
        <v>79832</v>
      </c>
      <c r="J16" s="216">
        <v>80114</v>
      </c>
      <c r="K16" s="216">
        <v>80502</v>
      </c>
      <c r="L16" s="234"/>
      <c r="M16" s="233"/>
      <c r="N16" s="136"/>
    </row>
    <row r="17" spans="1:28" s="130" customFormat="1" ht="20.25" customHeight="1">
      <c r="A17" s="154"/>
      <c r="B17" s="230"/>
      <c r="C17" s="158"/>
      <c r="D17" s="239" t="s">
        <v>212</v>
      </c>
      <c r="E17" s="198" t="s">
        <v>158</v>
      </c>
      <c r="F17" s="216">
        <v>24059</v>
      </c>
      <c r="G17" s="216">
        <v>63312</v>
      </c>
      <c r="H17" s="216">
        <v>65445</v>
      </c>
      <c r="I17" s="216">
        <v>65535</v>
      </c>
      <c r="J17" s="216">
        <v>65645</v>
      </c>
      <c r="K17" s="216">
        <v>65853</v>
      </c>
      <c r="L17" s="234"/>
      <c r="M17" s="223" t="s">
        <v>211</v>
      </c>
      <c r="N17" s="136"/>
      <c r="P17" s="242" t="s">
        <v>210</v>
      </c>
      <c r="Q17" s="241" t="s">
        <v>178</v>
      </c>
      <c r="T17" s="157"/>
      <c r="U17" s="156"/>
      <c r="V17" s="144"/>
      <c r="W17" s="144"/>
      <c r="X17" s="144"/>
      <c r="Y17" s="144"/>
      <c r="Z17" s="144"/>
      <c r="AB17" s="155"/>
    </row>
    <row r="18" spans="1:28" s="130" customFormat="1" ht="20.25" customHeight="1">
      <c r="A18" s="154"/>
      <c r="B18" s="230"/>
      <c r="C18" s="158"/>
      <c r="D18" s="239" t="s">
        <v>209</v>
      </c>
      <c r="E18" s="198" t="s">
        <v>158</v>
      </c>
      <c r="F18" s="216">
        <v>3380</v>
      </c>
      <c r="G18" s="216">
        <v>10592</v>
      </c>
      <c r="H18" s="216">
        <v>10759</v>
      </c>
      <c r="I18" s="216">
        <v>10931</v>
      </c>
      <c r="J18" s="216">
        <v>11104</v>
      </c>
      <c r="K18" s="216">
        <v>11285</v>
      </c>
      <c r="L18" s="240" t="s">
        <v>208</v>
      </c>
      <c r="M18" s="223" t="s">
        <v>161</v>
      </c>
      <c r="N18" s="136"/>
      <c r="P18" s="154"/>
      <c r="Q18" s="311" t="s">
        <v>151</v>
      </c>
      <c r="R18" s="312"/>
      <c r="S18" s="313"/>
      <c r="T18" s="198" t="s">
        <v>149</v>
      </c>
      <c r="U18" s="206" t="s">
        <v>159</v>
      </c>
      <c r="V18" s="206" t="s">
        <v>148</v>
      </c>
      <c r="W18" s="206" t="s">
        <v>147</v>
      </c>
      <c r="X18" s="206" t="s">
        <v>146</v>
      </c>
      <c r="Y18" s="206" t="s">
        <v>145</v>
      </c>
      <c r="Z18" s="206" t="s">
        <v>144</v>
      </c>
      <c r="AA18" s="198" t="s">
        <v>143</v>
      </c>
      <c r="AB18" s="207" t="s">
        <v>142</v>
      </c>
    </row>
    <row r="19" spans="1:28" s="130" customFormat="1" ht="20.25" customHeight="1">
      <c r="A19" s="154"/>
      <c r="B19" s="226"/>
      <c r="C19" s="225"/>
      <c r="D19" s="239" t="s">
        <v>207</v>
      </c>
      <c r="E19" s="198" t="s">
        <v>158</v>
      </c>
      <c r="F19" s="216">
        <v>2437</v>
      </c>
      <c r="G19" s="216">
        <v>3298</v>
      </c>
      <c r="H19" s="216">
        <v>3367</v>
      </c>
      <c r="I19" s="216">
        <v>3366</v>
      </c>
      <c r="J19" s="216">
        <v>3365</v>
      </c>
      <c r="K19" s="216">
        <v>3364</v>
      </c>
      <c r="L19" s="234" t="s">
        <v>206</v>
      </c>
      <c r="M19" s="223" t="s">
        <v>192</v>
      </c>
      <c r="N19" s="136">
        <v>52</v>
      </c>
      <c r="P19" s="154"/>
      <c r="Q19" s="201" t="s">
        <v>167</v>
      </c>
      <c r="R19" s="200" t="s">
        <v>140</v>
      </c>
      <c r="S19" s="199"/>
      <c r="T19" s="198" t="s">
        <v>177</v>
      </c>
      <c r="U19" s="197">
        <v>63253</v>
      </c>
      <c r="V19" s="197">
        <v>69633</v>
      </c>
      <c r="W19" s="197">
        <v>67607</v>
      </c>
      <c r="X19" s="197">
        <v>66060</v>
      </c>
      <c r="Y19" s="197">
        <v>63780</v>
      </c>
      <c r="Z19" s="197">
        <v>62164</v>
      </c>
      <c r="AA19" s="234"/>
      <c r="AB19" s="210" t="s">
        <v>176</v>
      </c>
    </row>
    <row r="20" spans="1:28" s="130" customFormat="1">
      <c r="A20" s="144"/>
      <c r="E20" s="157"/>
      <c r="F20" s="156"/>
      <c r="G20" s="144"/>
      <c r="H20" s="144"/>
      <c r="I20" s="144"/>
      <c r="J20" s="144"/>
      <c r="K20" s="144"/>
      <c r="M20" s="155"/>
      <c r="N20" s="136"/>
      <c r="P20" s="154"/>
      <c r="T20" s="157"/>
      <c r="U20" s="156"/>
      <c r="V20" s="144"/>
      <c r="W20" s="144"/>
      <c r="X20" s="144"/>
      <c r="Y20" s="144"/>
      <c r="Z20" s="144"/>
      <c r="AB20" s="155"/>
    </row>
    <row r="21" spans="1:28" s="130" customFormat="1">
      <c r="A21" s="144" t="s">
        <v>156</v>
      </c>
      <c r="B21" s="130" t="s">
        <v>205</v>
      </c>
      <c r="E21" s="157"/>
      <c r="F21" s="156"/>
      <c r="G21" s="144"/>
      <c r="H21" s="144"/>
      <c r="I21" s="144"/>
      <c r="J21" s="144"/>
      <c r="K21" s="144"/>
      <c r="M21" s="155"/>
      <c r="N21" s="136"/>
      <c r="P21" s="154" t="s">
        <v>156</v>
      </c>
      <c r="Q21" s="130" t="s">
        <v>175</v>
      </c>
      <c r="T21" s="157"/>
      <c r="U21" s="156"/>
      <c r="V21" s="144"/>
      <c r="W21" s="144"/>
      <c r="X21" s="144"/>
      <c r="Y21" s="144"/>
      <c r="Z21" s="144"/>
      <c r="AB21" s="155"/>
    </row>
    <row r="22" spans="1:28" s="130" customFormat="1" ht="20.25" customHeight="1">
      <c r="A22" s="154"/>
      <c r="B22" s="311" t="s">
        <v>151</v>
      </c>
      <c r="C22" s="312"/>
      <c r="D22" s="313"/>
      <c r="E22" s="198" t="s">
        <v>149</v>
      </c>
      <c r="F22" s="206" t="s">
        <v>159</v>
      </c>
      <c r="G22" s="206" t="s">
        <v>148</v>
      </c>
      <c r="H22" s="206" t="s">
        <v>147</v>
      </c>
      <c r="I22" s="206" t="s">
        <v>146</v>
      </c>
      <c r="J22" s="206" t="s">
        <v>145</v>
      </c>
      <c r="K22" s="206" t="s">
        <v>144</v>
      </c>
      <c r="L22" s="198" t="s">
        <v>143</v>
      </c>
      <c r="M22" s="238" t="s">
        <v>142</v>
      </c>
      <c r="N22" s="136"/>
      <c r="P22" s="154"/>
      <c r="Q22" s="311" t="s">
        <v>151</v>
      </c>
      <c r="R22" s="312"/>
      <c r="S22" s="313"/>
      <c r="T22" s="198" t="s">
        <v>149</v>
      </c>
      <c r="U22" s="206" t="s">
        <v>174</v>
      </c>
      <c r="V22" s="206" t="s">
        <v>148</v>
      </c>
      <c r="W22" s="206" t="s">
        <v>147</v>
      </c>
      <c r="X22" s="206" t="s">
        <v>146</v>
      </c>
      <c r="Y22" s="206" t="s">
        <v>145</v>
      </c>
      <c r="Z22" s="206" t="s">
        <v>144</v>
      </c>
      <c r="AA22" s="198" t="s">
        <v>143</v>
      </c>
      <c r="AB22" s="207" t="s">
        <v>142</v>
      </c>
    </row>
    <row r="23" spans="1:28" s="130" customFormat="1" ht="20.25" customHeight="1">
      <c r="A23" s="144"/>
      <c r="B23" s="201" t="s">
        <v>173</v>
      </c>
      <c r="C23" s="200" t="s">
        <v>140</v>
      </c>
      <c r="D23" s="199"/>
      <c r="E23" s="198" t="s">
        <v>158</v>
      </c>
      <c r="F23" s="197" t="s">
        <v>200</v>
      </c>
      <c r="G23" s="212">
        <v>21338</v>
      </c>
      <c r="H23" s="212">
        <v>20704</v>
      </c>
      <c r="I23" s="212">
        <v>20065</v>
      </c>
      <c r="J23" s="212">
        <v>19507</v>
      </c>
      <c r="K23" s="212">
        <v>19041</v>
      </c>
      <c r="L23" s="224"/>
      <c r="M23" s="237"/>
      <c r="N23" s="136"/>
      <c r="P23" s="154"/>
      <c r="Q23" s="236" t="s">
        <v>173</v>
      </c>
      <c r="R23" s="235" t="s">
        <v>140</v>
      </c>
      <c r="S23" s="205"/>
      <c r="T23" s="198" t="s">
        <v>169</v>
      </c>
      <c r="U23" s="206" t="s">
        <v>200</v>
      </c>
      <c r="V23" s="212">
        <v>11148</v>
      </c>
      <c r="W23" s="212">
        <v>11127</v>
      </c>
      <c r="X23" s="212">
        <v>10938</v>
      </c>
      <c r="Y23" s="212">
        <v>10708</v>
      </c>
      <c r="Z23" s="212">
        <v>10367</v>
      </c>
      <c r="AA23" s="221"/>
      <c r="AB23" s="210" t="s">
        <v>172</v>
      </c>
    </row>
    <row r="24" spans="1:28" s="130" customFormat="1" ht="20.25" customHeight="1">
      <c r="A24" s="144"/>
      <c r="B24" s="230" t="s">
        <v>171</v>
      </c>
      <c r="C24" s="158" t="s">
        <v>41</v>
      </c>
      <c r="D24" s="158"/>
      <c r="E24" s="198" t="s">
        <v>158</v>
      </c>
      <c r="F24" s="216">
        <v>10943</v>
      </c>
      <c r="G24" s="216">
        <v>25561</v>
      </c>
      <c r="H24" s="216">
        <v>25285</v>
      </c>
      <c r="I24" s="216">
        <v>25060</v>
      </c>
      <c r="J24" s="216">
        <v>24827</v>
      </c>
      <c r="K24" s="216">
        <v>24644</v>
      </c>
      <c r="L24" s="234"/>
      <c r="M24" s="233"/>
      <c r="N24" s="136"/>
      <c r="P24" s="154"/>
      <c r="Q24" s="232"/>
      <c r="R24" s="231"/>
      <c r="S24" s="227" t="s">
        <v>204</v>
      </c>
      <c r="T24" s="198" t="s">
        <v>169</v>
      </c>
      <c r="U24" s="206" t="s">
        <v>200</v>
      </c>
      <c r="V24" s="212">
        <v>8076</v>
      </c>
      <c r="W24" s="212">
        <v>7917</v>
      </c>
      <c r="X24" s="212">
        <v>7754</v>
      </c>
      <c r="Y24" s="212">
        <v>7606</v>
      </c>
      <c r="Z24" s="212">
        <v>7396</v>
      </c>
      <c r="AA24" s="221"/>
      <c r="AB24" s="202"/>
    </row>
    <row r="25" spans="1:28" s="130" customFormat="1" ht="21" customHeight="1">
      <c r="A25" s="144"/>
      <c r="B25" s="230"/>
      <c r="C25" s="158"/>
      <c r="D25" s="195" t="s">
        <v>203</v>
      </c>
      <c r="E25" s="198" t="s">
        <v>158</v>
      </c>
      <c r="F25" s="216">
        <v>10858</v>
      </c>
      <c r="G25" s="212">
        <v>25379</v>
      </c>
      <c r="H25" s="212">
        <v>25096</v>
      </c>
      <c r="I25" s="212">
        <v>24863</v>
      </c>
      <c r="J25" s="212">
        <v>24623</v>
      </c>
      <c r="K25" s="212">
        <v>24432</v>
      </c>
      <c r="L25" s="224"/>
      <c r="M25" s="223" t="s">
        <v>202</v>
      </c>
      <c r="N25" s="136">
        <v>55</v>
      </c>
      <c r="P25" s="154"/>
      <c r="Q25" s="229"/>
      <c r="R25" s="228"/>
      <c r="S25" s="227" t="s">
        <v>201</v>
      </c>
      <c r="T25" s="198" t="s">
        <v>169</v>
      </c>
      <c r="U25" s="206" t="s">
        <v>200</v>
      </c>
      <c r="V25" s="212">
        <v>3072</v>
      </c>
      <c r="W25" s="212">
        <v>3210</v>
      </c>
      <c r="X25" s="212">
        <v>3184</v>
      </c>
      <c r="Y25" s="212">
        <v>3102</v>
      </c>
      <c r="Z25" s="212">
        <v>2971</v>
      </c>
      <c r="AA25" s="221"/>
      <c r="AB25" s="202"/>
    </row>
    <row r="26" spans="1:28" s="130" customFormat="1" ht="21" customHeight="1">
      <c r="A26" s="154"/>
      <c r="B26" s="226"/>
      <c r="C26" s="225"/>
      <c r="D26" s="217" t="s">
        <v>199</v>
      </c>
      <c r="E26" s="198" t="s">
        <v>158</v>
      </c>
      <c r="F26" s="216">
        <v>85</v>
      </c>
      <c r="G26" s="212">
        <v>182</v>
      </c>
      <c r="H26" s="212">
        <v>189</v>
      </c>
      <c r="I26" s="212">
        <v>197</v>
      </c>
      <c r="J26" s="212">
        <v>204</v>
      </c>
      <c r="K26" s="212">
        <v>212</v>
      </c>
      <c r="L26" s="224" t="s">
        <v>198</v>
      </c>
      <c r="M26" s="223" t="s">
        <v>161</v>
      </c>
      <c r="N26" s="136">
        <v>55</v>
      </c>
      <c r="P26" s="154"/>
      <c r="Q26" s="222" t="s">
        <v>171</v>
      </c>
      <c r="R26" s="205" t="s">
        <v>137</v>
      </c>
      <c r="S26" s="195" t="s">
        <v>170</v>
      </c>
      <c r="T26" s="198" t="s">
        <v>169</v>
      </c>
      <c r="U26" s="197">
        <v>9443</v>
      </c>
      <c r="V26" s="212">
        <v>10182</v>
      </c>
      <c r="W26" s="212">
        <v>10352</v>
      </c>
      <c r="X26" s="212">
        <v>10384</v>
      </c>
      <c r="Y26" s="212">
        <v>10381</v>
      </c>
      <c r="Z26" s="212">
        <v>10254</v>
      </c>
      <c r="AA26" s="221"/>
      <c r="AB26" s="202"/>
    </row>
    <row r="27" spans="1:28" s="130" customFormat="1">
      <c r="A27" s="144"/>
      <c r="E27" s="157"/>
      <c r="F27" s="156"/>
      <c r="G27" s="144"/>
      <c r="H27" s="144"/>
      <c r="I27" s="144"/>
      <c r="J27" s="144"/>
      <c r="K27" s="144"/>
      <c r="M27" s="155"/>
      <c r="N27" s="136"/>
      <c r="P27" s="154"/>
      <c r="T27" s="157"/>
      <c r="U27" s="156"/>
      <c r="V27" s="144"/>
      <c r="W27" s="144"/>
      <c r="X27" s="144"/>
      <c r="Y27" s="144"/>
      <c r="Z27" s="144"/>
      <c r="AB27" s="155"/>
    </row>
    <row r="28" spans="1:28" s="130" customFormat="1">
      <c r="A28" s="144" t="s">
        <v>156</v>
      </c>
      <c r="B28" s="130" t="s">
        <v>197</v>
      </c>
      <c r="E28" s="157"/>
      <c r="F28" s="156"/>
      <c r="G28" s="144"/>
      <c r="H28" s="144"/>
      <c r="I28" s="144"/>
      <c r="J28" s="144"/>
      <c r="K28" s="144"/>
      <c r="M28" s="155"/>
      <c r="N28" s="136"/>
      <c r="P28" s="154" t="s">
        <v>156</v>
      </c>
      <c r="Q28" s="130" t="s">
        <v>168</v>
      </c>
      <c r="T28" s="157"/>
      <c r="U28" s="156"/>
      <c r="V28" s="144"/>
      <c r="W28" s="144"/>
      <c r="X28" s="144"/>
      <c r="Y28" s="144"/>
      <c r="Z28" s="144"/>
      <c r="AB28" s="155"/>
    </row>
    <row r="29" spans="1:28" s="130" customFormat="1" ht="20.25" customHeight="1">
      <c r="A29" s="154"/>
      <c r="B29" s="311" t="s">
        <v>151</v>
      </c>
      <c r="C29" s="312"/>
      <c r="D29" s="313"/>
      <c r="E29" s="198" t="s">
        <v>149</v>
      </c>
      <c r="F29" s="206" t="s">
        <v>159</v>
      </c>
      <c r="G29" s="206" t="s">
        <v>148</v>
      </c>
      <c r="H29" s="206" t="s">
        <v>147</v>
      </c>
      <c r="I29" s="206" t="s">
        <v>146</v>
      </c>
      <c r="J29" s="206" t="s">
        <v>145</v>
      </c>
      <c r="K29" s="206" t="s">
        <v>144</v>
      </c>
      <c r="L29" s="198" t="s">
        <v>143</v>
      </c>
      <c r="M29" s="207" t="s">
        <v>142</v>
      </c>
      <c r="N29" s="136"/>
      <c r="P29" s="154"/>
      <c r="Q29" s="311" t="s">
        <v>151</v>
      </c>
      <c r="R29" s="312"/>
      <c r="S29" s="313"/>
      <c r="T29" s="198" t="s">
        <v>149</v>
      </c>
      <c r="U29" s="206" t="s">
        <v>159</v>
      </c>
      <c r="V29" s="206" t="s">
        <v>148</v>
      </c>
      <c r="W29" s="206" t="s">
        <v>147</v>
      </c>
      <c r="X29" s="206" t="s">
        <v>146</v>
      </c>
      <c r="Y29" s="206" t="s">
        <v>145</v>
      </c>
      <c r="Z29" s="206" t="s">
        <v>144</v>
      </c>
      <c r="AA29" s="198" t="s">
        <v>143</v>
      </c>
      <c r="AB29" s="207" t="s">
        <v>142</v>
      </c>
    </row>
    <row r="30" spans="1:28" s="130" customFormat="1" ht="20.25" customHeight="1">
      <c r="A30" s="144"/>
      <c r="B30" s="201" t="s">
        <v>167</v>
      </c>
      <c r="C30" s="200" t="s">
        <v>140</v>
      </c>
      <c r="D30" s="199"/>
      <c r="E30" s="198" t="s">
        <v>158</v>
      </c>
      <c r="F30" s="197" t="s">
        <v>166</v>
      </c>
      <c r="G30" s="216">
        <v>4484</v>
      </c>
      <c r="H30" s="216">
        <v>4492</v>
      </c>
      <c r="I30" s="216">
        <v>4476</v>
      </c>
      <c r="J30" s="216">
        <v>4475</v>
      </c>
      <c r="K30" s="216">
        <v>4431</v>
      </c>
      <c r="L30" s="211"/>
      <c r="M30" s="314" t="s">
        <v>161</v>
      </c>
      <c r="N30" s="136"/>
      <c r="P30" s="154"/>
      <c r="Q30" s="315" t="s">
        <v>137</v>
      </c>
      <c r="R30" s="316"/>
      <c r="S30" s="220"/>
      <c r="T30" s="198" t="s">
        <v>164</v>
      </c>
      <c r="U30" s="219"/>
      <c r="V30" s="209">
        <v>3</v>
      </c>
      <c r="W30" s="209">
        <v>4</v>
      </c>
      <c r="X30" s="209">
        <v>4</v>
      </c>
      <c r="Y30" s="209">
        <v>4</v>
      </c>
      <c r="Z30" s="209">
        <v>4</v>
      </c>
      <c r="AA30" s="195"/>
      <c r="AB30" s="218" t="s">
        <v>165</v>
      </c>
    </row>
    <row r="31" spans="1:28" s="130" customFormat="1" ht="20.25" customHeight="1">
      <c r="A31" s="144"/>
      <c r="B31" s="201" t="s">
        <v>179</v>
      </c>
      <c r="C31" s="205" t="s">
        <v>137</v>
      </c>
      <c r="D31" s="217" t="s">
        <v>196</v>
      </c>
      <c r="E31" s="198" t="s">
        <v>158</v>
      </c>
      <c r="F31" s="216">
        <v>3576</v>
      </c>
      <c r="G31" s="215">
        <v>5514</v>
      </c>
      <c r="H31" s="215">
        <v>5552</v>
      </c>
      <c r="I31" s="215">
        <v>5566</v>
      </c>
      <c r="J31" s="215">
        <v>5596</v>
      </c>
      <c r="K31" s="215">
        <v>5583</v>
      </c>
      <c r="L31" s="211" t="s">
        <v>195</v>
      </c>
      <c r="M31" s="314"/>
      <c r="N31" s="136"/>
      <c r="P31" s="154"/>
      <c r="Q31" s="161"/>
      <c r="R31" s="161"/>
      <c r="S31" s="171"/>
      <c r="T31" s="161"/>
      <c r="U31" s="214"/>
      <c r="V31" s="213"/>
      <c r="W31" s="213"/>
      <c r="X31" s="213"/>
      <c r="Y31" s="213"/>
      <c r="Z31" s="213"/>
      <c r="AA31" s="158"/>
      <c r="AB31" s="170"/>
    </row>
    <row r="32" spans="1:28" s="130" customFormat="1">
      <c r="A32" s="144"/>
      <c r="E32" s="157"/>
      <c r="F32" s="156"/>
      <c r="G32" s="144"/>
      <c r="H32" s="144"/>
      <c r="I32" s="144"/>
      <c r="J32" s="144"/>
      <c r="K32" s="144"/>
      <c r="M32" s="155"/>
      <c r="N32" s="136">
        <v>58</v>
      </c>
      <c r="P32" s="154"/>
      <c r="T32" s="157"/>
      <c r="U32" s="166"/>
      <c r="V32" s="165"/>
      <c r="W32" s="165"/>
      <c r="X32" s="165"/>
      <c r="Y32" s="165"/>
      <c r="Z32" s="165"/>
      <c r="AA32" s="164"/>
      <c r="AB32" s="155"/>
    </row>
    <row r="33" spans="1:28" s="130" customFormat="1">
      <c r="A33" s="144" t="s">
        <v>156</v>
      </c>
      <c r="B33" s="130" t="s">
        <v>194</v>
      </c>
      <c r="E33" s="157"/>
      <c r="F33" s="156"/>
      <c r="G33" s="144"/>
      <c r="H33" s="144"/>
      <c r="I33" s="144"/>
      <c r="J33" s="144"/>
      <c r="K33" s="144"/>
      <c r="M33" s="155"/>
      <c r="N33" s="136"/>
      <c r="P33" s="154"/>
      <c r="Q33" s="130" t="s">
        <v>163</v>
      </c>
      <c r="T33" s="157"/>
      <c r="U33" s="156"/>
      <c r="V33" s="144"/>
      <c r="W33" s="144"/>
      <c r="X33" s="144"/>
      <c r="Y33" s="144"/>
      <c r="Z33" s="144"/>
      <c r="AB33" s="155"/>
    </row>
    <row r="34" spans="1:28" s="130" customFormat="1" ht="20.25" customHeight="1">
      <c r="A34" s="154"/>
      <c r="B34" s="311" t="s">
        <v>151</v>
      </c>
      <c r="C34" s="312"/>
      <c r="D34" s="313"/>
      <c r="E34" s="198" t="s">
        <v>149</v>
      </c>
      <c r="F34" s="206" t="s">
        <v>159</v>
      </c>
      <c r="G34" s="206" t="s">
        <v>148</v>
      </c>
      <c r="H34" s="206" t="s">
        <v>147</v>
      </c>
      <c r="I34" s="206" t="s">
        <v>146</v>
      </c>
      <c r="J34" s="206" t="s">
        <v>145</v>
      </c>
      <c r="K34" s="206" t="s">
        <v>144</v>
      </c>
      <c r="L34" s="198" t="s">
        <v>143</v>
      </c>
      <c r="M34" s="207" t="s">
        <v>142</v>
      </c>
      <c r="N34" s="136"/>
      <c r="P34" s="154" t="s">
        <v>156</v>
      </c>
      <c r="Q34" s="311" t="s">
        <v>151</v>
      </c>
      <c r="R34" s="312"/>
      <c r="S34" s="313"/>
      <c r="T34" s="198" t="s">
        <v>149</v>
      </c>
      <c r="U34" s="206" t="s">
        <v>159</v>
      </c>
      <c r="V34" s="206" t="s">
        <v>148</v>
      </c>
      <c r="W34" s="206" t="s">
        <v>147</v>
      </c>
      <c r="X34" s="206" t="s">
        <v>146</v>
      </c>
      <c r="Y34" s="206" t="s">
        <v>145</v>
      </c>
      <c r="Z34" s="206" t="s">
        <v>144</v>
      </c>
      <c r="AA34" s="198" t="s">
        <v>143</v>
      </c>
      <c r="AB34" s="207" t="s">
        <v>142</v>
      </c>
    </row>
    <row r="35" spans="1:28" s="130" customFormat="1" ht="20.25" customHeight="1">
      <c r="A35" s="144"/>
      <c r="B35" s="201" t="s">
        <v>167</v>
      </c>
      <c r="C35" s="200" t="s">
        <v>140</v>
      </c>
      <c r="D35" s="199"/>
      <c r="E35" s="198" t="s">
        <v>158</v>
      </c>
      <c r="F35" s="206" t="s">
        <v>193</v>
      </c>
      <c r="G35" s="209">
        <v>609</v>
      </c>
      <c r="H35" s="209">
        <v>614</v>
      </c>
      <c r="I35" s="209">
        <v>613</v>
      </c>
      <c r="J35" s="209">
        <v>610</v>
      </c>
      <c r="K35" s="209">
        <v>609</v>
      </c>
      <c r="L35" s="203"/>
      <c r="M35" s="314" t="s">
        <v>192</v>
      </c>
      <c r="N35" s="136"/>
      <c r="Q35" s="315" t="s">
        <v>137</v>
      </c>
      <c r="R35" s="316"/>
      <c r="S35" s="205"/>
      <c r="T35" s="198" t="s">
        <v>158</v>
      </c>
      <c r="U35" s="212">
        <v>7041</v>
      </c>
      <c r="V35" s="212">
        <v>16288</v>
      </c>
      <c r="W35" s="212">
        <v>16500</v>
      </c>
      <c r="X35" s="212">
        <v>16694</v>
      </c>
      <c r="Y35" s="212">
        <v>16904</v>
      </c>
      <c r="Z35" s="212">
        <v>17080</v>
      </c>
      <c r="AA35" s="211" t="s">
        <v>191</v>
      </c>
      <c r="AB35" s="210" t="s">
        <v>161</v>
      </c>
    </row>
    <row r="36" spans="1:28" s="130" customFormat="1" ht="20.25" customHeight="1">
      <c r="A36" s="144"/>
      <c r="B36" s="201" t="s">
        <v>179</v>
      </c>
      <c r="C36" s="200" t="s">
        <v>137</v>
      </c>
      <c r="D36" s="199"/>
      <c r="E36" s="198" t="s">
        <v>158</v>
      </c>
      <c r="F36" s="196">
        <v>201</v>
      </c>
      <c r="G36" s="209">
        <v>324</v>
      </c>
      <c r="H36" s="209">
        <v>329</v>
      </c>
      <c r="I36" s="209">
        <v>329</v>
      </c>
      <c r="J36" s="209">
        <v>328</v>
      </c>
      <c r="K36" s="209">
        <v>328</v>
      </c>
      <c r="L36" s="203" t="s">
        <v>190</v>
      </c>
      <c r="M36" s="314"/>
      <c r="N36" s="136">
        <v>43</v>
      </c>
      <c r="P36" s="154"/>
      <c r="Q36" s="161"/>
      <c r="R36" s="161"/>
      <c r="S36" s="158"/>
      <c r="T36" s="161"/>
      <c r="U36" s="172"/>
      <c r="V36" s="172"/>
      <c r="W36" s="172"/>
      <c r="X36" s="172"/>
      <c r="Y36" s="172"/>
      <c r="Z36" s="172"/>
      <c r="AA36" s="171"/>
      <c r="AB36" s="170"/>
    </row>
    <row r="37" spans="1:28" s="130" customFormat="1">
      <c r="A37" s="144"/>
      <c r="B37" s="208"/>
      <c r="C37" s="158"/>
      <c r="D37" s="158"/>
      <c r="E37" s="161"/>
      <c r="F37" s="160"/>
      <c r="G37" s="159"/>
      <c r="H37" s="159"/>
      <c r="I37" s="159"/>
      <c r="J37" s="159"/>
      <c r="K37" s="159"/>
      <c r="L37" s="159"/>
      <c r="M37" s="188"/>
      <c r="N37" s="136"/>
      <c r="P37" s="154"/>
      <c r="Q37" s="161"/>
      <c r="R37" s="161"/>
      <c r="S37" s="158"/>
      <c r="T37" s="161"/>
      <c r="U37" s="172"/>
      <c r="V37" s="172"/>
      <c r="W37" s="172"/>
      <c r="X37" s="172"/>
      <c r="Y37" s="172"/>
      <c r="Z37" s="172"/>
      <c r="AA37" s="171"/>
      <c r="AB37" s="170"/>
    </row>
    <row r="38" spans="1:28" s="130" customFormat="1">
      <c r="A38" s="144" t="s">
        <v>156</v>
      </c>
      <c r="B38" s="130" t="s">
        <v>189</v>
      </c>
      <c r="E38" s="157"/>
      <c r="F38" s="156"/>
      <c r="G38" s="144"/>
      <c r="H38" s="144"/>
      <c r="I38" s="144"/>
      <c r="J38" s="144"/>
      <c r="K38" s="144"/>
      <c r="M38" s="155"/>
      <c r="N38" s="136"/>
      <c r="P38" s="154"/>
      <c r="Q38" s="130" t="s">
        <v>160</v>
      </c>
      <c r="T38" s="157"/>
      <c r="U38" s="156"/>
      <c r="V38" s="144"/>
      <c r="W38" s="144"/>
      <c r="X38" s="144"/>
      <c r="Y38" s="144"/>
      <c r="Z38" s="144"/>
      <c r="AB38" s="155"/>
    </row>
    <row r="39" spans="1:28" s="130" customFormat="1" ht="20.25" customHeight="1">
      <c r="A39" s="154"/>
      <c r="B39" s="311" t="s">
        <v>151</v>
      </c>
      <c r="C39" s="312"/>
      <c r="D39" s="313"/>
      <c r="E39" s="198" t="s">
        <v>149</v>
      </c>
      <c r="F39" s="206" t="s">
        <v>159</v>
      </c>
      <c r="G39" s="206" t="s">
        <v>148</v>
      </c>
      <c r="H39" s="206" t="s">
        <v>147</v>
      </c>
      <c r="I39" s="206" t="s">
        <v>146</v>
      </c>
      <c r="J39" s="206" t="s">
        <v>145</v>
      </c>
      <c r="K39" s="206" t="s">
        <v>144</v>
      </c>
      <c r="L39" s="198" t="s">
        <v>143</v>
      </c>
      <c r="M39" s="207" t="s">
        <v>142</v>
      </c>
      <c r="N39" s="136"/>
      <c r="P39" s="154" t="s">
        <v>156</v>
      </c>
      <c r="Q39" s="311" t="s">
        <v>151</v>
      </c>
      <c r="R39" s="312"/>
      <c r="S39" s="313"/>
      <c r="T39" s="198" t="s">
        <v>149</v>
      </c>
      <c r="U39" s="206" t="s">
        <v>159</v>
      </c>
      <c r="V39" s="206" t="s">
        <v>148</v>
      </c>
      <c r="W39" s="206" t="s">
        <v>147</v>
      </c>
      <c r="X39" s="206" t="s">
        <v>146</v>
      </c>
      <c r="Y39" s="206" t="s">
        <v>145</v>
      </c>
      <c r="Z39" s="206" t="s">
        <v>144</v>
      </c>
      <c r="AA39" s="198" t="s">
        <v>143</v>
      </c>
      <c r="AB39" s="207" t="s">
        <v>142</v>
      </c>
    </row>
    <row r="40" spans="1:28" s="130" customFormat="1" ht="20.25" customHeight="1">
      <c r="A40" s="144"/>
      <c r="B40" s="201" t="s">
        <v>167</v>
      </c>
      <c r="C40" s="200" t="s">
        <v>140</v>
      </c>
      <c r="D40" s="199"/>
      <c r="E40" s="198" t="s">
        <v>158</v>
      </c>
      <c r="F40" s="206" t="s">
        <v>166</v>
      </c>
      <c r="G40" s="197">
        <v>183659</v>
      </c>
      <c r="H40" s="197">
        <v>180155</v>
      </c>
      <c r="I40" s="197">
        <v>176957</v>
      </c>
      <c r="J40" s="197">
        <v>173128</v>
      </c>
      <c r="K40" s="197">
        <v>169399</v>
      </c>
      <c r="L40" s="195"/>
      <c r="M40" s="314" t="s">
        <v>188</v>
      </c>
      <c r="N40" s="136"/>
      <c r="Q40" s="315" t="s">
        <v>137</v>
      </c>
      <c r="R40" s="316"/>
      <c r="S40" s="205"/>
      <c r="T40" s="198" t="s">
        <v>158</v>
      </c>
      <c r="U40" s="204">
        <v>2638</v>
      </c>
      <c r="V40" s="204">
        <v>3622</v>
      </c>
      <c r="W40" s="204">
        <v>3696</v>
      </c>
      <c r="X40" s="204">
        <v>3695</v>
      </c>
      <c r="Y40" s="204">
        <v>3693</v>
      </c>
      <c r="Z40" s="204">
        <v>3692</v>
      </c>
      <c r="AA40" s="203" t="s">
        <v>157</v>
      </c>
      <c r="AB40" s="202"/>
    </row>
    <row r="41" spans="1:28" s="130" customFormat="1" ht="20.25" customHeight="1">
      <c r="A41" s="144"/>
      <c r="B41" s="201" t="s">
        <v>179</v>
      </c>
      <c r="C41" s="200" t="s">
        <v>137</v>
      </c>
      <c r="D41" s="199"/>
      <c r="E41" s="198" t="s">
        <v>184</v>
      </c>
      <c r="F41" s="196">
        <v>76</v>
      </c>
      <c r="G41" s="197">
        <v>78</v>
      </c>
      <c r="H41" s="197">
        <v>79</v>
      </c>
      <c r="I41" s="197">
        <v>80</v>
      </c>
      <c r="J41" s="197">
        <v>79</v>
      </c>
      <c r="K41" s="196">
        <v>80</v>
      </c>
      <c r="L41" s="195"/>
      <c r="M41" s="314"/>
      <c r="N41" s="136">
        <v>46</v>
      </c>
      <c r="P41" s="154"/>
      <c r="T41" s="157"/>
      <c r="U41" s="166"/>
      <c r="V41" s="165"/>
      <c r="W41" s="165"/>
      <c r="X41" s="165"/>
      <c r="Y41" s="165"/>
      <c r="Z41" s="165"/>
      <c r="AA41" s="164"/>
      <c r="AB41" s="155"/>
    </row>
    <row r="42" spans="1:28" s="130" customFormat="1" ht="20.25" customHeight="1">
      <c r="A42" s="144"/>
      <c r="F42" s="144"/>
      <c r="G42" s="144"/>
      <c r="H42" s="144"/>
      <c r="I42" s="144"/>
      <c r="J42" s="144"/>
      <c r="K42" s="144"/>
      <c r="M42" s="155"/>
      <c r="N42" s="136"/>
      <c r="P42" s="154"/>
    </row>
    <row r="43" spans="1:28" s="130" customFormat="1" ht="20.25" customHeight="1">
      <c r="A43" s="144"/>
      <c r="E43" s="157"/>
      <c r="F43" s="156"/>
      <c r="G43" s="144"/>
      <c r="H43" s="144"/>
      <c r="I43" s="144"/>
      <c r="J43" s="144"/>
      <c r="K43" s="144"/>
      <c r="M43" s="155"/>
      <c r="N43" s="136"/>
      <c r="P43" s="154"/>
    </row>
    <row r="44" spans="1:28" s="130" customFormat="1" ht="20.25" hidden="1" customHeight="1">
      <c r="A44" s="154" t="s">
        <v>156</v>
      </c>
      <c r="B44" s="130" t="s">
        <v>187</v>
      </c>
      <c r="M44" s="155"/>
      <c r="N44" s="136"/>
    </row>
    <row r="45" spans="1:28" s="130" customFormat="1" ht="20.25" hidden="1" customHeight="1">
      <c r="A45" s="154"/>
      <c r="B45" s="318" t="s">
        <v>151</v>
      </c>
      <c r="C45" s="319"/>
      <c r="D45" s="152" t="s">
        <v>150</v>
      </c>
      <c r="E45" s="152" t="s">
        <v>149</v>
      </c>
      <c r="F45" s="152" t="s">
        <v>174</v>
      </c>
      <c r="G45" s="152" t="s">
        <v>148</v>
      </c>
      <c r="H45" s="152" t="s">
        <v>147</v>
      </c>
      <c r="I45" s="152" t="s">
        <v>146</v>
      </c>
      <c r="J45" s="152" t="s">
        <v>145</v>
      </c>
      <c r="K45" s="152" t="s">
        <v>144</v>
      </c>
      <c r="L45" s="152" t="s">
        <v>143</v>
      </c>
      <c r="M45" s="151" t="s">
        <v>142</v>
      </c>
      <c r="N45" s="136"/>
    </row>
    <row r="46" spans="1:28" s="130" customFormat="1" ht="20.25" hidden="1" customHeight="1">
      <c r="A46" s="154"/>
      <c r="B46" s="150" t="s">
        <v>167</v>
      </c>
      <c r="C46" s="149" t="s">
        <v>140</v>
      </c>
      <c r="D46" s="194"/>
      <c r="E46" s="147" t="s">
        <v>184</v>
      </c>
      <c r="F46" s="193"/>
      <c r="G46" s="192">
        <v>5</v>
      </c>
      <c r="H46" s="192">
        <v>6</v>
      </c>
      <c r="I46" s="192">
        <v>6</v>
      </c>
      <c r="J46" s="192">
        <v>6</v>
      </c>
      <c r="K46" s="192">
        <v>6</v>
      </c>
      <c r="L46" s="179"/>
      <c r="M46" s="320" t="s">
        <v>186</v>
      </c>
      <c r="N46" s="136" t="s">
        <v>185</v>
      </c>
    </row>
    <row r="47" spans="1:28" s="130" customFormat="1" ht="20.25" hidden="1" customHeight="1">
      <c r="A47" s="154"/>
      <c r="B47" s="322" t="s">
        <v>137</v>
      </c>
      <c r="C47" s="323"/>
      <c r="D47" s="191"/>
      <c r="E47" s="140" t="s">
        <v>184</v>
      </c>
      <c r="F47" s="139">
        <v>1</v>
      </c>
      <c r="G47" s="180">
        <v>14</v>
      </c>
      <c r="H47" s="180">
        <v>15</v>
      </c>
      <c r="I47" s="180">
        <v>15</v>
      </c>
      <c r="J47" s="180">
        <v>16</v>
      </c>
      <c r="K47" s="180">
        <v>16</v>
      </c>
      <c r="L47" s="138"/>
      <c r="M47" s="321"/>
      <c r="N47" s="136">
        <v>61</v>
      </c>
    </row>
    <row r="48" spans="1:28" s="130" customFormat="1" ht="20.25" hidden="1" customHeight="1">
      <c r="A48" s="154"/>
      <c r="B48" s="161"/>
      <c r="C48" s="161"/>
      <c r="D48" s="190"/>
      <c r="E48" s="161"/>
      <c r="F48" s="160"/>
      <c r="G48" s="189"/>
      <c r="H48" s="189"/>
      <c r="I48" s="189"/>
      <c r="J48" s="189"/>
      <c r="K48" s="189"/>
      <c r="L48" s="159"/>
      <c r="M48" s="188"/>
      <c r="N48" s="136"/>
    </row>
    <row r="49" spans="1:28" s="130" customFormat="1" ht="20.25" hidden="1" customHeight="1">
      <c r="A49" s="144" t="s">
        <v>156</v>
      </c>
      <c r="B49" s="130" t="s">
        <v>183</v>
      </c>
      <c r="E49" s="157"/>
      <c r="F49" s="156"/>
      <c r="G49" s="144"/>
      <c r="H49" s="144"/>
      <c r="I49" s="144"/>
      <c r="J49" s="144"/>
      <c r="K49" s="144"/>
      <c r="M49" s="155"/>
      <c r="N49" s="136"/>
    </row>
    <row r="50" spans="1:28" s="130" customFormat="1" ht="20.25" hidden="1" customHeight="1">
      <c r="A50" s="154"/>
      <c r="B50" s="318" t="s">
        <v>151</v>
      </c>
      <c r="C50" s="319"/>
      <c r="D50" s="152" t="s">
        <v>150</v>
      </c>
      <c r="E50" s="152" t="s">
        <v>149</v>
      </c>
      <c r="F50" s="153" t="s">
        <v>159</v>
      </c>
      <c r="G50" s="153" t="s">
        <v>148</v>
      </c>
      <c r="H50" s="153" t="s">
        <v>147</v>
      </c>
      <c r="I50" s="153" t="s">
        <v>146</v>
      </c>
      <c r="J50" s="153" t="s">
        <v>145</v>
      </c>
      <c r="K50" s="153" t="s">
        <v>144</v>
      </c>
      <c r="L50" s="152" t="s">
        <v>143</v>
      </c>
      <c r="M50" s="151" t="s">
        <v>142</v>
      </c>
      <c r="N50" s="136"/>
    </row>
    <row r="51" spans="1:28" s="130" customFormat="1" ht="20.25" hidden="1" customHeight="1">
      <c r="A51" s="144"/>
      <c r="B51" s="150" t="s">
        <v>173</v>
      </c>
      <c r="C51" s="149" t="s">
        <v>140</v>
      </c>
      <c r="D51" s="148"/>
      <c r="E51" s="147" t="s">
        <v>169</v>
      </c>
      <c r="F51" s="187">
        <v>5684</v>
      </c>
      <c r="G51" s="182">
        <v>5712</v>
      </c>
      <c r="H51" s="182">
        <v>5560</v>
      </c>
      <c r="I51" s="182">
        <v>5432</v>
      </c>
      <c r="J51" s="182">
        <v>5286</v>
      </c>
      <c r="K51" s="182">
        <v>5160</v>
      </c>
      <c r="L51" s="182"/>
      <c r="M51" s="324" t="s">
        <v>182</v>
      </c>
      <c r="N51" s="136"/>
      <c r="Q51" s="137"/>
      <c r="R51" s="122"/>
      <c r="S51" s="122"/>
      <c r="T51" s="122"/>
      <c r="U51" s="126"/>
      <c r="V51" s="126"/>
      <c r="W51" s="126"/>
      <c r="X51" s="126"/>
      <c r="Y51" s="126"/>
      <c r="Z51" s="126"/>
      <c r="AA51" s="122"/>
      <c r="AB51" s="125"/>
    </row>
    <row r="52" spans="1:28" s="130" customFormat="1" ht="20.25" hidden="1" customHeight="1">
      <c r="A52" s="144"/>
      <c r="B52" s="143" t="s">
        <v>179</v>
      </c>
      <c r="C52" s="142" t="s">
        <v>137</v>
      </c>
      <c r="D52" s="141"/>
      <c r="E52" s="140" t="s">
        <v>164</v>
      </c>
      <c r="F52" s="180">
        <v>23</v>
      </c>
      <c r="G52" s="138">
        <v>24</v>
      </c>
      <c r="H52" s="138">
        <v>24</v>
      </c>
      <c r="I52" s="138">
        <v>24</v>
      </c>
      <c r="J52" s="138">
        <v>25</v>
      </c>
      <c r="K52" s="138">
        <v>25</v>
      </c>
      <c r="L52" s="138"/>
      <c r="M52" s="325"/>
      <c r="N52" s="136">
        <v>67</v>
      </c>
    </row>
    <row r="53" spans="1:28" s="130" customFormat="1" ht="20.25" hidden="1" customHeight="1">
      <c r="A53" s="144"/>
      <c r="E53" s="157"/>
      <c r="F53" s="156"/>
      <c r="G53" s="144"/>
      <c r="H53" s="144"/>
      <c r="I53" s="144"/>
      <c r="J53" s="144"/>
      <c r="K53" s="144"/>
      <c r="M53" s="155"/>
      <c r="N53" s="136"/>
      <c r="P53" s="186"/>
    </row>
    <row r="54" spans="1:28" s="130" customFormat="1" ht="20.25" hidden="1" customHeight="1">
      <c r="A54" s="144" t="s">
        <v>156</v>
      </c>
      <c r="B54" s="130" t="s">
        <v>181</v>
      </c>
      <c r="E54" s="157"/>
      <c r="F54" s="156"/>
      <c r="G54" s="144"/>
      <c r="H54" s="144"/>
      <c r="I54" s="144"/>
      <c r="J54" s="144"/>
      <c r="K54" s="144"/>
      <c r="M54" s="155"/>
      <c r="N54" s="136"/>
      <c r="P54" s="129"/>
    </row>
    <row r="55" spans="1:28" s="130" customFormat="1" ht="20.25" hidden="1" customHeight="1">
      <c r="A55" s="154"/>
      <c r="B55" s="318" t="s">
        <v>151</v>
      </c>
      <c r="C55" s="319"/>
      <c r="D55" s="152" t="s">
        <v>150</v>
      </c>
      <c r="E55" s="152" t="s">
        <v>149</v>
      </c>
      <c r="F55" s="153" t="s">
        <v>159</v>
      </c>
      <c r="G55" s="153" t="s">
        <v>148</v>
      </c>
      <c r="H55" s="153" t="s">
        <v>147</v>
      </c>
      <c r="I55" s="153" t="s">
        <v>146</v>
      </c>
      <c r="J55" s="153" t="s">
        <v>145</v>
      </c>
      <c r="K55" s="153" t="s">
        <v>144</v>
      </c>
      <c r="L55" s="152" t="s">
        <v>143</v>
      </c>
      <c r="M55" s="151" t="s">
        <v>142</v>
      </c>
      <c r="N55" s="136"/>
      <c r="P55" s="129"/>
    </row>
    <row r="56" spans="1:28" s="130" customFormat="1" ht="20.25" hidden="1" customHeight="1">
      <c r="A56" s="144"/>
      <c r="B56" s="150" t="s">
        <v>173</v>
      </c>
      <c r="C56" s="149" t="s">
        <v>140</v>
      </c>
      <c r="D56" s="148"/>
      <c r="E56" s="147" t="s">
        <v>169</v>
      </c>
      <c r="F56" s="146">
        <v>23</v>
      </c>
      <c r="G56" s="145">
        <v>37</v>
      </c>
      <c r="H56" s="145">
        <v>35</v>
      </c>
      <c r="I56" s="145">
        <v>38</v>
      </c>
      <c r="J56" s="145">
        <v>37</v>
      </c>
      <c r="K56" s="145">
        <v>37</v>
      </c>
      <c r="L56" s="145"/>
      <c r="M56" s="324" t="s">
        <v>180</v>
      </c>
      <c r="N56" s="136"/>
      <c r="P56" s="129"/>
    </row>
    <row r="57" spans="1:28" s="130" customFormat="1" ht="20.25" hidden="1" customHeight="1">
      <c r="A57" s="144"/>
      <c r="B57" s="143" t="s">
        <v>179</v>
      </c>
      <c r="C57" s="142" t="s">
        <v>137</v>
      </c>
      <c r="D57" s="141"/>
      <c r="E57" s="140" t="s">
        <v>164</v>
      </c>
      <c r="F57" s="139">
        <v>2</v>
      </c>
      <c r="G57" s="138">
        <v>7</v>
      </c>
      <c r="H57" s="138">
        <v>7</v>
      </c>
      <c r="I57" s="138">
        <v>7</v>
      </c>
      <c r="J57" s="138">
        <v>7</v>
      </c>
      <c r="K57" s="138">
        <v>7</v>
      </c>
      <c r="L57" s="138"/>
      <c r="M57" s="325"/>
      <c r="N57" s="136">
        <v>67</v>
      </c>
      <c r="P57" s="129"/>
    </row>
    <row r="58" spans="1:28" s="130" customFormat="1" ht="20.25" hidden="1" customHeight="1">
      <c r="A58" s="144"/>
      <c r="E58" s="157"/>
      <c r="F58" s="156"/>
      <c r="G58" s="144"/>
      <c r="H58" s="144"/>
      <c r="I58" s="144"/>
      <c r="J58" s="144"/>
      <c r="K58" s="144"/>
      <c r="M58" s="155"/>
      <c r="N58" s="136"/>
      <c r="P58" s="129"/>
    </row>
    <row r="59" spans="1:28" s="130" customFormat="1" ht="20.25" hidden="1" customHeight="1">
      <c r="A59" s="144" t="s">
        <v>156</v>
      </c>
      <c r="B59" s="130" t="s">
        <v>178</v>
      </c>
      <c r="E59" s="157"/>
      <c r="F59" s="156"/>
      <c r="G59" s="144"/>
      <c r="H59" s="144"/>
      <c r="I59" s="144"/>
      <c r="J59" s="144"/>
      <c r="K59" s="144"/>
      <c r="M59" s="155"/>
      <c r="N59" s="136"/>
      <c r="P59" s="129"/>
    </row>
    <row r="60" spans="1:28" s="130" customFormat="1" ht="20.25" hidden="1" customHeight="1">
      <c r="A60" s="154"/>
      <c r="B60" s="318" t="s">
        <v>151</v>
      </c>
      <c r="C60" s="319"/>
      <c r="D60" s="152" t="s">
        <v>150</v>
      </c>
      <c r="E60" s="152" t="s">
        <v>149</v>
      </c>
      <c r="F60" s="153" t="s">
        <v>159</v>
      </c>
      <c r="G60" s="153" t="s">
        <v>148</v>
      </c>
      <c r="H60" s="153" t="s">
        <v>147</v>
      </c>
      <c r="I60" s="153" t="s">
        <v>146</v>
      </c>
      <c r="J60" s="153" t="s">
        <v>145</v>
      </c>
      <c r="K60" s="153" t="s">
        <v>144</v>
      </c>
      <c r="L60" s="152" t="s">
        <v>143</v>
      </c>
      <c r="M60" s="151" t="s">
        <v>142</v>
      </c>
      <c r="N60" s="136"/>
      <c r="P60" s="129"/>
    </row>
    <row r="61" spans="1:28" s="130" customFormat="1" ht="20.25" hidden="1" customHeight="1">
      <c r="A61" s="144"/>
      <c r="B61" s="143" t="s">
        <v>167</v>
      </c>
      <c r="C61" s="142" t="s">
        <v>140</v>
      </c>
      <c r="D61" s="141"/>
      <c r="E61" s="140" t="s">
        <v>177</v>
      </c>
      <c r="F61" s="180">
        <v>44492</v>
      </c>
      <c r="G61" s="175">
        <v>43643</v>
      </c>
      <c r="H61" s="175">
        <v>42541</v>
      </c>
      <c r="I61" s="175">
        <v>41338</v>
      </c>
      <c r="J61" s="175">
        <v>40113</v>
      </c>
      <c r="K61" s="175">
        <v>38987</v>
      </c>
      <c r="L61" s="185"/>
      <c r="M61" s="184" t="s">
        <v>176</v>
      </c>
      <c r="N61" s="136"/>
      <c r="P61" s="129"/>
    </row>
    <row r="62" spans="1:28" s="130" customFormat="1" ht="20.25" hidden="1" customHeight="1">
      <c r="A62" s="154"/>
      <c r="E62" s="157"/>
      <c r="F62" s="156"/>
      <c r="G62" s="144"/>
      <c r="H62" s="144"/>
      <c r="I62" s="144"/>
      <c r="J62" s="144"/>
      <c r="K62" s="144"/>
      <c r="M62" s="155"/>
      <c r="N62" s="136">
        <v>66</v>
      </c>
      <c r="P62" s="129"/>
    </row>
    <row r="63" spans="1:28" s="130" customFormat="1" ht="20.25" hidden="1" customHeight="1">
      <c r="A63" s="154" t="s">
        <v>156</v>
      </c>
      <c r="B63" s="130" t="s">
        <v>175</v>
      </c>
      <c r="E63" s="157"/>
      <c r="F63" s="156"/>
      <c r="G63" s="144"/>
      <c r="H63" s="144"/>
      <c r="I63" s="144"/>
      <c r="J63" s="144"/>
      <c r="K63" s="144"/>
      <c r="M63" s="155"/>
      <c r="N63" s="136"/>
      <c r="O63" s="136"/>
      <c r="P63" s="129"/>
    </row>
    <row r="64" spans="1:28" s="130" customFormat="1" ht="20.25" hidden="1" customHeight="1">
      <c r="A64" s="154"/>
      <c r="B64" s="318" t="s">
        <v>151</v>
      </c>
      <c r="C64" s="319"/>
      <c r="D64" s="152" t="s">
        <v>150</v>
      </c>
      <c r="E64" s="152" t="s">
        <v>149</v>
      </c>
      <c r="F64" s="153" t="s">
        <v>174</v>
      </c>
      <c r="G64" s="153" t="s">
        <v>148</v>
      </c>
      <c r="H64" s="153" t="s">
        <v>147</v>
      </c>
      <c r="I64" s="153" t="s">
        <v>146</v>
      </c>
      <c r="J64" s="153" t="s">
        <v>145</v>
      </c>
      <c r="K64" s="153" t="s">
        <v>144</v>
      </c>
      <c r="L64" s="152" t="s">
        <v>143</v>
      </c>
      <c r="M64" s="151" t="s">
        <v>142</v>
      </c>
      <c r="N64" s="136"/>
      <c r="O64" s="136"/>
      <c r="P64" s="129"/>
    </row>
    <row r="65" spans="1:16" s="130" customFormat="1" ht="20.25" hidden="1" customHeight="1">
      <c r="A65" s="144"/>
      <c r="B65" s="183" t="s">
        <v>173</v>
      </c>
      <c r="C65" s="149" t="s">
        <v>140</v>
      </c>
      <c r="D65" s="148" t="s">
        <v>170</v>
      </c>
      <c r="E65" s="147" t="s">
        <v>169</v>
      </c>
      <c r="F65" s="146" t="s">
        <v>136</v>
      </c>
      <c r="G65" s="182">
        <v>10982</v>
      </c>
      <c r="H65" s="182">
        <v>10782</v>
      </c>
      <c r="I65" s="182">
        <v>10598</v>
      </c>
      <c r="J65" s="182">
        <v>10379</v>
      </c>
      <c r="K65" s="182">
        <v>10058</v>
      </c>
      <c r="L65" s="145"/>
      <c r="M65" s="320" t="s">
        <v>172</v>
      </c>
      <c r="N65" s="136"/>
      <c r="O65" s="136"/>
      <c r="P65" s="129"/>
    </row>
    <row r="66" spans="1:16" s="130" customFormat="1" ht="20.25" hidden="1" customHeight="1">
      <c r="A66" s="144"/>
      <c r="B66" s="181" t="s">
        <v>171</v>
      </c>
      <c r="C66" s="142" t="s">
        <v>137</v>
      </c>
      <c r="D66" s="141" t="s">
        <v>170</v>
      </c>
      <c r="E66" s="140" t="s">
        <v>169</v>
      </c>
      <c r="F66" s="180">
        <v>9291</v>
      </c>
      <c r="G66" s="175">
        <v>9891</v>
      </c>
      <c r="H66" s="175">
        <v>10018</v>
      </c>
      <c r="I66" s="175">
        <v>9766</v>
      </c>
      <c r="J66" s="175">
        <v>9698</v>
      </c>
      <c r="K66" s="175">
        <v>9576</v>
      </c>
      <c r="L66" s="138"/>
      <c r="M66" s="321"/>
      <c r="N66" s="136">
        <v>40</v>
      </c>
      <c r="O66" s="136"/>
      <c r="P66" s="129"/>
    </row>
    <row r="67" spans="1:16" s="130" customFormat="1" ht="20.25" hidden="1" customHeight="1">
      <c r="A67" s="144"/>
      <c r="E67" s="157"/>
      <c r="F67" s="156"/>
      <c r="G67" s="144"/>
      <c r="H67" s="144"/>
      <c r="I67" s="144"/>
      <c r="J67" s="144"/>
      <c r="K67" s="144"/>
      <c r="M67" s="155"/>
      <c r="N67" s="136"/>
      <c r="O67" s="136"/>
      <c r="P67" s="129"/>
    </row>
    <row r="68" spans="1:16" s="130" customFormat="1" ht="20.25" hidden="1" customHeight="1">
      <c r="A68" s="144" t="s">
        <v>156</v>
      </c>
      <c r="B68" s="130" t="s">
        <v>168</v>
      </c>
      <c r="E68" s="157"/>
      <c r="F68" s="156"/>
      <c r="G68" s="144"/>
      <c r="H68" s="144"/>
      <c r="I68" s="144"/>
      <c r="J68" s="144"/>
      <c r="K68" s="144"/>
      <c r="M68" s="155"/>
      <c r="N68" s="136"/>
      <c r="P68" s="129"/>
    </row>
    <row r="69" spans="1:16" s="130" customFormat="1" ht="20.25" hidden="1" customHeight="1">
      <c r="A69" s="154"/>
      <c r="B69" s="318" t="s">
        <v>151</v>
      </c>
      <c r="C69" s="319"/>
      <c r="D69" s="152" t="s">
        <v>150</v>
      </c>
      <c r="E69" s="152" t="s">
        <v>149</v>
      </c>
      <c r="F69" s="153" t="s">
        <v>159</v>
      </c>
      <c r="G69" s="153" t="s">
        <v>148</v>
      </c>
      <c r="H69" s="153" t="s">
        <v>147</v>
      </c>
      <c r="I69" s="153" t="s">
        <v>146</v>
      </c>
      <c r="J69" s="153" t="s">
        <v>145</v>
      </c>
      <c r="K69" s="153" t="s">
        <v>144</v>
      </c>
      <c r="L69" s="152" t="s">
        <v>143</v>
      </c>
      <c r="M69" s="151" t="s">
        <v>142</v>
      </c>
      <c r="N69" s="136"/>
      <c r="P69" s="129"/>
    </row>
    <row r="70" spans="1:16" s="130" customFormat="1" ht="20.25" hidden="1" customHeight="1">
      <c r="A70" s="144"/>
      <c r="B70" s="150" t="s">
        <v>167</v>
      </c>
      <c r="C70" s="149" t="s">
        <v>140</v>
      </c>
      <c r="D70" s="148" t="s">
        <v>166</v>
      </c>
      <c r="E70" s="147" t="s">
        <v>166</v>
      </c>
      <c r="F70" s="179"/>
      <c r="G70" s="179" t="s">
        <v>166</v>
      </c>
      <c r="H70" s="179" t="s">
        <v>166</v>
      </c>
      <c r="I70" s="179" t="s">
        <v>166</v>
      </c>
      <c r="J70" s="179" t="s">
        <v>166</v>
      </c>
      <c r="K70" s="179" t="s">
        <v>166</v>
      </c>
      <c r="L70" s="178"/>
      <c r="M70" s="324" t="s">
        <v>165</v>
      </c>
      <c r="N70" s="136"/>
      <c r="P70" s="129"/>
    </row>
    <row r="71" spans="1:16" s="130" customFormat="1" ht="20.25" hidden="1" customHeight="1">
      <c r="A71" s="144"/>
      <c r="B71" s="322" t="s">
        <v>137</v>
      </c>
      <c r="C71" s="323"/>
      <c r="D71" s="177"/>
      <c r="E71" s="140" t="s">
        <v>164</v>
      </c>
      <c r="F71" s="176"/>
      <c r="G71" s="138">
        <v>3</v>
      </c>
      <c r="H71" s="138">
        <v>3</v>
      </c>
      <c r="I71" s="138">
        <v>3</v>
      </c>
      <c r="J71" s="138">
        <v>3</v>
      </c>
      <c r="K71" s="138">
        <v>3</v>
      </c>
      <c r="L71" s="141"/>
      <c r="M71" s="325"/>
      <c r="N71" s="136"/>
      <c r="P71" s="129"/>
    </row>
    <row r="72" spans="1:16" s="130" customFormat="1" ht="20.25" hidden="1" customHeight="1">
      <c r="A72" s="144"/>
      <c r="E72" s="157"/>
      <c r="F72" s="166"/>
      <c r="G72" s="165"/>
      <c r="H72" s="165"/>
      <c r="I72" s="165"/>
      <c r="J72" s="165"/>
      <c r="K72" s="165"/>
      <c r="L72" s="164"/>
      <c r="M72" s="155"/>
      <c r="N72" s="136"/>
      <c r="P72" s="129"/>
    </row>
    <row r="73" spans="1:16" s="130" customFormat="1" ht="20.25" hidden="1" customHeight="1">
      <c r="A73" s="144" t="s">
        <v>156</v>
      </c>
      <c r="B73" s="130" t="s">
        <v>163</v>
      </c>
      <c r="E73" s="157"/>
      <c r="F73" s="156"/>
      <c r="G73" s="144"/>
      <c r="H73" s="144"/>
      <c r="I73" s="144"/>
      <c r="J73" s="144"/>
      <c r="K73" s="144"/>
      <c r="M73" s="155"/>
      <c r="N73" s="136"/>
      <c r="P73" s="129"/>
    </row>
    <row r="74" spans="1:16" s="130" customFormat="1" ht="20.25" hidden="1" customHeight="1">
      <c r="A74" s="154"/>
      <c r="B74" s="318" t="s">
        <v>151</v>
      </c>
      <c r="C74" s="319"/>
      <c r="D74" s="152" t="s">
        <v>150</v>
      </c>
      <c r="E74" s="152" t="s">
        <v>149</v>
      </c>
      <c r="F74" s="153" t="s">
        <v>159</v>
      </c>
      <c r="G74" s="153" t="s">
        <v>148</v>
      </c>
      <c r="H74" s="153" t="s">
        <v>147</v>
      </c>
      <c r="I74" s="153" t="s">
        <v>146</v>
      </c>
      <c r="J74" s="153" t="s">
        <v>145</v>
      </c>
      <c r="K74" s="153" t="s">
        <v>144</v>
      </c>
      <c r="L74" s="152" t="s">
        <v>143</v>
      </c>
      <c r="M74" s="151" t="s">
        <v>142</v>
      </c>
      <c r="N74" s="136"/>
      <c r="P74" s="129"/>
    </row>
    <row r="75" spans="1:16" s="130" customFormat="1" ht="20.25" hidden="1" customHeight="1">
      <c r="A75" s="144"/>
      <c r="B75" s="322" t="s">
        <v>137</v>
      </c>
      <c r="C75" s="323"/>
      <c r="D75" s="141"/>
      <c r="E75" s="140" t="s">
        <v>158</v>
      </c>
      <c r="F75" s="175">
        <f t="shared" ref="F75:K75" si="0">SUM(F18,F31,F26)</f>
        <v>7041</v>
      </c>
      <c r="G75" s="175">
        <f t="shared" si="0"/>
        <v>16288</v>
      </c>
      <c r="H75" s="175">
        <f t="shared" si="0"/>
        <v>16500</v>
      </c>
      <c r="I75" s="175">
        <f t="shared" si="0"/>
        <v>16694</v>
      </c>
      <c r="J75" s="175">
        <f t="shared" si="0"/>
        <v>16904</v>
      </c>
      <c r="K75" s="175">
        <f t="shared" si="0"/>
        <v>17080</v>
      </c>
      <c r="L75" s="174" t="s">
        <v>162</v>
      </c>
      <c r="M75" s="173" t="s">
        <v>161</v>
      </c>
      <c r="N75" s="136"/>
      <c r="P75" s="129"/>
    </row>
    <row r="76" spans="1:16" s="130" customFormat="1" ht="20.25" hidden="1" customHeight="1">
      <c r="A76" s="144"/>
      <c r="B76" s="161"/>
      <c r="C76" s="161"/>
      <c r="D76" s="158"/>
      <c r="E76" s="161"/>
      <c r="F76" s="172"/>
      <c r="G76" s="172"/>
      <c r="H76" s="172"/>
      <c r="I76" s="172"/>
      <c r="J76" s="172"/>
      <c r="K76" s="172"/>
      <c r="L76" s="171"/>
      <c r="M76" s="170"/>
      <c r="N76" s="136"/>
      <c r="P76" s="129"/>
    </row>
    <row r="77" spans="1:16" s="130" customFormat="1" ht="20.25" hidden="1" customHeight="1">
      <c r="A77" s="144" t="s">
        <v>156</v>
      </c>
      <c r="B77" s="130" t="s">
        <v>160</v>
      </c>
      <c r="E77" s="157"/>
      <c r="F77" s="156"/>
      <c r="G77" s="144"/>
      <c r="H77" s="144"/>
      <c r="I77" s="144"/>
      <c r="J77" s="144"/>
      <c r="K77" s="144"/>
      <c r="M77" s="155"/>
      <c r="N77" s="136"/>
      <c r="P77" s="129"/>
    </row>
    <row r="78" spans="1:16" s="130" customFormat="1" ht="20.25" hidden="1" customHeight="1">
      <c r="A78" s="154"/>
      <c r="B78" s="318" t="s">
        <v>151</v>
      </c>
      <c r="C78" s="319"/>
      <c r="D78" s="152" t="s">
        <v>150</v>
      </c>
      <c r="E78" s="152" t="s">
        <v>149</v>
      </c>
      <c r="F78" s="153" t="s">
        <v>159</v>
      </c>
      <c r="G78" s="153" t="s">
        <v>148</v>
      </c>
      <c r="H78" s="153" t="s">
        <v>147</v>
      </c>
      <c r="I78" s="153" t="s">
        <v>146</v>
      </c>
      <c r="J78" s="153" t="s">
        <v>145</v>
      </c>
      <c r="K78" s="153" t="s">
        <v>144</v>
      </c>
      <c r="L78" s="152" t="s">
        <v>143</v>
      </c>
      <c r="M78" s="151" t="s">
        <v>142</v>
      </c>
      <c r="N78" s="136"/>
      <c r="P78" s="129"/>
    </row>
    <row r="79" spans="1:16" s="130" customFormat="1" ht="20.25" hidden="1" customHeight="1">
      <c r="A79" s="144"/>
      <c r="B79" s="322" t="s">
        <v>137</v>
      </c>
      <c r="C79" s="323"/>
      <c r="D79" s="141"/>
      <c r="E79" s="140" t="s">
        <v>158</v>
      </c>
      <c r="F79" s="169">
        <f t="shared" ref="F79:K79" si="1">SUM(F36,F19)</f>
        <v>2638</v>
      </c>
      <c r="G79" s="169">
        <f t="shared" si="1"/>
        <v>3622</v>
      </c>
      <c r="H79" s="169">
        <f t="shared" si="1"/>
        <v>3696</v>
      </c>
      <c r="I79" s="169">
        <f t="shared" si="1"/>
        <v>3695</v>
      </c>
      <c r="J79" s="169">
        <f t="shared" si="1"/>
        <v>3693</v>
      </c>
      <c r="K79" s="169">
        <f t="shared" si="1"/>
        <v>3692</v>
      </c>
      <c r="L79" s="168" t="s">
        <v>157</v>
      </c>
      <c r="M79" s="167"/>
      <c r="N79" s="136"/>
      <c r="P79" s="129"/>
    </row>
    <row r="80" spans="1:16" s="130" customFormat="1" ht="20.25" hidden="1" customHeight="1">
      <c r="A80" s="144"/>
      <c r="E80" s="157"/>
      <c r="F80" s="166"/>
      <c r="G80" s="165"/>
      <c r="H80" s="165"/>
      <c r="I80" s="165"/>
      <c r="J80" s="165"/>
      <c r="K80" s="165"/>
      <c r="L80" s="164"/>
      <c r="M80" s="155"/>
      <c r="N80" s="136"/>
      <c r="P80" s="129"/>
    </row>
    <row r="81" spans="1:29" s="130" customFormat="1" ht="20.25" hidden="1" customHeight="1">
      <c r="A81" s="144" t="s">
        <v>156</v>
      </c>
      <c r="B81" s="130" t="s">
        <v>155</v>
      </c>
      <c r="E81" s="157"/>
      <c r="F81" s="144"/>
      <c r="G81" s="156"/>
      <c r="H81" s="144"/>
      <c r="I81" s="144"/>
      <c r="J81" s="144"/>
      <c r="K81" s="144"/>
      <c r="M81" s="163"/>
      <c r="N81" s="136"/>
      <c r="P81" s="129"/>
    </row>
    <row r="82" spans="1:29" s="130" customFormat="1" ht="13.5" hidden="1" customHeight="1">
      <c r="A82" s="154"/>
      <c r="B82" s="318" t="s">
        <v>151</v>
      </c>
      <c r="C82" s="319"/>
      <c r="D82" s="152" t="s">
        <v>150</v>
      </c>
      <c r="E82" s="152" t="s">
        <v>149</v>
      </c>
      <c r="F82" s="153"/>
      <c r="G82" s="153" t="s">
        <v>148</v>
      </c>
      <c r="H82" s="153" t="s">
        <v>147</v>
      </c>
      <c r="I82" s="153" t="s">
        <v>146</v>
      </c>
      <c r="J82" s="153" t="s">
        <v>145</v>
      </c>
      <c r="K82" s="153" t="s">
        <v>144</v>
      </c>
      <c r="L82" s="152" t="s">
        <v>143</v>
      </c>
      <c r="M82" s="151" t="s">
        <v>142</v>
      </c>
      <c r="N82" s="162"/>
      <c r="O82" s="136"/>
      <c r="P82" s="129"/>
    </row>
    <row r="83" spans="1:29" s="130" customFormat="1" ht="13.5" hidden="1" customHeight="1">
      <c r="A83" s="144"/>
      <c r="B83" s="150" t="s">
        <v>141</v>
      </c>
      <c r="C83" s="149" t="s">
        <v>140</v>
      </c>
      <c r="D83" s="147"/>
      <c r="E83" s="147" t="s">
        <v>136</v>
      </c>
      <c r="F83" s="146"/>
      <c r="G83" s="145"/>
      <c r="H83" s="145"/>
      <c r="I83" s="145"/>
      <c r="J83" s="145"/>
      <c r="K83" s="145"/>
      <c r="L83" s="145"/>
      <c r="M83" s="324" t="s">
        <v>154</v>
      </c>
      <c r="N83" s="136"/>
      <c r="O83" s="136"/>
      <c r="P83" s="129"/>
    </row>
    <row r="84" spans="1:29" s="130" customFormat="1" ht="13.5" hidden="1" customHeight="1">
      <c r="A84" s="144"/>
      <c r="B84" s="143" t="s">
        <v>138</v>
      </c>
      <c r="C84" s="142" t="s">
        <v>137</v>
      </c>
      <c r="D84" s="140"/>
      <c r="E84" s="140" t="s">
        <v>136</v>
      </c>
      <c r="F84" s="139"/>
      <c r="G84" s="138"/>
      <c r="H84" s="138"/>
      <c r="I84" s="138"/>
      <c r="J84" s="138"/>
      <c r="K84" s="138"/>
      <c r="L84" s="138"/>
      <c r="M84" s="325"/>
      <c r="N84" s="136"/>
      <c r="O84" s="136"/>
      <c r="P84" s="129"/>
    </row>
    <row r="85" spans="1:29" s="130" customFormat="1" ht="13.5" hidden="1" customHeight="1">
      <c r="A85" s="144"/>
      <c r="B85" s="158"/>
      <c r="C85" s="158"/>
      <c r="D85" s="158"/>
      <c r="E85" s="161"/>
      <c r="F85" s="160"/>
      <c r="G85" s="159"/>
      <c r="H85" s="159"/>
      <c r="I85" s="159"/>
      <c r="J85" s="159"/>
      <c r="K85" s="159"/>
      <c r="L85" s="158"/>
      <c r="M85" s="155"/>
      <c r="N85" s="136"/>
      <c r="O85" s="136"/>
      <c r="P85" s="129"/>
    </row>
    <row r="86" spans="1:29" s="130" customFormat="1" ht="13.5" hidden="1" customHeight="1">
      <c r="A86" s="144" t="s">
        <v>153</v>
      </c>
      <c r="B86" s="130" t="s">
        <v>152</v>
      </c>
      <c r="E86" s="157"/>
      <c r="F86" s="156"/>
      <c r="G86" s="144"/>
      <c r="H86" s="144"/>
      <c r="I86" s="144"/>
      <c r="J86" s="144"/>
      <c r="K86" s="144"/>
      <c r="M86" s="155"/>
      <c r="N86" s="136"/>
      <c r="O86" s="136"/>
      <c r="P86" s="129"/>
    </row>
    <row r="87" spans="1:29" s="130" customFormat="1" ht="13.5" hidden="1" customHeight="1">
      <c r="A87" s="154"/>
      <c r="B87" s="318" t="s">
        <v>151</v>
      </c>
      <c r="C87" s="319"/>
      <c r="D87" s="152" t="s">
        <v>150</v>
      </c>
      <c r="E87" s="152" t="s">
        <v>149</v>
      </c>
      <c r="F87" s="153"/>
      <c r="G87" s="153" t="s">
        <v>148</v>
      </c>
      <c r="H87" s="153" t="s">
        <v>147</v>
      </c>
      <c r="I87" s="153" t="s">
        <v>146</v>
      </c>
      <c r="J87" s="153" t="s">
        <v>145</v>
      </c>
      <c r="K87" s="153" t="s">
        <v>144</v>
      </c>
      <c r="L87" s="152" t="s">
        <v>143</v>
      </c>
      <c r="M87" s="151" t="s">
        <v>142</v>
      </c>
      <c r="N87" s="136"/>
      <c r="O87" s="136"/>
      <c r="P87" s="129"/>
    </row>
    <row r="88" spans="1:29" s="130" customFormat="1" ht="13.5" hidden="1" customHeight="1">
      <c r="A88" s="144"/>
      <c r="B88" s="150" t="s">
        <v>141</v>
      </c>
      <c r="C88" s="149" t="s">
        <v>140</v>
      </c>
      <c r="D88" s="148"/>
      <c r="E88" s="147" t="s">
        <v>136</v>
      </c>
      <c r="F88" s="146"/>
      <c r="G88" s="145"/>
      <c r="H88" s="145"/>
      <c r="I88" s="145"/>
      <c r="J88" s="145"/>
      <c r="K88" s="145"/>
      <c r="L88" s="145"/>
      <c r="M88" s="324" t="s">
        <v>139</v>
      </c>
      <c r="N88" s="136"/>
      <c r="O88" s="136"/>
      <c r="P88" s="129"/>
    </row>
    <row r="89" spans="1:29" s="130" customFormat="1" ht="13.5" hidden="1" customHeight="1">
      <c r="A89" s="144"/>
      <c r="B89" s="143" t="s">
        <v>138</v>
      </c>
      <c r="C89" s="142" t="s">
        <v>137</v>
      </c>
      <c r="D89" s="141"/>
      <c r="E89" s="140" t="s">
        <v>136</v>
      </c>
      <c r="F89" s="139"/>
      <c r="G89" s="138"/>
      <c r="H89" s="138"/>
      <c r="I89" s="138"/>
      <c r="J89" s="138"/>
      <c r="K89" s="138"/>
      <c r="L89" s="138"/>
      <c r="M89" s="325"/>
      <c r="N89" s="136"/>
      <c r="O89" s="136"/>
      <c r="P89" s="129"/>
    </row>
    <row r="90" spans="1:29" s="130" customFormat="1" ht="13.5" hidden="1" customHeight="1">
      <c r="A90" s="126"/>
      <c r="B90" s="137"/>
      <c r="C90" s="122"/>
      <c r="D90" s="122"/>
      <c r="E90" s="122"/>
      <c r="F90" s="126"/>
      <c r="G90" s="126"/>
      <c r="H90" s="126"/>
      <c r="I90" s="126"/>
      <c r="J90" s="126"/>
      <c r="K90" s="126"/>
      <c r="L90" s="122"/>
      <c r="M90" s="125"/>
      <c r="N90" s="136"/>
      <c r="O90" s="136"/>
      <c r="P90" s="129"/>
      <c r="AC90" s="122"/>
    </row>
    <row r="91" spans="1:29">
      <c r="A91" s="133"/>
      <c r="B91" s="128"/>
      <c r="C91" s="128"/>
      <c r="D91" s="128"/>
      <c r="E91" s="135"/>
      <c r="F91" s="134"/>
      <c r="G91" s="133"/>
      <c r="H91" s="133"/>
      <c r="I91" s="133"/>
      <c r="J91" s="133"/>
      <c r="K91" s="133"/>
      <c r="L91" s="128"/>
      <c r="M91" s="132"/>
      <c r="O91" s="131"/>
      <c r="P91" s="129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28"/>
    </row>
    <row r="92" spans="1:29" s="128" customFormat="1">
      <c r="A92" s="126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5"/>
      <c r="N92" s="131"/>
      <c r="P92" s="129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22"/>
    </row>
    <row r="93" spans="1:29">
      <c r="P93" s="129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</row>
    <row r="94" spans="1:29">
      <c r="P94" s="129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</row>
    <row r="95" spans="1:29">
      <c r="P95" s="129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</row>
    <row r="96" spans="1:29">
      <c r="P96" s="129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</row>
    <row r="97" spans="16:28">
      <c r="P97" s="129"/>
    </row>
    <row r="98" spans="16:28">
      <c r="P98" s="129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</row>
    <row r="100" spans="16:28">
      <c r="P100" s="127"/>
    </row>
  </sheetData>
  <mergeCells count="49">
    <mergeCell ref="B79:C79"/>
    <mergeCell ref="B82:C82"/>
    <mergeCell ref="M83:M84"/>
    <mergeCell ref="B87:C87"/>
    <mergeCell ref="M88:M89"/>
    <mergeCell ref="B45:C45"/>
    <mergeCell ref="M46:M47"/>
    <mergeCell ref="B47:C47"/>
    <mergeCell ref="B50:C50"/>
    <mergeCell ref="B78:C78"/>
    <mergeCell ref="M51:M52"/>
    <mergeCell ref="B55:C55"/>
    <mergeCell ref="M56:M57"/>
    <mergeCell ref="B60:C60"/>
    <mergeCell ref="B64:C64"/>
    <mergeCell ref="M65:M66"/>
    <mergeCell ref="B69:C69"/>
    <mergeCell ref="M70:M71"/>
    <mergeCell ref="B71:C71"/>
    <mergeCell ref="B74:C74"/>
    <mergeCell ref="B75:C75"/>
    <mergeCell ref="M35:M36"/>
    <mergeCell ref="Q35:R35"/>
    <mergeCell ref="B39:D39"/>
    <mergeCell ref="Q39:S39"/>
    <mergeCell ref="M40:M41"/>
    <mergeCell ref="Q40:R40"/>
    <mergeCell ref="B29:D29"/>
    <mergeCell ref="Q29:S29"/>
    <mergeCell ref="M30:M31"/>
    <mergeCell ref="Q30:R30"/>
    <mergeCell ref="B34:D34"/>
    <mergeCell ref="Q34:S34"/>
    <mergeCell ref="B14:D14"/>
    <mergeCell ref="AB14:AB15"/>
    <mergeCell ref="Q18:S18"/>
    <mergeCell ref="B22:D22"/>
    <mergeCell ref="Q22:S22"/>
    <mergeCell ref="Q8:S8"/>
    <mergeCell ref="AB9:AB10"/>
    <mergeCell ref="B10:D10"/>
    <mergeCell ref="M11:M12"/>
    <mergeCell ref="Q13:S13"/>
    <mergeCell ref="A1:AB1"/>
    <mergeCell ref="Z2:AB2"/>
    <mergeCell ref="B4:D4"/>
    <mergeCell ref="Q4:S4"/>
    <mergeCell ref="M5:M6"/>
    <mergeCell ref="Q5:R5"/>
  </mergeCells>
  <phoneticPr fontId="3"/>
  <printOptions horizontalCentered="1"/>
  <pageMargins left="0.31496062992125984" right="0.21" top="0.62" bottom="0.2" header="0.31496062992125984" footer="0.27559055118110237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RA34"/>
  <sheetViews>
    <sheetView showGridLines="0" topLeftCell="B1" zoomScale="70" zoomScaleNormal="70" zoomScaleSheetLayoutView="70" workbookViewId="0">
      <selection activeCell="B1" sqref="B1"/>
    </sheetView>
  </sheetViews>
  <sheetFormatPr defaultColWidth="9" defaultRowHeight="13.5"/>
  <cols>
    <col min="1" max="1" width="14.375" style="7" hidden="1" customWidth="1"/>
    <col min="2" max="2" width="10.125" style="121" customWidth="1"/>
    <col min="3" max="27" width="8.375" style="5" customWidth="1"/>
    <col min="28" max="29" width="6.25" style="7" customWidth="1"/>
    <col min="30" max="32" width="6.625" style="7" customWidth="1"/>
    <col min="33" max="33" width="7.25" style="7" customWidth="1"/>
    <col min="34" max="37" width="6.625" style="7" customWidth="1"/>
    <col min="38" max="39" width="6" style="7" customWidth="1"/>
    <col min="40" max="47" width="6.625" style="7" customWidth="1"/>
    <col min="48" max="49" width="6.125" style="7" customWidth="1"/>
    <col min="50" max="57" width="6.625" style="7" customWidth="1"/>
    <col min="58" max="59" width="6.125" style="7" customWidth="1"/>
    <col min="60" max="79" width="10.625" style="7" customWidth="1"/>
    <col min="80" max="80" width="6" style="7" customWidth="1"/>
    <col min="81" max="84" width="4.875" style="7" customWidth="1"/>
    <col min="85" max="88" width="4.625" style="7" customWidth="1"/>
    <col min="89" max="93" width="4.875" style="7" customWidth="1"/>
    <col min="94" max="97" width="4.625" style="7" customWidth="1"/>
    <col min="98" max="102" width="4.875" style="7" customWidth="1"/>
    <col min="103" max="106" width="4.625" style="7" customWidth="1"/>
    <col min="107" max="111" width="4.875" style="7" customWidth="1"/>
    <col min="112" max="115" width="4.625" style="7" customWidth="1"/>
    <col min="116" max="120" width="4.875" style="7" customWidth="1"/>
    <col min="121" max="124" width="4.625" style="7" customWidth="1"/>
    <col min="125" max="125" width="4.875" style="7" customWidth="1"/>
    <col min="126" max="129" width="5.625" style="7" customWidth="1"/>
    <col min="130" max="135" width="4.125" style="7" customWidth="1"/>
    <col min="136" max="138" width="5.625" style="7" customWidth="1"/>
    <col min="139" max="144" width="4.375" style="7" customWidth="1"/>
    <col min="145" max="147" width="5.625" style="7" customWidth="1"/>
    <col min="148" max="153" width="4.125" style="7" customWidth="1"/>
    <col min="154" max="156" width="5.75" style="7" customWidth="1"/>
    <col min="157" max="162" width="4.125" style="7" customWidth="1"/>
    <col min="163" max="165" width="5.625" style="7" customWidth="1"/>
    <col min="166" max="171" width="4.125" style="7" customWidth="1"/>
    <col min="172" max="173" width="8" style="7" customWidth="1"/>
    <col min="174" max="188" width="12.625" style="7" customWidth="1"/>
    <col min="189" max="189" width="8.875" style="7" customWidth="1"/>
    <col min="190" max="190" width="4.375" style="7" customWidth="1"/>
    <col min="191" max="194" width="8.375" style="7" customWidth="1"/>
    <col min="195" max="195" width="5.25" style="7" customWidth="1"/>
    <col min="196" max="199" width="8.5" style="7" customWidth="1"/>
    <col min="200" max="200" width="5.5" style="7" customWidth="1"/>
    <col min="201" max="204" width="8.5" style="7" customWidth="1"/>
    <col min="205" max="205" width="5.75" style="7" customWidth="1"/>
    <col min="206" max="209" width="8.5" style="7" customWidth="1"/>
    <col min="210" max="210" width="6.125" style="7" customWidth="1"/>
    <col min="211" max="214" width="8.5" style="7" customWidth="1"/>
    <col min="215" max="215" width="6.125" style="7" customWidth="1"/>
    <col min="216" max="216" width="5.75" style="7" customWidth="1"/>
    <col min="217" max="217" width="4.625" style="7" customWidth="1"/>
    <col min="218" max="218" width="5.375" style="7" customWidth="1"/>
    <col min="219" max="219" width="5.75" style="7" customWidth="1"/>
    <col min="220" max="220" width="4.25" style="7" customWidth="1"/>
    <col min="221" max="223" width="6.5" style="7" customWidth="1"/>
    <col min="224" max="224" width="4.125" style="7" customWidth="1"/>
    <col min="225" max="226" width="5.625" style="7" customWidth="1"/>
    <col min="227" max="227" width="3.625" style="7" customWidth="1"/>
    <col min="228" max="230" width="6.375" style="7" customWidth="1"/>
    <col min="231" max="231" width="4.125" style="7" customWidth="1"/>
    <col min="232" max="233" width="5.625" style="7" customWidth="1"/>
    <col min="234" max="234" width="4" style="7" customWidth="1"/>
    <col min="235" max="237" width="6.375" style="7" customWidth="1"/>
    <col min="238" max="238" width="4.25" style="7" customWidth="1"/>
    <col min="239" max="240" width="5.625" style="7" customWidth="1"/>
    <col min="241" max="241" width="4.625" style="7" customWidth="1"/>
    <col min="242" max="244" width="6.375" style="7" customWidth="1"/>
    <col min="245" max="245" width="4.25" style="7" customWidth="1"/>
    <col min="246" max="246" width="5.625" style="7" customWidth="1"/>
    <col min="247" max="247" width="5.75" style="7" customWidth="1"/>
    <col min="248" max="248" width="3.75" style="7" customWidth="1"/>
    <col min="249" max="251" width="6.375" style="7" customWidth="1"/>
    <col min="252" max="252" width="4.625" style="7" customWidth="1"/>
    <col min="253" max="253" width="5.75" style="7" customWidth="1"/>
    <col min="254" max="254" width="5.625" style="7" customWidth="1"/>
    <col min="255" max="255" width="4.125" style="7" customWidth="1"/>
    <col min="256" max="256" width="6" style="7" customWidth="1"/>
    <col min="257" max="257" width="4.75" style="7" customWidth="1"/>
    <col min="258" max="258" width="6" style="7" customWidth="1"/>
    <col min="259" max="259" width="4.75" style="7" customWidth="1"/>
    <col min="260" max="260" width="4.875" style="7" customWidth="1"/>
    <col min="261" max="261" width="5.125" style="7" customWidth="1"/>
    <col min="262" max="262" width="4.375" style="7" customWidth="1"/>
    <col min="263" max="263" width="7.125" style="7" customWidth="1"/>
    <col min="264" max="266" width="6.625" style="7" customWidth="1"/>
    <col min="267" max="267" width="5.125" style="7" customWidth="1"/>
    <col min="268" max="268" width="5.875" style="7" customWidth="1"/>
    <col min="269" max="269" width="5.625" style="7" customWidth="1"/>
    <col min="270" max="271" width="5" style="7" customWidth="1"/>
    <col min="272" max="272" width="4.75" style="7" customWidth="1"/>
    <col min="273" max="276" width="6.75" style="7" customWidth="1"/>
    <col min="277" max="277" width="5.5" style="7" customWidth="1"/>
    <col min="278" max="278" width="6.375" style="7" customWidth="1"/>
    <col min="279" max="279" width="6" style="7" customWidth="1"/>
    <col min="280" max="281" width="5" style="7" customWidth="1"/>
    <col min="282" max="282" width="4.75" style="7" customWidth="1"/>
    <col min="283" max="286" width="6.75" style="7" customWidth="1"/>
    <col min="287" max="287" width="5.375" style="7" customWidth="1"/>
    <col min="288" max="289" width="6.125" style="7" customWidth="1"/>
    <col min="290" max="291" width="5" style="7" customWidth="1"/>
    <col min="292" max="292" width="4.75" style="7" customWidth="1"/>
    <col min="293" max="295" width="11.125" style="7" customWidth="1"/>
    <col min="296" max="302" width="9" style="7" customWidth="1"/>
    <col min="303" max="305" width="11" style="7" customWidth="1"/>
    <col min="306" max="312" width="9.125" style="7" customWidth="1"/>
    <col min="313" max="323" width="9" style="7" customWidth="1"/>
    <col min="324" max="340" width="6.625" style="7" customWidth="1"/>
    <col min="341" max="341" width="5.75" style="7" customWidth="1"/>
    <col min="342" max="342" width="6.75" style="7" customWidth="1"/>
    <col min="343" max="343" width="4.625" style="7" bestFit="1" customWidth="1"/>
    <col min="344" max="344" width="5.125" style="7" customWidth="1"/>
    <col min="345" max="345" width="3.625" style="7" customWidth="1"/>
    <col min="346" max="346" width="6.625" style="7" customWidth="1"/>
    <col min="347" max="347" width="3.5" style="7" customWidth="1"/>
    <col min="348" max="348" width="5.125" style="7" customWidth="1"/>
    <col min="349" max="349" width="3.625" style="7" customWidth="1"/>
    <col min="350" max="350" width="6.625" style="7" customWidth="1"/>
    <col min="351" max="351" width="3.625" style="7" customWidth="1"/>
    <col min="352" max="352" width="5.125" style="7" customWidth="1"/>
    <col min="353" max="353" width="3.625" style="7" customWidth="1"/>
    <col min="354" max="354" width="6.625" style="7" customWidth="1"/>
    <col min="355" max="355" width="3.625" style="7" customWidth="1"/>
    <col min="356" max="356" width="5.125" style="7" customWidth="1"/>
    <col min="357" max="357" width="3.375" style="7" customWidth="1"/>
    <col min="358" max="358" width="6.625" style="7" customWidth="1"/>
    <col min="359" max="359" width="3.625" style="7" customWidth="1"/>
    <col min="360" max="360" width="5.125" style="7" customWidth="1"/>
    <col min="361" max="361" width="3.625" style="7" customWidth="1"/>
    <col min="362" max="362" width="4.625" style="7" customWidth="1"/>
    <col min="363" max="397" width="3.5" style="7" customWidth="1"/>
    <col min="398" max="398" width="8.625" style="7" customWidth="1"/>
    <col min="399" max="399" width="7.75" style="7" customWidth="1"/>
    <col min="400" max="408" width="7.625" style="7" customWidth="1"/>
    <col min="409" max="409" width="8.625" style="7" customWidth="1"/>
    <col min="410" max="419" width="7.75" style="7" customWidth="1"/>
    <col min="420" max="420" width="8.625" style="7" customWidth="1"/>
    <col min="421" max="425" width="7.75" style="7" customWidth="1"/>
    <col min="426" max="433" width="8.125" style="7" customWidth="1"/>
    <col min="434" max="435" width="8.125" style="8" customWidth="1"/>
    <col min="436" max="452" width="8.125" style="7" customWidth="1"/>
    <col min="453" max="469" width="12.625" style="7" customWidth="1"/>
    <col min="470" max="16384" width="9" style="7"/>
  </cols>
  <sheetData>
    <row r="1" spans="1:469" s="3" customFormat="1" ht="28.5" customHeight="1">
      <c r="B1" s="1"/>
      <c r="C1" s="329" t="s">
        <v>0</v>
      </c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2"/>
      <c r="AD1" s="327" t="s">
        <v>1</v>
      </c>
      <c r="AE1" s="327"/>
      <c r="AF1" s="327"/>
      <c r="AG1" s="327"/>
      <c r="AH1" s="327"/>
      <c r="AI1" s="327"/>
      <c r="AJ1" s="327"/>
      <c r="AK1" s="327"/>
      <c r="AL1" s="327"/>
      <c r="AM1" s="327"/>
      <c r="AN1" s="327"/>
      <c r="AO1" s="327"/>
      <c r="AP1" s="327"/>
      <c r="AQ1" s="327"/>
      <c r="AR1" s="327"/>
      <c r="AS1" s="327"/>
      <c r="AT1" s="327"/>
      <c r="AU1" s="327"/>
      <c r="AV1" s="327"/>
      <c r="AW1" s="327"/>
      <c r="AX1" s="327"/>
      <c r="AY1" s="327"/>
      <c r="AZ1" s="327"/>
      <c r="BA1" s="327"/>
      <c r="BB1" s="327"/>
      <c r="BC1" s="327"/>
      <c r="BD1" s="327"/>
      <c r="BE1" s="327"/>
      <c r="BF1" s="327"/>
      <c r="BG1" s="327"/>
      <c r="BH1" s="327" t="s">
        <v>2</v>
      </c>
      <c r="BI1" s="327"/>
      <c r="BJ1" s="327"/>
      <c r="BK1" s="327"/>
      <c r="BL1" s="327"/>
      <c r="BM1" s="327"/>
      <c r="BN1" s="327"/>
      <c r="BO1" s="327"/>
      <c r="BP1" s="327"/>
      <c r="BQ1" s="327"/>
      <c r="BR1" s="327"/>
      <c r="BS1" s="327"/>
      <c r="BT1" s="327"/>
      <c r="BU1" s="327"/>
      <c r="BV1" s="327"/>
      <c r="BW1" s="327"/>
      <c r="BX1" s="327"/>
      <c r="BY1" s="327"/>
      <c r="BZ1" s="327"/>
      <c r="CA1" s="327"/>
      <c r="CB1" s="4"/>
      <c r="CC1" s="327" t="s">
        <v>2</v>
      </c>
      <c r="CD1" s="327"/>
      <c r="CE1" s="327"/>
      <c r="CF1" s="327"/>
      <c r="CG1" s="327"/>
      <c r="CH1" s="327"/>
      <c r="CI1" s="327"/>
      <c r="CJ1" s="327"/>
      <c r="CK1" s="327"/>
      <c r="CL1" s="327"/>
      <c r="CM1" s="327"/>
      <c r="CN1" s="327"/>
      <c r="CO1" s="327"/>
      <c r="CP1" s="327"/>
      <c r="CQ1" s="327"/>
      <c r="CR1" s="327"/>
      <c r="CS1" s="327"/>
      <c r="CT1" s="327"/>
      <c r="CU1" s="327"/>
      <c r="CV1" s="327"/>
      <c r="CW1" s="327"/>
      <c r="CX1" s="327"/>
      <c r="CY1" s="327"/>
      <c r="CZ1" s="327"/>
      <c r="DA1" s="327"/>
      <c r="DB1" s="327"/>
      <c r="DC1" s="327"/>
      <c r="DD1" s="327"/>
      <c r="DE1" s="327"/>
      <c r="DF1" s="327"/>
      <c r="DG1" s="327"/>
      <c r="DH1" s="327"/>
      <c r="DI1" s="327"/>
      <c r="DJ1" s="327"/>
      <c r="DK1" s="327"/>
      <c r="DL1" s="327"/>
      <c r="DM1" s="327"/>
      <c r="DN1" s="327"/>
      <c r="DO1" s="327"/>
      <c r="DP1" s="327"/>
      <c r="DQ1" s="327"/>
      <c r="DR1" s="327"/>
      <c r="DS1" s="327"/>
      <c r="DT1" s="327"/>
      <c r="DU1" s="327"/>
      <c r="DV1" s="327" t="s">
        <v>2</v>
      </c>
      <c r="DW1" s="327"/>
      <c r="DX1" s="327"/>
      <c r="DY1" s="327"/>
      <c r="DZ1" s="327"/>
      <c r="EA1" s="327"/>
      <c r="EB1" s="327"/>
      <c r="EC1" s="327"/>
      <c r="ED1" s="327"/>
      <c r="EE1" s="327"/>
      <c r="EF1" s="327"/>
      <c r="EG1" s="327"/>
      <c r="EH1" s="327"/>
      <c r="EI1" s="327"/>
      <c r="EJ1" s="327"/>
      <c r="EK1" s="327"/>
      <c r="EL1" s="327"/>
      <c r="EM1" s="327"/>
      <c r="EN1" s="327"/>
      <c r="EO1" s="327"/>
      <c r="EP1" s="327"/>
      <c r="EQ1" s="327"/>
      <c r="ER1" s="327"/>
      <c r="ES1" s="327"/>
      <c r="ET1" s="327"/>
      <c r="EU1" s="327"/>
      <c r="EV1" s="327"/>
      <c r="EW1" s="327"/>
      <c r="EX1" s="327"/>
      <c r="EY1" s="327"/>
      <c r="EZ1" s="327"/>
      <c r="FA1" s="327"/>
      <c r="FB1" s="327"/>
      <c r="FC1" s="327"/>
      <c r="FD1" s="327"/>
      <c r="FE1" s="327"/>
      <c r="FF1" s="327"/>
      <c r="FG1" s="327"/>
      <c r="FH1" s="327"/>
      <c r="FI1" s="327"/>
      <c r="FJ1" s="327"/>
      <c r="FK1" s="327"/>
      <c r="FL1" s="327"/>
      <c r="FM1" s="327"/>
      <c r="FN1" s="327"/>
      <c r="FO1" s="327"/>
      <c r="FP1" s="327" t="s">
        <v>3</v>
      </c>
      <c r="FQ1" s="327"/>
      <c r="FR1" s="327"/>
      <c r="FS1" s="327"/>
      <c r="FT1" s="327"/>
      <c r="FU1" s="327"/>
      <c r="FV1" s="327"/>
      <c r="FW1" s="327"/>
      <c r="FX1" s="327"/>
      <c r="FY1" s="327"/>
      <c r="FZ1" s="327"/>
      <c r="GA1" s="327"/>
      <c r="GB1" s="327"/>
      <c r="GC1" s="327"/>
      <c r="GD1" s="327"/>
      <c r="GE1" s="327"/>
      <c r="GF1" s="327"/>
      <c r="GG1" s="327" t="s">
        <v>4</v>
      </c>
      <c r="GH1" s="327"/>
      <c r="GI1" s="327"/>
      <c r="GJ1" s="327"/>
      <c r="GK1" s="327"/>
      <c r="GL1" s="327"/>
      <c r="GM1" s="327"/>
      <c r="GN1" s="327"/>
      <c r="GO1" s="327"/>
      <c r="GP1" s="327"/>
      <c r="GQ1" s="327"/>
      <c r="GR1" s="327"/>
      <c r="GS1" s="327"/>
      <c r="GT1" s="327"/>
      <c r="GU1" s="327"/>
      <c r="GV1" s="327"/>
      <c r="GW1" s="327"/>
      <c r="GX1" s="327"/>
      <c r="GY1" s="327"/>
      <c r="GZ1" s="327"/>
      <c r="HA1" s="327"/>
      <c r="HB1" s="327"/>
      <c r="HC1" s="327"/>
      <c r="HD1" s="327"/>
      <c r="HE1" s="327"/>
      <c r="HF1" s="327"/>
      <c r="HG1" s="327"/>
      <c r="HH1" s="327" t="s">
        <v>4</v>
      </c>
      <c r="HI1" s="327"/>
      <c r="HJ1" s="327"/>
      <c r="HK1" s="327"/>
      <c r="HL1" s="327"/>
      <c r="HM1" s="327"/>
      <c r="HN1" s="327"/>
      <c r="HO1" s="327"/>
      <c r="HP1" s="327"/>
      <c r="HQ1" s="327"/>
      <c r="HR1" s="327"/>
      <c r="HS1" s="327"/>
      <c r="HT1" s="327"/>
      <c r="HU1" s="327"/>
      <c r="HV1" s="327"/>
      <c r="HW1" s="327"/>
      <c r="HX1" s="327"/>
      <c r="HY1" s="327"/>
      <c r="HZ1" s="327"/>
      <c r="IA1" s="327"/>
      <c r="IB1" s="327"/>
      <c r="IC1" s="327"/>
      <c r="ID1" s="327"/>
      <c r="IE1" s="327"/>
      <c r="IF1" s="327"/>
      <c r="IG1" s="327"/>
      <c r="IH1" s="327"/>
      <c r="II1" s="327"/>
      <c r="IJ1" s="327"/>
      <c r="IK1" s="327"/>
      <c r="IL1" s="327"/>
      <c r="IM1" s="327"/>
      <c r="IN1" s="327"/>
      <c r="IO1" s="327"/>
      <c r="IP1" s="327"/>
      <c r="IQ1" s="327"/>
      <c r="IR1" s="327"/>
      <c r="IS1" s="327"/>
      <c r="IT1" s="327"/>
      <c r="IU1" s="327"/>
      <c r="IV1" s="326" t="s">
        <v>4</v>
      </c>
      <c r="IW1" s="327"/>
      <c r="IX1" s="327"/>
      <c r="IY1" s="327"/>
      <c r="IZ1" s="327"/>
      <c r="JA1" s="327"/>
      <c r="JB1" s="327"/>
      <c r="JC1" s="327"/>
      <c r="JD1" s="327"/>
      <c r="JE1" s="327"/>
      <c r="JF1" s="327"/>
      <c r="JG1" s="327"/>
      <c r="JH1" s="327"/>
      <c r="JI1" s="327"/>
      <c r="JJ1" s="327"/>
      <c r="JK1" s="327"/>
      <c r="JL1" s="327"/>
      <c r="JM1" s="327"/>
      <c r="JN1" s="327"/>
      <c r="JO1" s="327"/>
      <c r="JP1" s="327"/>
      <c r="JQ1" s="327"/>
      <c r="JR1" s="327"/>
      <c r="JS1" s="327"/>
      <c r="JT1" s="327"/>
      <c r="JU1" s="327"/>
      <c r="JV1" s="327"/>
      <c r="JW1" s="327"/>
      <c r="JX1" s="327"/>
      <c r="JY1" s="327"/>
      <c r="JZ1" s="327"/>
      <c r="KA1" s="327"/>
      <c r="KB1" s="327"/>
      <c r="KC1" s="327"/>
      <c r="KD1" s="327"/>
      <c r="KE1" s="327"/>
      <c r="KF1" s="327"/>
      <c r="KG1" s="326" t="s">
        <v>4</v>
      </c>
      <c r="KH1" s="327"/>
      <c r="KI1" s="327"/>
      <c r="KJ1" s="327"/>
      <c r="KK1" s="327"/>
      <c r="KL1" s="327"/>
      <c r="KM1" s="327"/>
      <c r="KN1" s="327"/>
      <c r="KO1" s="327"/>
      <c r="KP1" s="327"/>
      <c r="KQ1" s="327"/>
      <c r="KR1" s="327"/>
      <c r="KS1" s="327"/>
      <c r="KT1" s="327"/>
      <c r="KU1" s="327"/>
      <c r="KV1" s="327"/>
      <c r="KW1" s="327"/>
      <c r="KX1" s="327"/>
      <c r="KY1" s="327"/>
      <c r="KZ1" s="327"/>
      <c r="LA1" s="328" t="s">
        <v>4</v>
      </c>
      <c r="LB1" s="328"/>
      <c r="LC1" s="328"/>
      <c r="LD1" s="328"/>
      <c r="LE1" s="328"/>
      <c r="LF1" s="328"/>
      <c r="LG1" s="328"/>
      <c r="LH1" s="328"/>
      <c r="LI1" s="328"/>
      <c r="LJ1" s="328"/>
      <c r="LK1" s="328"/>
      <c r="LL1" s="328"/>
      <c r="LM1" s="328"/>
      <c r="LN1" s="328"/>
      <c r="LO1" s="328"/>
      <c r="LP1" s="328"/>
      <c r="LQ1" s="328"/>
      <c r="LR1" s="328"/>
      <c r="LS1" s="328"/>
      <c r="LT1" s="328"/>
      <c r="LU1" s="328"/>
      <c r="LV1" s="328"/>
      <c r="LW1" s="328"/>
      <c r="LX1" s="328"/>
      <c r="LY1" s="328"/>
      <c r="LZ1" s="328"/>
      <c r="MA1" s="328"/>
      <c r="MB1" s="328"/>
      <c r="MC1" s="327" t="s">
        <v>4</v>
      </c>
      <c r="MD1" s="327"/>
      <c r="ME1" s="327"/>
      <c r="MF1" s="327"/>
      <c r="MG1" s="327"/>
      <c r="MH1" s="327"/>
      <c r="MI1" s="327"/>
      <c r="MJ1" s="327"/>
      <c r="MK1" s="327"/>
      <c r="ML1" s="327"/>
      <c r="MM1" s="327"/>
      <c r="MN1" s="327"/>
      <c r="MO1" s="327"/>
      <c r="MP1" s="327"/>
      <c r="MQ1" s="327"/>
      <c r="MR1" s="327"/>
      <c r="MS1" s="327"/>
      <c r="MT1" s="327"/>
      <c r="MU1" s="327"/>
      <c r="MV1" s="327"/>
      <c r="MW1" s="327"/>
      <c r="MX1" s="327"/>
      <c r="MY1" s="327"/>
      <c r="MZ1" s="327"/>
      <c r="NA1" s="327"/>
      <c r="NB1" s="327"/>
      <c r="NC1" s="327"/>
      <c r="ND1" s="327"/>
      <c r="NE1" s="327"/>
      <c r="NF1" s="327"/>
      <c r="NG1" s="327"/>
      <c r="NH1" s="327"/>
      <c r="NI1" s="327"/>
      <c r="NJ1" s="327"/>
      <c r="NK1" s="327"/>
      <c r="NL1" s="327"/>
      <c r="NM1" s="327"/>
      <c r="NN1" s="327"/>
      <c r="NO1" s="327"/>
      <c r="NP1" s="327"/>
      <c r="NQ1" s="327"/>
      <c r="NR1" s="327"/>
      <c r="NS1" s="327"/>
      <c r="NT1" s="327"/>
      <c r="NU1" s="327"/>
      <c r="NV1" s="327"/>
      <c r="NW1" s="327"/>
      <c r="NX1" s="327"/>
      <c r="NY1" s="327"/>
      <c r="NZ1" s="327"/>
      <c r="OA1" s="327"/>
      <c r="OB1" s="327"/>
      <c r="OC1" s="327"/>
      <c r="OD1" s="327"/>
      <c r="OE1" s="327"/>
      <c r="OF1" s="327"/>
      <c r="OG1" s="327"/>
      <c r="OH1" s="327" t="s">
        <v>4</v>
      </c>
      <c r="OI1" s="327"/>
      <c r="OJ1" s="327"/>
      <c r="OK1" s="327"/>
      <c r="OL1" s="327"/>
      <c r="OM1" s="327"/>
      <c r="ON1" s="327"/>
      <c r="OO1" s="327"/>
      <c r="OP1" s="327"/>
      <c r="OQ1" s="327"/>
      <c r="OR1" s="327"/>
      <c r="OS1" s="327"/>
      <c r="OT1" s="327"/>
      <c r="OU1" s="327"/>
      <c r="OV1" s="327"/>
      <c r="OW1" s="327"/>
      <c r="OX1" s="327"/>
      <c r="OY1" s="327"/>
      <c r="OZ1" s="327"/>
      <c r="PA1" s="327"/>
      <c r="PB1" s="327"/>
      <c r="PC1" s="327"/>
      <c r="PD1" s="327"/>
      <c r="PE1" s="327"/>
      <c r="PF1" s="327"/>
      <c r="PG1" s="327"/>
      <c r="PH1" s="327"/>
      <c r="PI1" s="327"/>
      <c r="PJ1" s="327" t="s">
        <v>4</v>
      </c>
      <c r="PK1" s="327"/>
      <c r="PL1" s="327"/>
      <c r="PM1" s="327"/>
      <c r="PN1" s="327"/>
      <c r="PO1" s="327"/>
      <c r="PP1" s="327"/>
      <c r="PQ1" s="327"/>
      <c r="PR1" s="327"/>
      <c r="PS1" s="327"/>
      <c r="PT1" s="327"/>
      <c r="PU1" s="327"/>
      <c r="PV1" s="327"/>
      <c r="PW1" s="327"/>
      <c r="PX1" s="327"/>
      <c r="PY1" s="327"/>
      <c r="PZ1" s="327"/>
      <c r="QA1" s="327"/>
      <c r="QB1" s="327"/>
      <c r="QC1" s="327"/>
      <c r="QD1" s="327"/>
      <c r="QE1" s="327"/>
      <c r="QF1" s="327"/>
      <c r="QG1" s="327"/>
      <c r="QH1" s="327"/>
      <c r="QI1" s="327"/>
      <c r="QJ1" s="327"/>
      <c r="QK1" s="328" t="s">
        <v>4</v>
      </c>
      <c r="QL1" s="328"/>
      <c r="QM1" s="328"/>
      <c r="QN1" s="328"/>
      <c r="QO1" s="328"/>
      <c r="QP1" s="328"/>
      <c r="QQ1" s="328"/>
      <c r="QR1" s="328"/>
      <c r="QS1" s="328"/>
      <c r="QT1" s="328"/>
      <c r="QU1" s="328"/>
      <c r="QV1" s="328"/>
      <c r="QW1" s="328"/>
      <c r="QX1" s="328"/>
      <c r="QY1" s="328"/>
      <c r="QZ1" s="328"/>
      <c r="RA1" s="328"/>
    </row>
    <row r="2" spans="1:469" s="3" customFormat="1" ht="24.75" customHeight="1">
      <c r="A2" s="9"/>
      <c r="B2" s="10"/>
      <c r="C2" s="330" t="s">
        <v>5</v>
      </c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2"/>
      <c r="AB2" s="336" t="s">
        <v>6</v>
      </c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37"/>
      <c r="AO2" s="337"/>
      <c r="AP2" s="337"/>
      <c r="AQ2" s="337"/>
      <c r="AR2" s="337"/>
      <c r="AS2" s="337"/>
      <c r="AT2" s="337"/>
      <c r="AU2" s="337"/>
      <c r="AV2" s="337"/>
      <c r="AW2" s="337"/>
      <c r="AX2" s="337"/>
      <c r="AY2" s="337"/>
      <c r="AZ2" s="337"/>
      <c r="BA2" s="337"/>
      <c r="BB2" s="337"/>
      <c r="BC2" s="337"/>
      <c r="BD2" s="337"/>
      <c r="BE2" s="337"/>
      <c r="BF2" s="337"/>
      <c r="BG2" s="338"/>
      <c r="BH2" s="336" t="s">
        <v>7</v>
      </c>
      <c r="BI2" s="337"/>
      <c r="BJ2" s="337"/>
      <c r="BK2" s="337"/>
      <c r="BL2" s="337"/>
      <c r="BM2" s="337"/>
      <c r="BN2" s="337"/>
      <c r="BO2" s="337"/>
      <c r="BP2" s="337"/>
      <c r="BQ2" s="337"/>
      <c r="BR2" s="337"/>
      <c r="BS2" s="337"/>
      <c r="BT2" s="337"/>
      <c r="BU2" s="337"/>
      <c r="BV2" s="337"/>
      <c r="BW2" s="337"/>
      <c r="BX2" s="337"/>
      <c r="BY2" s="337"/>
      <c r="BZ2" s="337"/>
      <c r="CA2" s="338"/>
      <c r="CB2" s="336" t="s">
        <v>8</v>
      </c>
      <c r="CC2" s="337"/>
      <c r="CD2" s="337"/>
      <c r="CE2" s="337"/>
      <c r="CF2" s="337"/>
      <c r="CG2" s="337"/>
      <c r="CH2" s="337"/>
      <c r="CI2" s="337"/>
      <c r="CJ2" s="337"/>
      <c r="CK2" s="337"/>
      <c r="CL2" s="337"/>
      <c r="CM2" s="337"/>
      <c r="CN2" s="337"/>
      <c r="CO2" s="337"/>
      <c r="CP2" s="337"/>
      <c r="CQ2" s="337"/>
      <c r="CR2" s="337"/>
      <c r="CS2" s="337"/>
      <c r="CT2" s="337"/>
      <c r="CU2" s="337"/>
      <c r="CV2" s="337"/>
      <c r="CW2" s="337"/>
      <c r="CX2" s="337"/>
      <c r="CY2" s="337"/>
      <c r="CZ2" s="337"/>
      <c r="DA2" s="337"/>
      <c r="DB2" s="337"/>
      <c r="DC2" s="337"/>
      <c r="DD2" s="337"/>
      <c r="DE2" s="337"/>
      <c r="DF2" s="337"/>
      <c r="DG2" s="337"/>
      <c r="DH2" s="337"/>
      <c r="DI2" s="337"/>
      <c r="DJ2" s="337"/>
      <c r="DK2" s="337"/>
      <c r="DL2" s="337"/>
      <c r="DM2" s="337"/>
      <c r="DN2" s="337"/>
      <c r="DO2" s="337"/>
      <c r="DP2" s="337"/>
      <c r="DQ2" s="337"/>
      <c r="DR2" s="337"/>
      <c r="DS2" s="337"/>
      <c r="DT2" s="337"/>
      <c r="DU2" s="338"/>
      <c r="DV2" s="336" t="s">
        <v>9</v>
      </c>
      <c r="DW2" s="337"/>
      <c r="DX2" s="337"/>
      <c r="DY2" s="337"/>
      <c r="DZ2" s="337"/>
      <c r="EA2" s="337"/>
      <c r="EB2" s="337"/>
      <c r="EC2" s="337"/>
      <c r="ED2" s="337"/>
      <c r="EE2" s="337"/>
      <c r="EF2" s="337"/>
      <c r="EG2" s="337"/>
      <c r="EH2" s="337"/>
      <c r="EI2" s="337"/>
      <c r="EJ2" s="337"/>
      <c r="EK2" s="337"/>
      <c r="EL2" s="337"/>
      <c r="EM2" s="337"/>
      <c r="EN2" s="337"/>
      <c r="EO2" s="337"/>
      <c r="EP2" s="337"/>
      <c r="EQ2" s="337"/>
      <c r="ER2" s="337"/>
      <c r="ES2" s="337"/>
      <c r="ET2" s="337"/>
      <c r="EU2" s="337"/>
      <c r="EV2" s="337"/>
      <c r="EW2" s="337"/>
      <c r="EX2" s="337"/>
      <c r="EY2" s="337"/>
      <c r="EZ2" s="337"/>
      <c r="FA2" s="337"/>
      <c r="FB2" s="337"/>
      <c r="FC2" s="337"/>
      <c r="FD2" s="337"/>
      <c r="FE2" s="337"/>
      <c r="FF2" s="337"/>
      <c r="FG2" s="337"/>
      <c r="FH2" s="337"/>
      <c r="FI2" s="337"/>
      <c r="FJ2" s="337"/>
      <c r="FK2" s="337"/>
      <c r="FL2" s="337"/>
      <c r="FM2" s="337"/>
      <c r="FN2" s="337"/>
      <c r="FO2" s="338"/>
      <c r="FP2" s="342" t="s">
        <v>10</v>
      </c>
      <c r="FQ2" s="337"/>
      <c r="FR2" s="337"/>
      <c r="FS2" s="337"/>
      <c r="FT2" s="337"/>
      <c r="FU2" s="337"/>
      <c r="FV2" s="337"/>
      <c r="FW2" s="337"/>
      <c r="FX2" s="337"/>
      <c r="FY2" s="337"/>
      <c r="FZ2" s="337"/>
      <c r="GA2" s="337"/>
      <c r="GB2" s="337"/>
      <c r="GC2" s="337"/>
      <c r="GD2" s="337"/>
      <c r="GE2" s="337"/>
      <c r="GF2" s="338"/>
      <c r="GG2" s="343" t="s">
        <v>11</v>
      </c>
      <c r="GH2" s="344"/>
      <c r="GI2" s="344"/>
      <c r="GJ2" s="344"/>
      <c r="GK2" s="344"/>
      <c r="GL2" s="344"/>
      <c r="GM2" s="344"/>
      <c r="GN2" s="344"/>
      <c r="GO2" s="344"/>
      <c r="GP2" s="344"/>
      <c r="GQ2" s="344"/>
      <c r="GR2" s="344"/>
      <c r="GS2" s="344"/>
      <c r="GT2" s="344"/>
      <c r="GU2" s="344"/>
      <c r="GV2" s="344"/>
      <c r="GW2" s="344"/>
      <c r="GX2" s="344"/>
      <c r="GY2" s="344"/>
      <c r="GZ2" s="344"/>
      <c r="HA2" s="344"/>
      <c r="HB2" s="344"/>
      <c r="HC2" s="344"/>
      <c r="HD2" s="344"/>
      <c r="HE2" s="344"/>
      <c r="HF2" s="344"/>
      <c r="HG2" s="345"/>
      <c r="HH2" s="400" t="s">
        <v>12</v>
      </c>
      <c r="HI2" s="401"/>
      <c r="HJ2" s="401"/>
      <c r="HK2" s="401"/>
      <c r="HL2" s="401"/>
      <c r="HM2" s="401"/>
      <c r="HN2" s="401"/>
      <c r="HO2" s="401"/>
      <c r="HP2" s="401"/>
      <c r="HQ2" s="401"/>
      <c r="HR2" s="401"/>
      <c r="HS2" s="401"/>
      <c r="HT2" s="401"/>
      <c r="HU2" s="401"/>
      <c r="HV2" s="401"/>
      <c r="HW2" s="401"/>
      <c r="HX2" s="401"/>
      <c r="HY2" s="401"/>
      <c r="HZ2" s="401"/>
      <c r="IA2" s="401"/>
      <c r="IB2" s="401"/>
      <c r="IC2" s="401"/>
      <c r="ID2" s="401"/>
      <c r="IE2" s="401"/>
      <c r="IF2" s="401"/>
      <c r="IG2" s="401"/>
      <c r="IH2" s="401"/>
      <c r="II2" s="401"/>
      <c r="IJ2" s="401"/>
      <c r="IK2" s="401"/>
      <c r="IL2" s="401"/>
      <c r="IM2" s="401"/>
      <c r="IN2" s="401"/>
      <c r="IO2" s="401"/>
      <c r="IP2" s="401"/>
      <c r="IQ2" s="401"/>
      <c r="IR2" s="401"/>
      <c r="IS2" s="401"/>
      <c r="IT2" s="401"/>
      <c r="IU2" s="402"/>
      <c r="IV2" s="336" t="s">
        <v>13</v>
      </c>
      <c r="IW2" s="346"/>
      <c r="IX2" s="346"/>
      <c r="IY2" s="346"/>
      <c r="IZ2" s="346"/>
      <c r="JA2" s="346"/>
      <c r="JB2" s="346"/>
      <c r="JC2" s="346"/>
      <c r="JD2" s="346"/>
      <c r="JE2" s="346"/>
      <c r="JF2" s="346"/>
      <c r="JG2" s="346"/>
      <c r="JH2" s="346"/>
      <c r="JI2" s="346"/>
      <c r="JJ2" s="346"/>
      <c r="JK2" s="346"/>
      <c r="JL2" s="346"/>
      <c r="JM2" s="346"/>
      <c r="JN2" s="346"/>
      <c r="JO2" s="346"/>
      <c r="JP2" s="346"/>
      <c r="JQ2" s="346"/>
      <c r="JR2" s="346"/>
      <c r="JS2" s="346"/>
      <c r="JT2" s="346"/>
      <c r="JU2" s="346"/>
      <c r="JV2" s="346"/>
      <c r="JW2" s="346"/>
      <c r="JX2" s="346"/>
      <c r="JY2" s="346"/>
      <c r="JZ2" s="346"/>
      <c r="KA2" s="346"/>
      <c r="KB2" s="346"/>
      <c r="KC2" s="346"/>
      <c r="KD2" s="346"/>
      <c r="KE2" s="346"/>
      <c r="KF2" s="347"/>
      <c r="KG2" s="336" t="s">
        <v>14</v>
      </c>
      <c r="KH2" s="346"/>
      <c r="KI2" s="346"/>
      <c r="KJ2" s="346"/>
      <c r="KK2" s="346"/>
      <c r="KL2" s="346"/>
      <c r="KM2" s="346"/>
      <c r="KN2" s="346"/>
      <c r="KO2" s="346"/>
      <c r="KP2" s="346"/>
      <c r="KQ2" s="346"/>
      <c r="KR2" s="346"/>
      <c r="KS2" s="346"/>
      <c r="KT2" s="346"/>
      <c r="KU2" s="346"/>
      <c r="KV2" s="346"/>
      <c r="KW2" s="346"/>
      <c r="KX2" s="346"/>
      <c r="KY2" s="346"/>
      <c r="KZ2" s="347"/>
      <c r="LA2" s="348" t="s">
        <v>15</v>
      </c>
      <c r="LB2" s="349"/>
      <c r="LC2" s="349"/>
      <c r="LD2" s="349"/>
      <c r="LE2" s="349"/>
      <c r="LF2" s="349"/>
      <c r="LG2" s="349"/>
      <c r="LH2" s="349"/>
      <c r="LI2" s="349"/>
      <c r="LJ2" s="349"/>
      <c r="LK2" s="350"/>
      <c r="LL2" s="354" t="s">
        <v>16</v>
      </c>
      <c r="LM2" s="355"/>
      <c r="LN2" s="355"/>
      <c r="LO2" s="355"/>
      <c r="LP2" s="355"/>
      <c r="LQ2" s="355"/>
      <c r="LR2" s="355"/>
      <c r="LS2" s="355"/>
      <c r="LT2" s="355"/>
      <c r="LU2" s="355"/>
      <c r="LV2" s="355"/>
      <c r="LW2" s="355"/>
      <c r="LX2" s="355"/>
      <c r="LY2" s="355"/>
      <c r="LZ2" s="355"/>
      <c r="MA2" s="355"/>
      <c r="MB2" s="356"/>
      <c r="MC2" s="354" t="s">
        <v>17</v>
      </c>
      <c r="MD2" s="360"/>
      <c r="ME2" s="360"/>
      <c r="MF2" s="360"/>
      <c r="MG2" s="360"/>
      <c r="MH2" s="360"/>
      <c r="MI2" s="360"/>
      <c r="MJ2" s="360"/>
      <c r="MK2" s="360"/>
      <c r="ML2" s="360"/>
      <c r="MM2" s="360"/>
      <c r="MN2" s="360"/>
      <c r="MO2" s="360"/>
      <c r="MP2" s="360"/>
      <c r="MQ2" s="360"/>
      <c r="MR2" s="360"/>
      <c r="MS2" s="360"/>
      <c r="MT2" s="360"/>
      <c r="MU2" s="360"/>
      <c r="MV2" s="360"/>
      <c r="MW2" s="361"/>
      <c r="MX2" s="354" t="s">
        <v>18</v>
      </c>
      <c r="MY2" s="390"/>
      <c r="MZ2" s="390"/>
      <c r="NA2" s="390"/>
      <c r="NB2" s="390"/>
      <c r="NC2" s="390"/>
      <c r="ND2" s="390"/>
      <c r="NE2" s="390"/>
      <c r="NF2" s="390"/>
      <c r="NG2" s="390"/>
      <c r="NH2" s="390"/>
      <c r="NI2" s="390"/>
      <c r="NJ2" s="390"/>
      <c r="NK2" s="390"/>
      <c r="NL2" s="390"/>
      <c r="NM2" s="390"/>
      <c r="NN2" s="390"/>
      <c r="NO2" s="390"/>
      <c r="NP2" s="390"/>
      <c r="NQ2" s="390"/>
      <c r="NR2" s="390"/>
      <c r="NS2" s="390"/>
      <c r="NT2" s="390"/>
      <c r="NU2" s="390"/>
      <c r="NV2" s="390"/>
      <c r="NW2" s="390"/>
      <c r="NX2" s="390"/>
      <c r="NY2" s="390"/>
      <c r="NZ2" s="390"/>
      <c r="OA2" s="390"/>
      <c r="OB2" s="390"/>
      <c r="OC2" s="390"/>
      <c r="OD2" s="390"/>
      <c r="OE2" s="390"/>
      <c r="OF2" s="390"/>
      <c r="OG2" s="391"/>
      <c r="OH2" s="395" t="s">
        <v>19</v>
      </c>
      <c r="OI2" s="396"/>
      <c r="OJ2" s="396"/>
      <c r="OK2" s="396"/>
      <c r="OL2" s="396"/>
      <c r="OM2" s="396"/>
      <c r="ON2" s="396"/>
      <c r="OO2" s="396"/>
      <c r="OP2" s="396"/>
      <c r="OQ2" s="396"/>
      <c r="OR2" s="396"/>
      <c r="OS2" s="395" t="s">
        <v>20</v>
      </c>
      <c r="OT2" s="396"/>
      <c r="OU2" s="396"/>
      <c r="OV2" s="396"/>
      <c r="OW2" s="396"/>
      <c r="OX2" s="396"/>
      <c r="OY2" s="396"/>
      <c r="OZ2" s="396"/>
      <c r="PA2" s="396"/>
      <c r="PB2" s="396"/>
      <c r="PC2" s="396"/>
      <c r="PD2" s="395" t="s">
        <v>21</v>
      </c>
      <c r="PE2" s="396"/>
      <c r="PF2" s="396"/>
      <c r="PG2" s="396"/>
      <c r="PH2" s="396"/>
      <c r="PI2" s="396"/>
      <c r="PJ2" s="398" t="s">
        <v>22</v>
      </c>
      <c r="PK2" s="355"/>
      <c r="PL2" s="355"/>
      <c r="PM2" s="355"/>
      <c r="PN2" s="355"/>
      <c r="PO2" s="355"/>
      <c r="PP2" s="355"/>
      <c r="PQ2" s="355"/>
      <c r="PR2" s="355"/>
      <c r="PS2" s="355"/>
      <c r="PT2" s="355"/>
      <c r="PU2" s="355"/>
      <c r="PV2" s="355"/>
      <c r="PW2" s="355"/>
      <c r="PX2" s="355"/>
      <c r="PY2" s="355"/>
      <c r="PZ2" s="355"/>
      <c r="QA2" s="355"/>
      <c r="QB2" s="355"/>
      <c r="QC2" s="355"/>
      <c r="QD2" s="355"/>
      <c r="QE2" s="355"/>
      <c r="QF2" s="355"/>
      <c r="QG2" s="355"/>
      <c r="QH2" s="355"/>
      <c r="QI2" s="355"/>
      <c r="QJ2" s="356"/>
      <c r="QK2" s="399" t="s">
        <v>23</v>
      </c>
      <c r="QL2" s="374"/>
      <c r="QM2" s="374"/>
      <c r="QN2" s="374"/>
      <c r="QO2" s="374"/>
      <c r="QP2" s="375"/>
      <c r="QQ2" s="371" t="s">
        <v>24</v>
      </c>
      <c r="QR2" s="372"/>
      <c r="QS2" s="372"/>
      <c r="QT2" s="372"/>
      <c r="QU2" s="372"/>
      <c r="QV2" s="373" t="s">
        <v>25</v>
      </c>
      <c r="QW2" s="374"/>
      <c r="QX2" s="374"/>
      <c r="QY2" s="374"/>
      <c r="QZ2" s="374"/>
      <c r="RA2" s="375"/>
    </row>
    <row r="3" spans="1:469" s="11" customFormat="1" ht="24.75" customHeight="1">
      <c r="A3" s="379" t="s">
        <v>26</v>
      </c>
      <c r="B3" s="380" t="s">
        <v>27</v>
      </c>
      <c r="C3" s="333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5"/>
      <c r="AB3" s="339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340"/>
      <c r="AN3" s="340"/>
      <c r="AO3" s="340"/>
      <c r="AP3" s="340"/>
      <c r="AQ3" s="340"/>
      <c r="AR3" s="340"/>
      <c r="AS3" s="340"/>
      <c r="AT3" s="340"/>
      <c r="AU3" s="340"/>
      <c r="AV3" s="340"/>
      <c r="AW3" s="340"/>
      <c r="AX3" s="340"/>
      <c r="AY3" s="340"/>
      <c r="AZ3" s="340"/>
      <c r="BA3" s="340"/>
      <c r="BB3" s="340"/>
      <c r="BC3" s="340"/>
      <c r="BD3" s="340"/>
      <c r="BE3" s="340"/>
      <c r="BF3" s="340"/>
      <c r="BG3" s="341"/>
      <c r="BH3" s="339"/>
      <c r="BI3" s="340"/>
      <c r="BJ3" s="340"/>
      <c r="BK3" s="340"/>
      <c r="BL3" s="340"/>
      <c r="BM3" s="340"/>
      <c r="BN3" s="340"/>
      <c r="BO3" s="340"/>
      <c r="BP3" s="340"/>
      <c r="BQ3" s="340"/>
      <c r="BR3" s="340"/>
      <c r="BS3" s="340"/>
      <c r="BT3" s="340"/>
      <c r="BU3" s="340"/>
      <c r="BV3" s="340"/>
      <c r="BW3" s="340"/>
      <c r="BX3" s="340"/>
      <c r="BY3" s="340"/>
      <c r="BZ3" s="340"/>
      <c r="CA3" s="341"/>
      <c r="CB3" s="339"/>
      <c r="CC3" s="340"/>
      <c r="CD3" s="340"/>
      <c r="CE3" s="340"/>
      <c r="CF3" s="340"/>
      <c r="CG3" s="340"/>
      <c r="CH3" s="340"/>
      <c r="CI3" s="340"/>
      <c r="CJ3" s="340"/>
      <c r="CK3" s="340"/>
      <c r="CL3" s="340"/>
      <c r="CM3" s="340"/>
      <c r="CN3" s="340"/>
      <c r="CO3" s="340"/>
      <c r="CP3" s="340"/>
      <c r="CQ3" s="340"/>
      <c r="CR3" s="340"/>
      <c r="CS3" s="340"/>
      <c r="CT3" s="340"/>
      <c r="CU3" s="340"/>
      <c r="CV3" s="340"/>
      <c r="CW3" s="340"/>
      <c r="CX3" s="340"/>
      <c r="CY3" s="340"/>
      <c r="CZ3" s="340"/>
      <c r="DA3" s="340"/>
      <c r="DB3" s="340"/>
      <c r="DC3" s="340"/>
      <c r="DD3" s="340"/>
      <c r="DE3" s="340"/>
      <c r="DF3" s="340"/>
      <c r="DG3" s="340"/>
      <c r="DH3" s="340"/>
      <c r="DI3" s="340"/>
      <c r="DJ3" s="340"/>
      <c r="DK3" s="340"/>
      <c r="DL3" s="340"/>
      <c r="DM3" s="340"/>
      <c r="DN3" s="340"/>
      <c r="DO3" s="340"/>
      <c r="DP3" s="340"/>
      <c r="DQ3" s="340"/>
      <c r="DR3" s="340"/>
      <c r="DS3" s="340"/>
      <c r="DT3" s="340"/>
      <c r="DU3" s="341"/>
      <c r="DV3" s="339"/>
      <c r="DW3" s="340"/>
      <c r="DX3" s="340"/>
      <c r="DY3" s="340"/>
      <c r="DZ3" s="340"/>
      <c r="EA3" s="340"/>
      <c r="EB3" s="340"/>
      <c r="EC3" s="340"/>
      <c r="ED3" s="340"/>
      <c r="EE3" s="340"/>
      <c r="EF3" s="340"/>
      <c r="EG3" s="340"/>
      <c r="EH3" s="340"/>
      <c r="EI3" s="340"/>
      <c r="EJ3" s="340"/>
      <c r="EK3" s="340"/>
      <c r="EL3" s="340"/>
      <c r="EM3" s="340"/>
      <c r="EN3" s="340"/>
      <c r="EO3" s="340"/>
      <c r="EP3" s="340"/>
      <c r="EQ3" s="340"/>
      <c r="ER3" s="340"/>
      <c r="ES3" s="340"/>
      <c r="ET3" s="340"/>
      <c r="EU3" s="340"/>
      <c r="EV3" s="340"/>
      <c r="EW3" s="340"/>
      <c r="EX3" s="340"/>
      <c r="EY3" s="340"/>
      <c r="EZ3" s="340"/>
      <c r="FA3" s="340"/>
      <c r="FB3" s="340"/>
      <c r="FC3" s="340"/>
      <c r="FD3" s="340"/>
      <c r="FE3" s="340"/>
      <c r="FF3" s="340"/>
      <c r="FG3" s="340"/>
      <c r="FH3" s="340"/>
      <c r="FI3" s="340"/>
      <c r="FJ3" s="340"/>
      <c r="FK3" s="340"/>
      <c r="FL3" s="340"/>
      <c r="FM3" s="340"/>
      <c r="FN3" s="340"/>
      <c r="FO3" s="341"/>
      <c r="FP3" s="339"/>
      <c r="FQ3" s="340"/>
      <c r="FR3" s="340"/>
      <c r="FS3" s="340"/>
      <c r="FT3" s="340"/>
      <c r="FU3" s="340"/>
      <c r="FV3" s="340"/>
      <c r="FW3" s="340"/>
      <c r="FX3" s="340"/>
      <c r="FY3" s="340"/>
      <c r="FZ3" s="340"/>
      <c r="GA3" s="340"/>
      <c r="GB3" s="340"/>
      <c r="GC3" s="340"/>
      <c r="GD3" s="340"/>
      <c r="GE3" s="340"/>
      <c r="GF3" s="341"/>
      <c r="GG3" s="381" t="s">
        <v>28</v>
      </c>
      <c r="GH3" s="382"/>
      <c r="GI3" s="382"/>
      <c r="GJ3" s="382"/>
      <c r="GK3" s="382"/>
      <c r="GL3" s="382"/>
      <c r="GM3" s="382"/>
      <c r="GN3" s="382"/>
      <c r="GO3" s="382"/>
      <c r="GP3" s="382"/>
      <c r="GQ3" s="382"/>
      <c r="GR3" s="382"/>
      <c r="GS3" s="382"/>
      <c r="GT3" s="382"/>
      <c r="GU3" s="382"/>
      <c r="GV3" s="382"/>
      <c r="GW3" s="382"/>
      <c r="GX3" s="382"/>
      <c r="GY3" s="382"/>
      <c r="GZ3" s="382"/>
      <c r="HA3" s="382"/>
      <c r="HB3" s="382"/>
      <c r="HC3" s="382"/>
      <c r="HD3" s="382"/>
      <c r="HE3" s="382"/>
      <c r="HF3" s="382"/>
      <c r="HG3" s="383"/>
      <c r="HH3" s="384" t="s">
        <v>29</v>
      </c>
      <c r="HI3" s="385"/>
      <c r="HJ3" s="385"/>
      <c r="HK3" s="385"/>
      <c r="HL3" s="385"/>
      <c r="HM3" s="385"/>
      <c r="HN3" s="385"/>
      <c r="HO3" s="385"/>
      <c r="HP3" s="385"/>
      <c r="HQ3" s="385"/>
      <c r="HR3" s="385"/>
      <c r="HS3" s="385"/>
      <c r="HT3" s="385"/>
      <c r="HU3" s="385"/>
      <c r="HV3" s="385"/>
      <c r="HW3" s="385"/>
      <c r="HX3" s="385"/>
      <c r="HY3" s="385"/>
      <c r="HZ3" s="385"/>
      <c r="IA3" s="385"/>
      <c r="IB3" s="385"/>
      <c r="IC3" s="385"/>
      <c r="ID3" s="385"/>
      <c r="IE3" s="385"/>
      <c r="IF3" s="385"/>
      <c r="IG3" s="385"/>
      <c r="IH3" s="385"/>
      <c r="II3" s="385"/>
      <c r="IJ3" s="385"/>
      <c r="IK3" s="385"/>
      <c r="IL3" s="385"/>
      <c r="IM3" s="385"/>
      <c r="IN3" s="385"/>
      <c r="IO3" s="385"/>
      <c r="IP3" s="385"/>
      <c r="IQ3" s="385"/>
      <c r="IR3" s="385"/>
      <c r="IS3" s="385"/>
      <c r="IT3" s="385"/>
      <c r="IU3" s="386"/>
      <c r="IV3" s="387" t="s">
        <v>30</v>
      </c>
      <c r="IW3" s="388"/>
      <c r="IX3" s="388"/>
      <c r="IY3" s="388"/>
      <c r="IZ3" s="388"/>
      <c r="JA3" s="388"/>
      <c r="JB3" s="389"/>
      <c r="JC3" s="367" t="s">
        <v>31</v>
      </c>
      <c r="JD3" s="365"/>
      <c r="JE3" s="365"/>
      <c r="JF3" s="365"/>
      <c r="JG3" s="365"/>
      <c r="JH3" s="365"/>
      <c r="JI3" s="365"/>
      <c r="JJ3" s="365"/>
      <c r="JK3" s="365"/>
      <c r="JL3" s="366"/>
      <c r="JM3" s="365" t="s">
        <v>32</v>
      </c>
      <c r="JN3" s="365"/>
      <c r="JO3" s="365"/>
      <c r="JP3" s="365"/>
      <c r="JQ3" s="365"/>
      <c r="JR3" s="365"/>
      <c r="JS3" s="365"/>
      <c r="JT3" s="365"/>
      <c r="JU3" s="365"/>
      <c r="JV3" s="366"/>
      <c r="JW3" s="367" t="s">
        <v>33</v>
      </c>
      <c r="JX3" s="365"/>
      <c r="JY3" s="365"/>
      <c r="JZ3" s="365"/>
      <c r="KA3" s="365"/>
      <c r="KB3" s="365"/>
      <c r="KC3" s="365"/>
      <c r="KD3" s="365"/>
      <c r="KE3" s="365"/>
      <c r="KF3" s="366"/>
      <c r="KG3" s="365" t="s">
        <v>34</v>
      </c>
      <c r="KH3" s="365"/>
      <c r="KI3" s="365"/>
      <c r="KJ3" s="365"/>
      <c r="KK3" s="365"/>
      <c r="KL3" s="365"/>
      <c r="KM3" s="365"/>
      <c r="KN3" s="365"/>
      <c r="KO3" s="365"/>
      <c r="KP3" s="366"/>
      <c r="KQ3" s="367" t="s">
        <v>35</v>
      </c>
      <c r="KR3" s="365"/>
      <c r="KS3" s="365"/>
      <c r="KT3" s="365"/>
      <c r="KU3" s="365"/>
      <c r="KV3" s="365"/>
      <c r="KW3" s="365"/>
      <c r="KX3" s="365"/>
      <c r="KY3" s="365"/>
      <c r="KZ3" s="366"/>
      <c r="LA3" s="351"/>
      <c r="LB3" s="352"/>
      <c r="LC3" s="352"/>
      <c r="LD3" s="352"/>
      <c r="LE3" s="352"/>
      <c r="LF3" s="352"/>
      <c r="LG3" s="352"/>
      <c r="LH3" s="352"/>
      <c r="LI3" s="352"/>
      <c r="LJ3" s="352"/>
      <c r="LK3" s="353"/>
      <c r="LL3" s="357"/>
      <c r="LM3" s="358"/>
      <c r="LN3" s="358"/>
      <c r="LO3" s="358"/>
      <c r="LP3" s="358"/>
      <c r="LQ3" s="358"/>
      <c r="LR3" s="358"/>
      <c r="LS3" s="358"/>
      <c r="LT3" s="358"/>
      <c r="LU3" s="358"/>
      <c r="LV3" s="358"/>
      <c r="LW3" s="358"/>
      <c r="LX3" s="358"/>
      <c r="LY3" s="358"/>
      <c r="LZ3" s="358"/>
      <c r="MA3" s="358"/>
      <c r="MB3" s="359"/>
      <c r="MC3" s="362"/>
      <c r="MD3" s="363"/>
      <c r="ME3" s="363"/>
      <c r="MF3" s="363"/>
      <c r="MG3" s="363"/>
      <c r="MH3" s="363"/>
      <c r="MI3" s="363"/>
      <c r="MJ3" s="363"/>
      <c r="MK3" s="363"/>
      <c r="ML3" s="363"/>
      <c r="MM3" s="363"/>
      <c r="MN3" s="363"/>
      <c r="MO3" s="363"/>
      <c r="MP3" s="363"/>
      <c r="MQ3" s="363"/>
      <c r="MR3" s="363"/>
      <c r="MS3" s="363"/>
      <c r="MT3" s="363"/>
      <c r="MU3" s="363"/>
      <c r="MV3" s="363"/>
      <c r="MW3" s="364"/>
      <c r="MX3" s="392"/>
      <c r="MY3" s="393"/>
      <c r="MZ3" s="393"/>
      <c r="NA3" s="393"/>
      <c r="NB3" s="393"/>
      <c r="NC3" s="393"/>
      <c r="ND3" s="393"/>
      <c r="NE3" s="393"/>
      <c r="NF3" s="393"/>
      <c r="NG3" s="393"/>
      <c r="NH3" s="393"/>
      <c r="NI3" s="393"/>
      <c r="NJ3" s="393"/>
      <c r="NK3" s="393"/>
      <c r="NL3" s="393"/>
      <c r="NM3" s="393"/>
      <c r="NN3" s="393"/>
      <c r="NO3" s="393"/>
      <c r="NP3" s="393"/>
      <c r="NQ3" s="393"/>
      <c r="NR3" s="393"/>
      <c r="NS3" s="393"/>
      <c r="NT3" s="393"/>
      <c r="NU3" s="393"/>
      <c r="NV3" s="393"/>
      <c r="NW3" s="393"/>
      <c r="NX3" s="393"/>
      <c r="NY3" s="393"/>
      <c r="NZ3" s="393"/>
      <c r="OA3" s="393"/>
      <c r="OB3" s="393"/>
      <c r="OC3" s="393"/>
      <c r="OD3" s="393"/>
      <c r="OE3" s="393"/>
      <c r="OF3" s="393"/>
      <c r="OG3" s="394"/>
      <c r="OH3" s="397"/>
      <c r="OI3" s="397"/>
      <c r="OJ3" s="397"/>
      <c r="OK3" s="397"/>
      <c r="OL3" s="397"/>
      <c r="OM3" s="397"/>
      <c r="ON3" s="397"/>
      <c r="OO3" s="397"/>
      <c r="OP3" s="397"/>
      <c r="OQ3" s="397"/>
      <c r="OR3" s="397"/>
      <c r="OS3" s="397"/>
      <c r="OT3" s="397"/>
      <c r="OU3" s="397"/>
      <c r="OV3" s="397"/>
      <c r="OW3" s="397"/>
      <c r="OX3" s="397"/>
      <c r="OY3" s="397"/>
      <c r="OZ3" s="397"/>
      <c r="PA3" s="397"/>
      <c r="PB3" s="397"/>
      <c r="PC3" s="397"/>
      <c r="PD3" s="397"/>
      <c r="PE3" s="397"/>
      <c r="PF3" s="397"/>
      <c r="PG3" s="397"/>
      <c r="PH3" s="397"/>
      <c r="PI3" s="397"/>
      <c r="PJ3" s="357"/>
      <c r="PK3" s="358"/>
      <c r="PL3" s="358"/>
      <c r="PM3" s="358"/>
      <c r="PN3" s="358"/>
      <c r="PO3" s="358"/>
      <c r="PP3" s="358"/>
      <c r="PQ3" s="358"/>
      <c r="PR3" s="358"/>
      <c r="PS3" s="358"/>
      <c r="PT3" s="358"/>
      <c r="PU3" s="358"/>
      <c r="PV3" s="358"/>
      <c r="PW3" s="358"/>
      <c r="PX3" s="358"/>
      <c r="PY3" s="358"/>
      <c r="PZ3" s="358"/>
      <c r="QA3" s="358"/>
      <c r="QB3" s="358"/>
      <c r="QC3" s="358"/>
      <c r="QD3" s="358"/>
      <c r="QE3" s="358"/>
      <c r="QF3" s="358"/>
      <c r="QG3" s="358"/>
      <c r="QH3" s="358"/>
      <c r="QI3" s="358"/>
      <c r="QJ3" s="359"/>
      <c r="QK3" s="376"/>
      <c r="QL3" s="377"/>
      <c r="QM3" s="377"/>
      <c r="QN3" s="377"/>
      <c r="QO3" s="377"/>
      <c r="QP3" s="378"/>
      <c r="QQ3" s="372"/>
      <c r="QR3" s="372"/>
      <c r="QS3" s="372"/>
      <c r="QT3" s="372"/>
      <c r="QU3" s="372"/>
      <c r="QV3" s="376"/>
      <c r="QW3" s="377"/>
      <c r="QX3" s="377"/>
      <c r="QY3" s="377"/>
      <c r="QZ3" s="377"/>
      <c r="RA3" s="378"/>
    </row>
    <row r="4" spans="1:469" ht="21.75" customHeight="1">
      <c r="A4" s="379"/>
      <c r="B4" s="380"/>
      <c r="C4" s="368" t="s">
        <v>31</v>
      </c>
      <c r="D4" s="368"/>
      <c r="E4" s="368"/>
      <c r="F4" s="368"/>
      <c r="G4" s="368"/>
      <c r="H4" s="368" t="s">
        <v>32</v>
      </c>
      <c r="I4" s="368"/>
      <c r="J4" s="368"/>
      <c r="K4" s="368"/>
      <c r="L4" s="368"/>
      <c r="M4" s="368" t="s">
        <v>33</v>
      </c>
      <c r="N4" s="368"/>
      <c r="O4" s="368"/>
      <c r="P4" s="368"/>
      <c r="Q4" s="368"/>
      <c r="R4" s="368" t="s">
        <v>34</v>
      </c>
      <c r="S4" s="368"/>
      <c r="T4" s="368"/>
      <c r="U4" s="368"/>
      <c r="V4" s="368"/>
      <c r="W4" s="368" t="s">
        <v>35</v>
      </c>
      <c r="X4" s="368"/>
      <c r="Y4" s="368"/>
      <c r="Z4" s="368"/>
      <c r="AA4" s="368"/>
      <c r="AB4" s="369" t="s">
        <v>30</v>
      </c>
      <c r="AC4" s="370"/>
      <c r="AD4" s="367" t="s">
        <v>31</v>
      </c>
      <c r="AE4" s="365"/>
      <c r="AF4" s="365"/>
      <c r="AG4" s="365"/>
      <c r="AH4" s="365"/>
      <c r="AI4" s="365"/>
      <c r="AJ4" s="365"/>
      <c r="AK4" s="365"/>
      <c r="AL4" s="365"/>
      <c r="AM4" s="366"/>
      <c r="AN4" s="365" t="s">
        <v>32</v>
      </c>
      <c r="AO4" s="365"/>
      <c r="AP4" s="365"/>
      <c r="AQ4" s="365"/>
      <c r="AR4" s="365"/>
      <c r="AS4" s="365"/>
      <c r="AT4" s="365"/>
      <c r="AU4" s="365"/>
      <c r="AV4" s="365"/>
      <c r="AW4" s="366"/>
      <c r="AX4" s="365" t="s">
        <v>33</v>
      </c>
      <c r="AY4" s="365"/>
      <c r="AZ4" s="365"/>
      <c r="BA4" s="365"/>
      <c r="BB4" s="365"/>
      <c r="BC4" s="365"/>
      <c r="BD4" s="365"/>
      <c r="BE4" s="365"/>
      <c r="BF4" s="365"/>
      <c r="BG4" s="366"/>
      <c r="BH4" s="365" t="s">
        <v>34</v>
      </c>
      <c r="BI4" s="365"/>
      <c r="BJ4" s="365"/>
      <c r="BK4" s="365"/>
      <c r="BL4" s="365"/>
      <c r="BM4" s="365"/>
      <c r="BN4" s="365"/>
      <c r="BO4" s="365"/>
      <c r="BP4" s="365"/>
      <c r="BQ4" s="366"/>
      <c r="BR4" s="365" t="s">
        <v>35</v>
      </c>
      <c r="BS4" s="365"/>
      <c r="BT4" s="365"/>
      <c r="BU4" s="365"/>
      <c r="BV4" s="365"/>
      <c r="BW4" s="365"/>
      <c r="BX4" s="365"/>
      <c r="BY4" s="365"/>
      <c r="BZ4" s="365"/>
      <c r="CA4" s="366"/>
      <c r="CB4" s="403" t="s">
        <v>36</v>
      </c>
      <c r="CC4" s="413" t="s">
        <v>31</v>
      </c>
      <c r="CD4" s="413"/>
      <c r="CE4" s="413"/>
      <c r="CF4" s="413"/>
      <c r="CG4" s="413"/>
      <c r="CH4" s="413"/>
      <c r="CI4" s="413"/>
      <c r="CJ4" s="413"/>
      <c r="CK4" s="414"/>
      <c r="CL4" s="365" t="s">
        <v>32</v>
      </c>
      <c r="CM4" s="365"/>
      <c r="CN4" s="365"/>
      <c r="CO4" s="365"/>
      <c r="CP4" s="365"/>
      <c r="CQ4" s="365"/>
      <c r="CR4" s="365"/>
      <c r="CS4" s="365"/>
      <c r="CT4" s="366"/>
      <c r="CU4" s="365" t="s">
        <v>33</v>
      </c>
      <c r="CV4" s="365"/>
      <c r="CW4" s="365"/>
      <c r="CX4" s="365"/>
      <c r="CY4" s="365"/>
      <c r="CZ4" s="365"/>
      <c r="DA4" s="365"/>
      <c r="DB4" s="365"/>
      <c r="DC4" s="366"/>
      <c r="DD4" s="365" t="s">
        <v>34</v>
      </c>
      <c r="DE4" s="365"/>
      <c r="DF4" s="365"/>
      <c r="DG4" s="365"/>
      <c r="DH4" s="365"/>
      <c r="DI4" s="365"/>
      <c r="DJ4" s="365"/>
      <c r="DK4" s="365"/>
      <c r="DL4" s="366"/>
      <c r="DM4" s="365" t="s">
        <v>35</v>
      </c>
      <c r="DN4" s="365"/>
      <c r="DO4" s="365"/>
      <c r="DP4" s="365"/>
      <c r="DQ4" s="365"/>
      <c r="DR4" s="365"/>
      <c r="DS4" s="365"/>
      <c r="DT4" s="365"/>
      <c r="DU4" s="366"/>
      <c r="DV4" s="403" t="s">
        <v>36</v>
      </c>
      <c r="DW4" s="367" t="s">
        <v>31</v>
      </c>
      <c r="DX4" s="365"/>
      <c r="DY4" s="365"/>
      <c r="DZ4" s="365"/>
      <c r="EA4" s="365"/>
      <c r="EB4" s="365"/>
      <c r="EC4" s="365"/>
      <c r="ED4" s="365"/>
      <c r="EE4" s="366"/>
      <c r="EF4" s="365" t="s">
        <v>32</v>
      </c>
      <c r="EG4" s="365"/>
      <c r="EH4" s="365"/>
      <c r="EI4" s="365"/>
      <c r="EJ4" s="365"/>
      <c r="EK4" s="365"/>
      <c r="EL4" s="365"/>
      <c r="EM4" s="365"/>
      <c r="EN4" s="366"/>
      <c r="EO4" s="365" t="s">
        <v>33</v>
      </c>
      <c r="EP4" s="365"/>
      <c r="EQ4" s="365"/>
      <c r="ER4" s="365"/>
      <c r="ES4" s="365"/>
      <c r="ET4" s="365"/>
      <c r="EU4" s="365"/>
      <c r="EV4" s="365"/>
      <c r="EW4" s="366"/>
      <c r="EX4" s="365" t="s">
        <v>34</v>
      </c>
      <c r="EY4" s="365"/>
      <c r="EZ4" s="365"/>
      <c r="FA4" s="365"/>
      <c r="FB4" s="365"/>
      <c r="FC4" s="365"/>
      <c r="FD4" s="365"/>
      <c r="FE4" s="365"/>
      <c r="FF4" s="366"/>
      <c r="FG4" s="365" t="s">
        <v>35</v>
      </c>
      <c r="FH4" s="365"/>
      <c r="FI4" s="365"/>
      <c r="FJ4" s="365"/>
      <c r="FK4" s="365"/>
      <c r="FL4" s="365"/>
      <c r="FM4" s="365"/>
      <c r="FN4" s="365"/>
      <c r="FO4" s="366"/>
      <c r="FP4" s="411" t="s">
        <v>30</v>
      </c>
      <c r="FQ4" s="412"/>
      <c r="FR4" s="502" t="s">
        <v>31</v>
      </c>
      <c r="FS4" s="451"/>
      <c r="FT4" s="452"/>
      <c r="FU4" s="451" t="s">
        <v>32</v>
      </c>
      <c r="FV4" s="451"/>
      <c r="FW4" s="452"/>
      <c r="FX4" s="451" t="s">
        <v>33</v>
      </c>
      <c r="FY4" s="451"/>
      <c r="FZ4" s="452"/>
      <c r="GA4" s="451" t="s">
        <v>34</v>
      </c>
      <c r="GB4" s="451"/>
      <c r="GC4" s="452"/>
      <c r="GD4" s="451" t="s">
        <v>35</v>
      </c>
      <c r="GE4" s="451"/>
      <c r="GF4" s="452"/>
      <c r="GG4" s="462" t="s">
        <v>30</v>
      </c>
      <c r="GH4" s="464"/>
      <c r="GI4" s="420" t="s">
        <v>31</v>
      </c>
      <c r="GJ4" s="421"/>
      <c r="GK4" s="421"/>
      <c r="GL4" s="421"/>
      <c r="GM4" s="422"/>
      <c r="GN4" s="420" t="s">
        <v>32</v>
      </c>
      <c r="GO4" s="421"/>
      <c r="GP4" s="421"/>
      <c r="GQ4" s="421"/>
      <c r="GR4" s="422"/>
      <c r="GS4" s="420" t="s">
        <v>33</v>
      </c>
      <c r="GT4" s="421"/>
      <c r="GU4" s="421"/>
      <c r="GV4" s="421"/>
      <c r="GW4" s="422"/>
      <c r="GX4" s="420" t="s">
        <v>34</v>
      </c>
      <c r="GY4" s="421"/>
      <c r="GZ4" s="421"/>
      <c r="HA4" s="421"/>
      <c r="HB4" s="422"/>
      <c r="HC4" s="420" t="s">
        <v>35</v>
      </c>
      <c r="HD4" s="421"/>
      <c r="HE4" s="421"/>
      <c r="HF4" s="421"/>
      <c r="HG4" s="422"/>
      <c r="HH4" s="426" t="s">
        <v>30</v>
      </c>
      <c r="HI4" s="427"/>
      <c r="HJ4" s="427"/>
      <c r="HK4" s="427"/>
      <c r="HL4" s="414"/>
      <c r="HM4" s="436" t="s">
        <v>31</v>
      </c>
      <c r="HN4" s="427"/>
      <c r="HO4" s="427"/>
      <c r="HP4" s="427"/>
      <c r="HQ4" s="427"/>
      <c r="HR4" s="427"/>
      <c r="HS4" s="414"/>
      <c r="HT4" s="436" t="s">
        <v>32</v>
      </c>
      <c r="HU4" s="427"/>
      <c r="HV4" s="427"/>
      <c r="HW4" s="427"/>
      <c r="HX4" s="427"/>
      <c r="HY4" s="427"/>
      <c r="HZ4" s="414"/>
      <c r="IA4" s="436" t="s">
        <v>33</v>
      </c>
      <c r="IB4" s="427"/>
      <c r="IC4" s="427"/>
      <c r="ID4" s="427"/>
      <c r="IE4" s="427"/>
      <c r="IF4" s="427"/>
      <c r="IG4" s="414"/>
      <c r="IH4" s="426" t="s">
        <v>34</v>
      </c>
      <c r="II4" s="437"/>
      <c r="IJ4" s="437"/>
      <c r="IK4" s="437"/>
      <c r="IL4" s="437"/>
      <c r="IM4" s="437"/>
      <c r="IN4" s="438"/>
      <c r="IO4" s="439" t="s">
        <v>35</v>
      </c>
      <c r="IP4" s="440"/>
      <c r="IQ4" s="440"/>
      <c r="IR4" s="440"/>
      <c r="IS4" s="440"/>
      <c r="IT4" s="440"/>
      <c r="IU4" s="441"/>
      <c r="IV4" s="442" t="s">
        <v>37</v>
      </c>
      <c r="IW4" s="443"/>
      <c r="IX4" s="442" t="s">
        <v>38</v>
      </c>
      <c r="IY4" s="443"/>
      <c r="IZ4" s="442" t="s">
        <v>39</v>
      </c>
      <c r="JA4" s="443"/>
      <c r="JB4" s="507" t="s">
        <v>40</v>
      </c>
      <c r="JC4" s="12"/>
      <c r="JD4" s="455" t="s">
        <v>41</v>
      </c>
      <c r="JE4" s="456"/>
      <c r="JF4" s="6"/>
      <c r="JG4" s="6"/>
      <c r="JH4" s="6"/>
      <c r="JI4" s="6"/>
      <c r="JJ4" s="6"/>
      <c r="JK4" s="6"/>
      <c r="JL4" s="13"/>
      <c r="JM4" s="12"/>
      <c r="JN4" s="455" t="s">
        <v>41</v>
      </c>
      <c r="JO4" s="456"/>
      <c r="JP4" s="6"/>
      <c r="JQ4" s="6"/>
      <c r="JR4" s="6"/>
      <c r="JS4" s="6"/>
      <c r="JT4" s="6"/>
      <c r="JU4" s="6"/>
      <c r="JV4" s="13"/>
      <c r="JW4" s="12"/>
      <c r="JX4" s="455" t="s">
        <v>41</v>
      </c>
      <c r="JY4" s="456"/>
      <c r="JZ4" s="6"/>
      <c r="KA4" s="6"/>
      <c r="KB4" s="6"/>
      <c r="KC4" s="6"/>
      <c r="KD4" s="6"/>
      <c r="KE4" s="6"/>
      <c r="KF4" s="13"/>
      <c r="KG4" s="12"/>
      <c r="KH4" s="455" t="s">
        <v>41</v>
      </c>
      <c r="KI4" s="456"/>
      <c r="KJ4" s="6"/>
      <c r="KK4" s="6"/>
      <c r="KL4" s="6"/>
      <c r="KM4" s="6"/>
      <c r="KN4" s="6"/>
      <c r="KO4" s="6"/>
      <c r="KP4" s="13"/>
      <c r="KQ4" s="12"/>
      <c r="KR4" s="455" t="s">
        <v>41</v>
      </c>
      <c r="KS4" s="456"/>
      <c r="KT4" s="6"/>
      <c r="KU4" s="6"/>
      <c r="KV4" s="6"/>
      <c r="KW4" s="6"/>
      <c r="KX4" s="6"/>
      <c r="KY4" s="6"/>
      <c r="KZ4" s="13"/>
      <c r="LA4" s="457" t="s">
        <v>42</v>
      </c>
      <c r="LB4" s="449" t="s">
        <v>31</v>
      </c>
      <c r="LC4" s="449"/>
      <c r="LD4" s="449" t="s">
        <v>32</v>
      </c>
      <c r="LE4" s="449"/>
      <c r="LF4" s="449" t="s">
        <v>33</v>
      </c>
      <c r="LG4" s="449"/>
      <c r="LH4" s="449" t="s">
        <v>34</v>
      </c>
      <c r="LI4" s="449"/>
      <c r="LJ4" s="449" t="s">
        <v>35</v>
      </c>
      <c r="LK4" s="449"/>
      <c r="LL4" s="442" t="s">
        <v>43</v>
      </c>
      <c r="LM4" s="443"/>
      <c r="LN4" s="451" t="s">
        <v>31</v>
      </c>
      <c r="LO4" s="451"/>
      <c r="LP4" s="452"/>
      <c r="LQ4" s="451" t="s">
        <v>32</v>
      </c>
      <c r="LR4" s="451"/>
      <c r="LS4" s="452"/>
      <c r="LT4" s="451" t="s">
        <v>33</v>
      </c>
      <c r="LU4" s="451"/>
      <c r="LV4" s="452"/>
      <c r="LW4" s="451" t="s">
        <v>34</v>
      </c>
      <c r="LX4" s="451"/>
      <c r="LY4" s="452"/>
      <c r="LZ4" s="451" t="s">
        <v>35</v>
      </c>
      <c r="MA4" s="451"/>
      <c r="MB4" s="452"/>
      <c r="MC4" s="457" t="s">
        <v>44</v>
      </c>
      <c r="MD4" s="367" t="s">
        <v>31</v>
      </c>
      <c r="ME4" s="465"/>
      <c r="MF4" s="465"/>
      <c r="MG4" s="466"/>
      <c r="MH4" s="367" t="s">
        <v>32</v>
      </c>
      <c r="MI4" s="465"/>
      <c r="MJ4" s="465"/>
      <c r="MK4" s="466"/>
      <c r="ML4" s="367" t="s">
        <v>33</v>
      </c>
      <c r="MM4" s="465"/>
      <c r="MN4" s="465"/>
      <c r="MO4" s="466"/>
      <c r="MP4" s="367" t="s">
        <v>34</v>
      </c>
      <c r="MQ4" s="465"/>
      <c r="MR4" s="465"/>
      <c r="MS4" s="466"/>
      <c r="MT4" s="367" t="s">
        <v>35</v>
      </c>
      <c r="MU4" s="465"/>
      <c r="MV4" s="465"/>
      <c r="MW4" s="466"/>
      <c r="MX4" s="472" t="s">
        <v>45</v>
      </c>
      <c r="MY4" s="387" t="s">
        <v>31</v>
      </c>
      <c r="MZ4" s="365"/>
      <c r="NA4" s="365"/>
      <c r="NB4" s="365"/>
      <c r="NC4" s="365"/>
      <c r="ND4" s="365"/>
      <c r="NE4" s="365"/>
      <c r="NF4" s="387" t="s">
        <v>32</v>
      </c>
      <c r="NG4" s="365"/>
      <c r="NH4" s="365"/>
      <c r="NI4" s="365"/>
      <c r="NJ4" s="365"/>
      <c r="NK4" s="365"/>
      <c r="NL4" s="365"/>
      <c r="NM4" s="387" t="s">
        <v>33</v>
      </c>
      <c r="NN4" s="365"/>
      <c r="NO4" s="365"/>
      <c r="NP4" s="365"/>
      <c r="NQ4" s="365"/>
      <c r="NR4" s="365"/>
      <c r="NS4" s="366"/>
      <c r="NT4" s="387" t="s">
        <v>34</v>
      </c>
      <c r="NU4" s="365"/>
      <c r="NV4" s="365"/>
      <c r="NW4" s="365"/>
      <c r="NX4" s="365"/>
      <c r="NY4" s="365"/>
      <c r="NZ4" s="365"/>
      <c r="OA4" s="387" t="s">
        <v>35</v>
      </c>
      <c r="OB4" s="365"/>
      <c r="OC4" s="365"/>
      <c r="OD4" s="365"/>
      <c r="OE4" s="365"/>
      <c r="OF4" s="365"/>
      <c r="OG4" s="366"/>
      <c r="OH4" s="457" t="s">
        <v>42</v>
      </c>
      <c r="OI4" s="420" t="s">
        <v>31</v>
      </c>
      <c r="OJ4" s="480"/>
      <c r="OK4" s="420" t="s">
        <v>32</v>
      </c>
      <c r="OL4" s="480"/>
      <c r="OM4" s="420" t="s">
        <v>33</v>
      </c>
      <c r="ON4" s="480"/>
      <c r="OO4" s="420" t="s">
        <v>34</v>
      </c>
      <c r="OP4" s="480"/>
      <c r="OQ4" s="420" t="s">
        <v>35</v>
      </c>
      <c r="OR4" s="480"/>
      <c r="OS4" s="457" t="s">
        <v>42</v>
      </c>
      <c r="OT4" s="420" t="s">
        <v>31</v>
      </c>
      <c r="OU4" s="480"/>
      <c r="OV4" s="420" t="s">
        <v>32</v>
      </c>
      <c r="OW4" s="480"/>
      <c r="OX4" s="420" t="s">
        <v>33</v>
      </c>
      <c r="OY4" s="480"/>
      <c r="OZ4" s="420" t="s">
        <v>34</v>
      </c>
      <c r="PA4" s="480"/>
      <c r="PB4" s="420" t="s">
        <v>35</v>
      </c>
      <c r="PC4" s="480"/>
      <c r="PD4" s="457" t="s">
        <v>42</v>
      </c>
      <c r="PE4" s="420" t="s">
        <v>31</v>
      </c>
      <c r="PF4" s="420" t="s">
        <v>32</v>
      </c>
      <c r="PG4" s="420" t="s">
        <v>33</v>
      </c>
      <c r="PH4" s="420" t="s">
        <v>34</v>
      </c>
      <c r="PI4" s="516" t="s">
        <v>35</v>
      </c>
      <c r="PJ4" s="462" t="s">
        <v>30</v>
      </c>
      <c r="PK4" s="464"/>
      <c r="PL4" s="367" t="s">
        <v>31</v>
      </c>
      <c r="PM4" s="365"/>
      <c r="PN4" s="365"/>
      <c r="PO4" s="365"/>
      <c r="PP4" s="366"/>
      <c r="PQ4" s="367" t="s">
        <v>32</v>
      </c>
      <c r="PR4" s="365"/>
      <c r="PS4" s="365"/>
      <c r="PT4" s="365"/>
      <c r="PU4" s="366"/>
      <c r="PV4" s="367" t="s">
        <v>33</v>
      </c>
      <c r="PW4" s="365"/>
      <c r="PX4" s="365"/>
      <c r="PY4" s="365"/>
      <c r="PZ4" s="366"/>
      <c r="QA4" s="367" t="s">
        <v>34</v>
      </c>
      <c r="QB4" s="365"/>
      <c r="QC4" s="365"/>
      <c r="QD4" s="365"/>
      <c r="QE4" s="366"/>
      <c r="QF4" s="486" t="s">
        <v>35</v>
      </c>
      <c r="QG4" s="486"/>
      <c r="QH4" s="486"/>
      <c r="QI4" s="486"/>
      <c r="QJ4" s="486"/>
      <c r="QK4" s="457" t="s">
        <v>46</v>
      </c>
      <c r="QL4" s="484" t="s">
        <v>31</v>
      </c>
      <c r="QM4" s="484" t="s">
        <v>32</v>
      </c>
      <c r="QN4" s="484" t="s">
        <v>33</v>
      </c>
      <c r="QO4" s="484" t="s">
        <v>34</v>
      </c>
      <c r="QP4" s="484" t="s">
        <v>35</v>
      </c>
      <c r="QQ4" s="484" t="s">
        <v>31</v>
      </c>
      <c r="QR4" s="484" t="s">
        <v>32</v>
      </c>
      <c r="QS4" s="484" t="s">
        <v>33</v>
      </c>
      <c r="QT4" s="484" t="s">
        <v>34</v>
      </c>
      <c r="QU4" s="484" t="s">
        <v>35</v>
      </c>
      <c r="QV4" s="457" t="s">
        <v>46</v>
      </c>
      <c r="QW4" s="484" t="s">
        <v>31</v>
      </c>
      <c r="QX4" s="484" t="s">
        <v>32</v>
      </c>
      <c r="QY4" s="484" t="s">
        <v>33</v>
      </c>
      <c r="QZ4" s="484" t="s">
        <v>34</v>
      </c>
      <c r="RA4" s="484" t="s">
        <v>35</v>
      </c>
    </row>
    <row r="5" spans="1:469" s="29" customFormat="1" ht="15.75" customHeight="1">
      <c r="A5" s="14"/>
      <c r="B5" s="15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493" t="s">
        <v>47</v>
      </c>
      <c r="AC5" s="494"/>
      <c r="AD5" s="495" t="s">
        <v>48</v>
      </c>
      <c r="AE5" s="419"/>
      <c r="AF5" s="419"/>
      <c r="AG5" s="415"/>
      <c r="AH5" s="418" t="s">
        <v>41</v>
      </c>
      <c r="AI5" s="419"/>
      <c r="AJ5" s="16"/>
      <c r="AK5" s="16"/>
      <c r="AL5" s="16"/>
      <c r="AM5" s="17"/>
      <c r="AN5" s="495" t="s">
        <v>48</v>
      </c>
      <c r="AO5" s="419"/>
      <c r="AP5" s="419"/>
      <c r="AQ5" s="415"/>
      <c r="AR5" s="418" t="s">
        <v>41</v>
      </c>
      <c r="AS5" s="419"/>
      <c r="AT5" s="16"/>
      <c r="AU5" s="16"/>
      <c r="AV5" s="16"/>
      <c r="AW5" s="17"/>
      <c r="AX5" s="495" t="s">
        <v>48</v>
      </c>
      <c r="AY5" s="419"/>
      <c r="AZ5" s="419"/>
      <c r="BA5" s="415"/>
      <c r="BB5" s="418" t="s">
        <v>41</v>
      </c>
      <c r="BC5" s="419"/>
      <c r="BD5" s="16"/>
      <c r="BE5" s="16"/>
      <c r="BF5" s="16"/>
      <c r="BG5" s="17"/>
      <c r="BH5" s="495" t="s">
        <v>48</v>
      </c>
      <c r="BI5" s="419"/>
      <c r="BJ5" s="419"/>
      <c r="BK5" s="415"/>
      <c r="BL5" s="18" t="s">
        <v>41</v>
      </c>
      <c r="BM5" s="16"/>
      <c r="BN5" s="16"/>
      <c r="BO5" s="16"/>
      <c r="BP5" s="16"/>
      <c r="BQ5" s="17"/>
      <c r="BR5" s="495" t="s">
        <v>48</v>
      </c>
      <c r="BS5" s="419"/>
      <c r="BT5" s="419"/>
      <c r="BU5" s="415"/>
      <c r="BV5" s="18" t="s">
        <v>41</v>
      </c>
      <c r="BW5" s="16"/>
      <c r="BX5" s="16"/>
      <c r="BY5" s="16"/>
      <c r="BZ5" s="16"/>
      <c r="CA5" s="17"/>
      <c r="CB5" s="404"/>
      <c r="CC5" s="415" t="s">
        <v>49</v>
      </c>
      <c r="CD5" s="418" t="s">
        <v>41</v>
      </c>
      <c r="CE5" s="419"/>
      <c r="CF5" s="16"/>
      <c r="CG5" s="16"/>
      <c r="CH5" s="16"/>
      <c r="CI5" s="16"/>
      <c r="CJ5" s="16"/>
      <c r="CK5" s="19"/>
      <c r="CL5" s="415" t="s">
        <v>49</v>
      </c>
      <c r="CM5" s="418" t="s">
        <v>41</v>
      </c>
      <c r="CN5" s="419"/>
      <c r="CO5" s="16"/>
      <c r="CP5" s="16"/>
      <c r="CQ5" s="16"/>
      <c r="CR5" s="16"/>
      <c r="CS5" s="16"/>
      <c r="CT5" s="19"/>
      <c r="CU5" s="415" t="s">
        <v>49</v>
      </c>
      <c r="CV5" s="418" t="s">
        <v>41</v>
      </c>
      <c r="CW5" s="419"/>
      <c r="CX5" s="16"/>
      <c r="CY5" s="16"/>
      <c r="CZ5" s="16"/>
      <c r="DA5" s="16"/>
      <c r="DB5" s="16"/>
      <c r="DC5" s="19"/>
      <c r="DD5" s="415" t="s">
        <v>48</v>
      </c>
      <c r="DE5" s="418" t="s">
        <v>41</v>
      </c>
      <c r="DF5" s="419"/>
      <c r="DG5" s="16"/>
      <c r="DH5" s="16"/>
      <c r="DI5" s="16"/>
      <c r="DJ5" s="16"/>
      <c r="DK5" s="16"/>
      <c r="DL5" s="19"/>
      <c r="DM5" s="415" t="s">
        <v>48</v>
      </c>
      <c r="DN5" s="418" t="s">
        <v>41</v>
      </c>
      <c r="DO5" s="419"/>
      <c r="DP5" s="16"/>
      <c r="DQ5" s="16"/>
      <c r="DR5" s="16"/>
      <c r="DS5" s="16"/>
      <c r="DT5" s="16"/>
      <c r="DU5" s="19"/>
      <c r="DV5" s="404"/>
      <c r="DW5" s="499" t="s">
        <v>48</v>
      </c>
      <c r="DX5" s="418" t="s">
        <v>41</v>
      </c>
      <c r="DY5" s="419"/>
      <c r="DZ5" s="16"/>
      <c r="EA5" s="16"/>
      <c r="EB5" s="16"/>
      <c r="EC5" s="16"/>
      <c r="ED5" s="16"/>
      <c r="EE5" s="19"/>
      <c r="EF5" s="499" t="s">
        <v>48</v>
      </c>
      <c r="EG5" s="418" t="s">
        <v>41</v>
      </c>
      <c r="EH5" s="419"/>
      <c r="EI5" s="16"/>
      <c r="EJ5" s="16"/>
      <c r="EK5" s="16"/>
      <c r="EL5" s="16"/>
      <c r="EM5" s="16"/>
      <c r="EN5" s="19"/>
      <c r="EO5" s="499" t="s">
        <v>48</v>
      </c>
      <c r="EP5" s="418" t="s">
        <v>41</v>
      </c>
      <c r="EQ5" s="419"/>
      <c r="ER5" s="16"/>
      <c r="ES5" s="16"/>
      <c r="ET5" s="16"/>
      <c r="EU5" s="16"/>
      <c r="EV5" s="16"/>
      <c r="EW5" s="19"/>
      <c r="EX5" s="499" t="s">
        <v>48</v>
      </c>
      <c r="EY5" s="418" t="s">
        <v>41</v>
      </c>
      <c r="EZ5" s="419"/>
      <c r="FA5" s="16"/>
      <c r="FB5" s="16"/>
      <c r="FC5" s="16"/>
      <c r="FD5" s="16"/>
      <c r="FE5" s="16"/>
      <c r="FF5" s="19"/>
      <c r="FG5" s="499" t="s">
        <v>48</v>
      </c>
      <c r="FH5" s="418" t="s">
        <v>41</v>
      </c>
      <c r="FI5" s="419"/>
      <c r="FJ5" s="16"/>
      <c r="FK5" s="16"/>
      <c r="FL5" s="16"/>
      <c r="FM5" s="16"/>
      <c r="FN5" s="16"/>
      <c r="FO5" s="19"/>
      <c r="FP5" s="493" t="s">
        <v>50</v>
      </c>
      <c r="FQ5" s="494"/>
      <c r="FR5" s="503"/>
      <c r="FS5" s="453"/>
      <c r="FT5" s="454"/>
      <c r="FU5" s="453"/>
      <c r="FV5" s="453"/>
      <c r="FW5" s="454"/>
      <c r="FX5" s="453"/>
      <c r="FY5" s="453"/>
      <c r="FZ5" s="454"/>
      <c r="GA5" s="453"/>
      <c r="GB5" s="453"/>
      <c r="GC5" s="454"/>
      <c r="GD5" s="453"/>
      <c r="GE5" s="453"/>
      <c r="GF5" s="454"/>
      <c r="GG5" s="407" t="s">
        <v>51</v>
      </c>
      <c r="GH5" s="20"/>
      <c r="GI5" s="423"/>
      <c r="GJ5" s="424"/>
      <c r="GK5" s="424"/>
      <c r="GL5" s="424"/>
      <c r="GM5" s="425"/>
      <c r="GN5" s="423"/>
      <c r="GO5" s="424"/>
      <c r="GP5" s="424"/>
      <c r="GQ5" s="424"/>
      <c r="GR5" s="425"/>
      <c r="GS5" s="423"/>
      <c r="GT5" s="424"/>
      <c r="GU5" s="424"/>
      <c r="GV5" s="424"/>
      <c r="GW5" s="425"/>
      <c r="GX5" s="423"/>
      <c r="GY5" s="424"/>
      <c r="GZ5" s="424"/>
      <c r="HA5" s="424"/>
      <c r="HB5" s="425"/>
      <c r="HC5" s="423"/>
      <c r="HD5" s="424"/>
      <c r="HE5" s="424"/>
      <c r="HF5" s="424"/>
      <c r="HG5" s="425"/>
      <c r="HH5" s="428" t="s">
        <v>52</v>
      </c>
      <c r="HI5" s="429"/>
      <c r="HJ5" s="432" t="s">
        <v>53</v>
      </c>
      <c r="HK5" s="428" t="s">
        <v>54</v>
      </c>
      <c r="HL5" s="429"/>
      <c r="HM5" s="407" t="s">
        <v>49</v>
      </c>
      <c r="HN5" s="447" t="s">
        <v>41</v>
      </c>
      <c r="HO5" s="448"/>
      <c r="HP5" s="21"/>
      <c r="HQ5" s="21"/>
      <c r="HR5" s="21"/>
      <c r="HS5" s="22"/>
      <c r="HT5" s="407" t="s">
        <v>49</v>
      </c>
      <c r="HU5" s="447" t="s">
        <v>41</v>
      </c>
      <c r="HV5" s="448"/>
      <c r="HW5" s="21"/>
      <c r="HX5" s="21"/>
      <c r="HY5" s="21"/>
      <c r="HZ5" s="22"/>
      <c r="IA5" s="23"/>
      <c r="IB5" s="447" t="s">
        <v>41</v>
      </c>
      <c r="IC5" s="448"/>
      <c r="ID5" s="21"/>
      <c r="IE5" s="21"/>
      <c r="IF5" s="21"/>
      <c r="IG5" s="22"/>
      <c r="IH5" s="407" t="s">
        <v>49</v>
      </c>
      <c r="II5" s="447" t="s">
        <v>41</v>
      </c>
      <c r="IJ5" s="448"/>
      <c r="IK5" s="21"/>
      <c r="IL5" s="21"/>
      <c r="IM5" s="21"/>
      <c r="IN5" s="22"/>
      <c r="IO5" s="407" t="s">
        <v>49</v>
      </c>
      <c r="IP5" s="447" t="s">
        <v>41</v>
      </c>
      <c r="IQ5" s="448"/>
      <c r="IR5" s="21"/>
      <c r="IS5" s="21"/>
      <c r="IT5" s="21"/>
      <c r="IU5" s="22"/>
      <c r="IV5" s="444"/>
      <c r="IW5" s="445"/>
      <c r="IX5" s="505"/>
      <c r="IY5" s="506"/>
      <c r="IZ5" s="505"/>
      <c r="JA5" s="506"/>
      <c r="JB5" s="508"/>
      <c r="JC5" s="461" t="s">
        <v>49</v>
      </c>
      <c r="JD5" s="6"/>
      <c r="JE5" s="420" t="s">
        <v>55</v>
      </c>
      <c r="JF5" s="421"/>
      <c r="JG5" s="24"/>
      <c r="JH5" s="24"/>
      <c r="JI5" s="24"/>
      <c r="JJ5" s="25"/>
      <c r="JK5" s="26"/>
      <c r="JL5" s="510" t="s">
        <v>56</v>
      </c>
      <c r="JM5" s="461" t="s">
        <v>49</v>
      </c>
      <c r="JN5" s="6"/>
      <c r="JO5" s="420" t="s">
        <v>55</v>
      </c>
      <c r="JP5" s="421"/>
      <c r="JQ5" s="24"/>
      <c r="JR5" s="24"/>
      <c r="JS5" s="24"/>
      <c r="JT5" s="25"/>
      <c r="JU5" s="26"/>
      <c r="JV5" s="510" t="s">
        <v>56</v>
      </c>
      <c r="JW5" s="461" t="s">
        <v>49</v>
      </c>
      <c r="JX5" s="6"/>
      <c r="JY5" s="420" t="s">
        <v>55</v>
      </c>
      <c r="JZ5" s="421"/>
      <c r="KA5" s="24"/>
      <c r="KB5" s="24"/>
      <c r="KC5" s="24"/>
      <c r="KD5" s="25"/>
      <c r="KE5" s="26"/>
      <c r="KF5" s="510" t="s">
        <v>56</v>
      </c>
      <c r="KG5" s="461" t="s">
        <v>49</v>
      </c>
      <c r="KH5" s="6"/>
      <c r="KI5" s="455" t="s">
        <v>55</v>
      </c>
      <c r="KJ5" s="456"/>
      <c r="KK5" s="24"/>
      <c r="KL5" s="24"/>
      <c r="KM5" s="24"/>
      <c r="KN5" s="25"/>
      <c r="KO5" s="26"/>
      <c r="KP5" s="27"/>
      <c r="KQ5" s="461" t="s">
        <v>48</v>
      </c>
      <c r="KR5" s="6"/>
      <c r="KS5" s="455" t="s">
        <v>55</v>
      </c>
      <c r="KT5" s="456"/>
      <c r="KU5" s="24"/>
      <c r="KV5" s="24"/>
      <c r="KW5" s="24"/>
      <c r="KX5" s="25"/>
      <c r="KY5" s="26"/>
      <c r="KZ5" s="27"/>
      <c r="LA5" s="458"/>
      <c r="LB5" s="450"/>
      <c r="LC5" s="450"/>
      <c r="LD5" s="450"/>
      <c r="LE5" s="450"/>
      <c r="LF5" s="450"/>
      <c r="LG5" s="450"/>
      <c r="LH5" s="450"/>
      <c r="LI5" s="450"/>
      <c r="LJ5" s="450"/>
      <c r="LK5" s="450"/>
      <c r="LL5" s="444"/>
      <c r="LM5" s="445"/>
      <c r="LN5" s="453"/>
      <c r="LO5" s="453"/>
      <c r="LP5" s="454"/>
      <c r="LQ5" s="453"/>
      <c r="LR5" s="453"/>
      <c r="LS5" s="454"/>
      <c r="LT5" s="453"/>
      <c r="LU5" s="453"/>
      <c r="LV5" s="454"/>
      <c r="LW5" s="453"/>
      <c r="LX5" s="453"/>
      <c r="LY5" s="454"/>
      <c r="LZ5" s="453"/>
      <c r="MA5" s="453"/>
      <c r="MB5" s="454"/>
      <c r="MC5" s="458"/>
      <c r="MD5" s="467" t="s">
        <v>49</v>
      </c>
      <c r="ME5" s="469" t="s">
        <v>41</v>
      </c>
      <c r="MF5" s="470"/>
      <c r="MG5" s="471"/>
      <c r="MH5" s="467" t="s">
        <v>49</v>
      </c>
      <c r="MI5" s="469" t="s">
        <v>41</v>
      </c>
      <c r="MJ5" s="470"/>
      <c r="MK5" s="471"/>
      <c r="ML5" s="467" t="s">
        <v>49</v>
      </c>
      <c r="MM5" s="469" t="s">
        <v>41</v>
      </c>
      <c r="MN5" s="470"/>
      <c r="MO5" s="471"/>
      <c r="MP5" s="467" t="s">
        <v>49</v>
      </c>
      <c r="MQ5" s="469" t="s">
        <v>41</v>
      </c>
      <c r="MR5" s="470"/>
      <c r="MS5" s="471"/>
      <c r="MT5" s="467" t="s">
        <v>49</v>
      </c>
      <c r="MU5" s="469" t="s">
        <v>41</v>
      </c>
      <c r="MV5" s="470"/>
      <c r="MW5" s="471"/>
      <c r="MX5" s="473"/>
      <c r="MY5" s="476" t="s">
        <v>49</v>
      </c>
      <c r="MZ5" s="477" t="s">
        <v>41</v>
      </c>
      <c r="NA5" s="478"/>
      <c r="NB5" s="478"/>
      <c r="NC5" s="478"/>
      <c r="ND5" s="478"/>
      <c r="NE5" s="479"/>
      <c r="NF5" s="476" t="s">
        <v>49</v>
      </c>
      <c r="NG5" s="477" t="s">
        <v>41</v>
      </c>
      <c r="NH5" s="478"/>
      <c r="NI5" s="478"/>
      <c r="NJ5" s="478"/>
      <c r="NK5" s="478"/>
      <c r="NL5" s="479"/>
      <c r="NM5" s="476" t="s">
        <v>49</v>
      </c>
      <c r="NN5" s="477" t="s">
        <v>41</v>
      </c>
      <c r="NO5" s="478"/>
      <c r="NP5" s="478"/>
      <c r="NQ5" s="478"/>
      <c r="NR5" s="478"/>
      <c r="NS5" s="479"/>
      <c r="NT5" s="476" t="s">
        <v>49</v>
      </c>
      <c r="NU5" s="477" t="s">
        <v>41</v>
      </c>
      <c r="NV5" s="478"/>
      <c r="NW5" s="478"/>
      <c r="NX5" s="478"/>
      <c r="NY5" s="478"/>
      <c r="NZ5" s="479"/>
      <c r="OA5" s="476" t="s">
        <v>49</v>
      </c>
      <c r="OB5" s="477" t="s">
        <v>41</v>
      </c>
      <c r="OC5" s="478"/>
      <c r="OD5" s="478"/>
      <c r="OE5" s="478"/>
      <c r="OF5" s="478"/>
      <c r="OG5" s="479"/>
      <c r="OH5" s="458"/>
      <c r="OI5" s="481"/>
      <c r="OJ5" s="482"/>
      <c r="OK5" s="481"/>
      <c r="OL5" s="482"/>
      <c r="OM5" s="481"/>
      <c r="ON5" s="482"/>
      <c r="OO5" s="481"/>
      <c r="OP5" s="482"/>
      <c r="OQ5" s="483"/>
      <c r="OR5" s="482"/>
      <c r="OS5" s="458"/>
      <c r="OT5" s="481"/>
      <c r="OU5" s="482"/>
      <c r="OV5" s="481"/>
      <c r="OW5" s="482"/>
      <c r="OX5" s="481"/>
      <c r="OY5" s="482"/>
      <c r="OZ5" s="481"/>
      <c r="PA5" s="482"/>
      <c r="PB5" s="483"/>
      <c r="PC5" s="482"/>
      <c r="PD5" s="458"/>
      <c r="PE5" s="481"/>
      <c r="PF5" s="481"/>
      <c r="PG5" s="481"/>
      <c r="PH5" s="481"/>
      <c r="PI5" s="460"/>
      <c r="PJ5" s="510" t="s">
        <v>57</v>
      </c>
      <c r="PK5" s="510" t="s">
        <v>58</v>
      </c>
      <c r="PL5" s="487" t="s">
        <v>48</v>
      </c>
      <c r="PM5" s="488"/>
      <c r="PN5" s="28"/>
      <c r="PO5" s="462" t="s">
        <v>41</v>
      </c>
      <c r="PP5" s="464"/>
      <c r="PQ5" s="487" t="s">
        <v>48</v>
      </c>
      <c r="PR5" s="488"/>
      <c r="PS5" s="28"/>
      <c r="PT5" s="462" t="s">
        <v>41</v>
      </c>
      <c r="PU5" s="464"/>
      <c r="PV5" s="487" t="s">
        <v>48</v>
      </c>
      <c r="PW5" s="488"/>
      <c r="PX5" s="28"/>
      <c r="PY5" s="462" t="s">
        <v>41</v>
      </c>
      <c r="PZ5" s="464"/>
      <c r="QA5" s="487" t="s">
        <v>48</v>
      </c>
      <c r="QB5" s="488"/>
      <c r="QC5" s="28"/>
      <c r="QD5" s="462" t="s">
        <v>41</v>
      </c>
      <c r="QE5" s="464"/>
      <c r="QF5" s="487" t="s">
        <v>48</v>
      </c>
      <c r="QG5" s="488"/>
      <c r="QH5" s="28"/>
      <c r="QI5" s="462" t="s">
        <v>41</v>
      </c>
      <c r="QJ5" s="464"/>
      <c r="QK5" s="458"/>
      <c r="QL5" s="485"/>
      <c r="QM5" s="485"/>
      <c r="QN5" s="485"/>
      <c r="QO5" s="485"/>
      <c r="QP5" s="485"/>
      <c r="QQ5" s="485"/>
      <c r="QR5" s="485"/>
      <c r="QS5" s="485"/>
      <c r="QT5" s="485"/>
      <c r="QU5" s="485"/>
      <c r="QV5" s="458"/>
      <c r="QW5" s="485"/>
      <c r="QX5" s="485"/>
      <c r="QY5" s="485"/>
      <c r="QZ5" s="485"/>
      <c r="RA5" s="485"/>
    </row>
    <row r="6" spans="1:469" s="50" customFormat="1" ht="27" customHeight="1">
      <c r="A6" s="30"/>
      <c r="B6" s="31"/>
      <c r="C6" s="517" t="s">
        <v>59</v>
      </c>
      <c r="D6" s="517" t="s">
        <v>60</v>
      </c>
      <c r="E6" s="517" t="s">
        <v>61</v>
      </c>
      <c r="F6" s="517" t="s">
        <v>62</v>
      </c>
      <c r="G6" s="517" t="s">
        <v>63</v>
      </c>
      <c r="H6" s="517" t="s">
        <v>59</v>
      </c>
      <c r="I6" s="517" t="s">
        <v>60</v>
      </c>
      <c r="J6" s="517" t="s">
        <v>61</v>
      </c>
      <c r="K6" s="517" t="s">
        <v>62</v>
      </c>
      <c r="L6" s="517" t="s">
        <v>63</v>
      </c>
      <c r="M6" s="517" t="s">
        <v>59</v>
      </c>
      <c r="N6" s="517" t="s">
        <v>60</v>
      </c>
      <c r="O6" s="517" t="s">
        <v>61</v>
      </c>
      <c r="P6" s="517" t="s">
        <v>62</v>
      </c>
      <c r="Q6" s="517" t="s">
        <v>63</v>
      </c>
      <c r="R6" s="517" t="s">
        <v>59</v>
      </c>
      <c r="S6" s="517" t="s">
        <v>60</v>
      </c>
      <c r="T6" s="517" t="s">
        <v>61</v>
      </c>
      <c r="U6" s="517" t="s">
        <v>62</v>
      </c>
      <c r="V6" s="517" t="s">
        <v>63</v>
      </c>
      <c r="W6" s="517" t="s">
        <v>59</v>
      </c>
      <c r="X6" s="517" t="s">
        <v>60</v>
      </c>
      <c r="Y6" s="517" t="s">
        <v>61</v>
      </c>
      <c r="Z6" s="517" t="s">
        <v>62</v>
      </c>
      <c r="AA6" s="517" t="s">
        <v>63</v>
      </c>
      <c r="AB6" s="522" t="s">
        <v>64</v>
      </c>
      <c r="AC6" s="522" t="s">
        <v>65</v>
      </c>
      <c r="AD6" s="407" t="s">
        <v>66</v>
      </c>
      <c r="AE6" s="409" t="s">
        <v>67</v>
      </c>
      <c r="AF6" s="410"/>
      <c r="AG6" s="32"/>
      <c r="AH6" s="33"/>
      <c r="AI6" s="418" t="s">
        <v>68</v>
      </c>
      <c r="AJ6" s="419"/>
      <c r="AK6" s="415"/>
      <c r="AL6" s="405" t="s">
        <v>69</v>
      </c>
      <c r="AM6" s="405" t="s">
        <v>70</v>
      </c>
      <c r="AN6" s="407" t="s">
        <v>66</v>
      </c>
      <c r="AO6" s="409" t="s">
        <v>67</v>
      </c>
      <c r="AP6" s="410"/>
      <c r="AQ6" s="32"/>
      <c r="AR6" s="33"/>
      <c r="AS6" s="418" t="s">
        <v>68</v>
      </c>
      <c r="AT6" s="419"/>
      <c r="AU6" s="415"/>
      <c r="AV6" s="405" t="s">
        <v>69</v>
      </c>
      <c r="AW6" s="405" t="s">
        <v>70</v>
      </c>
      <c r="AX6" s="407" t="s">
        <v>66</v>
      </c>
      <c r="AY6" s="409" t="s">
        <v>67</v>
      </c>
      <c r="AZ6" s="410"/>
      <c r="BA6" s="32"/>
      <c r="BB6" s="33"/>
      <c r="BC6" s="418" t="s">
        <v>68</v>
      </c>
      <c r="BD6" s="419"/>
      <c r="BE6" s="415"/>
      <c r="BF6" s="405" t="s">
        <v>69</v>
      </c>
      <c r="BG6" s="405" t="s">
        <v>70</v>
      </c>
      <c r="BH6" s="34" t="s">
        <v>71</v>
      </c>
      <c r="BI6" s="35" t="s">
        <v>67</v>
      </c>
      <c r="BJ6" s="36"/>
      <c r="BK6" s="32"/>
      <c r="BL6" s="33"/>
      <c r="BM6" s="418" t="s">
        <v>68</v>
      </c>
      <c r="BN6" s="419"/>
      <c r="BO6" s="37"/>
      <c r="BP6" s="407" t="s">
        <v>69</v>
      </c>
      <c r="BQ6" s="407" t="s">
        <v>72</v>
      </c>
      <c r="BR6" s="38" t="s">
        <v>71</v>
      </c>
      <c r="BS6" s="39" t="s">
        <v>67</v>
      </c>
      <c r="BT6" s="36"/>
      <c r="BU6" s="32"/>
      <c r="BV6" s="33"/>
      <c r="BW6" s="418" t="s">
        <v>68</v>
      </c>
      <c r="BX6" s="419"/>
      <c r="BY6" s="37"/>
      <c r="BZ6" s="407" t="s">
        <v>69</v>
      </c>
      <c r="CA6" s="407" t="s">
        <v>72</v>
      </c>
      <c r="CB6" s="404"/>
      <c r="CC6" s="416"/>
      <c r="CD6" s="33"/>
      <c r="CE6" s="491" t="s">
        <v>73</v>
      </c>
      <c r="CF6" s="489" t="s">
        <v>74</v>
      </c>
      <c r="CG6" s="490"/>
      <c r="CH6" s="490"/>
      <c r="CI6" s="40"/>
      <c r="CJ6" s="41"/>
      <c r="CK6" s="491" t="s">
        <v>72</v>
      </c>
      <c r="CL6" s="416"/>
      <c r="CM6" s="33"/>
      <c r="CN6" s="491" t="s">
        <v>73</v>
      </c>
      <c r="CO6" s="489" t="s">
        <v>74</v>
      </c>
      <c r="CP6" s="490"/>
      <c r="CQ6" s="490"/>
      <c r="CR6" s="40"/>
      <c r="CS6" s="41"/>
      <c r="CT6" s="491" t="s">
        <v>72</v>
      </c>
      <c r="CU6" s="416"/>
      <c r="CV6" s="33"/>
      <c r="CW6" s="491" t="s">
        <v>73</v>
      </c>
      <c r="CX6" s="489" t="s">
        <v>74</v>
      </c>
      <c r="CY6" s="490"/>
      <c r="CZ6" s="490"/>
      <c r="DA6" s="40"/>
      <c r="DB6" s="41"/>
      <c r="DC6" s="491" t="s">
        <v>72</v>
      </c>
      <c r="DD6" s="416"/>
      <c r="DE6" s="33"/>
      <c r="DF6" s="491" t="s">
        <v>73</v>
      </c>
      <c r="DG6" s="489" t="s">
        <v>74</v>
      </c>
      <c r="DH6" s="490"/>
      <c r="DI6" s="490"/>
      <c r="DJ6" s="40"/>
      <c r="DK6" s="41"/>
      <c r="DL6" s="405" t="s">
        <v>72</v>
      </c>
      <c r="DM6" s="416"/>
      <c r="DN6" s="33"/>
      <c r="DO6" s="491" t="s">
        <v>73</v>
      </c>
      <c r="DP6" s="489" t="s">
        <v>74</v>
      </c>
      <c r="DQ6" s="490"/>
      <c r="DR6" s="490"/>
      <c r="DS6" s="40"/>
      <c r="DT6" s="41"/>
      <c r="DU6" s="491" t="s">
        <v>72</v>
      </c>
      <c r="DV6" s="404"/>
      <c r="DW6" s="500"/>
      <c r="DX6" s="33"/>
      <c r="DY6" s="405" t="s">
        <v>68</v>
      </c>
      <c r="DZ6" s="489" t="s">
        <v>74</v>
      </c>
      <c r="EA6" s="490"/>
      <c r="EB6" s="490"/>
      <c r="EC6" s="490"/>
      <c r="ED6" s="496"/>
      <c r="EE6" s="491" t="s">
        <v>72</v>
      </c>
      <c r="EF6" s="500"/>
      <c r="EG6" s="33"/>
      <c r="EH6" s="405" t="s">
        <v>68</v>
      </c>
      <c r="EI6" s="489" t="s">
        <v>74</v>
      </c>
      <c r="EJ6" s="490"/>
      <c r="EK6" s="490"/>
      <c r="EL6" s="490"/>
      <c r="EM6" s="496"/>
      <c r="EN6" s="491" t="s">
        <v>72</v>
      </c>
      <c r="EO6" s="500"/>
      <c r="EP6" s="33"/>
      <c r="EQ6" s="405" t="s">
        <v>68</v>
      </c>
      <c r="ER6" s="489" t="s">
        <v>74</v>
      </c>
      <c r="ES6" s="490"/>
      <c r="ET6" s="490"/>
      <c r="EU6" s="490"/>
      <c r="EV6" s="496"/>
      <c r="EW6" s="491" t="s">
        <v>72</v>
      </c>
      <c r="EX6" s="500"/>
      <c r="EY6" s="33"/>
      <c r="EZ6" s="405" t="s">
        <v>68</v>
      </c>
      <c r="FA6" s="489" t="s">
        <v>74</v>
      </c>
      <c r="FB6" s="490"/>
      <c r="FC6" s="490"/>
      <c r="FD6" s="490"/>
      <c r="FE6" s="496"/>
      <c r="FF6" s="491" t="s">
        <v>72</v>
      </c>
      <c r="FG6" s="500"/>
      <c r="FH6" s="33"/>
      <c r="FI6" s="405" t="s">
        <v>68</v>
      </c>
      <c r="FJ6" s="489" t="s">
        <v>74</v>
      </c>
      <c r="FK6" s="490"/>
      <c r="FL6" s="490"/>
      <c r="FM6" s="490"/>
      <c r="FN6" s="496"/>
      <c r="FO6" s="491" t="s">
        <v>72</v>
      </c>
      <c r="FP6" s="42" t="s">
        <v>75</v>
      </c>
      <c r="FQ6" s="42" t="s">
        <v>58</v>
      </c>
      <c r="FR6" s="407" t="s">
        <v>48</v>
      </c>
      <c r="FS6" s="497" t="s">
        <v>41</v>
      </c>
      <c r="FT6" s="498"/>
      <c r="FU6" s="43" t="s">
        <v>48</v>
      </c>
      <c r="FV6" s="409" t="s">
        <v>41</v>
      </c>
      <c r="FW6" s="435"/>
      <c r="FX6" s="43" t="s">
        <v>48</v>
      </c>
      <c r="FY6" s="409" t="s">
        <v>41</v>
      </c>
      <c r="FZ6" s="435"/>
      <c r="GA6" s="43" t="s">
        <v>48</v>
      </c>
      <c r="GB6" s="409" t="s">
        <v>41</v>
      </c>
      <c r="GC6" s="435"/>
      <c r="GD6" s="43" t="s">
        <v>48</v>
      </c>
      <c r="GE6" s="409" t="s">
        <v>41</v>
      </c>
      <c r="GF6" s="435"/>
      <c r="GG6" s="446"/>
      <c r="GH6" s="433" t="s">
        <v>76</v>
      </c>
      <c r="GI6" s="409" t="s">
        <v>48</v>
      </c>
      <c r="GJ6" s="410"/>
      <c r="GK6" s="44"/>
      <c r="GL6" s="409" t="s">
        <v>41</v>
      </c>
      <c r="GM6" s="435"/>
      <c r="GN6" s="409" t="s">
        <v>48</v>
      </c>
      <c r="GO6" s="410"/>
      <c r="GP6" s="44"/>
      <c r="GQ6" s="409" t="s">
        <v>41</v>
      </c>
      <c r="GR6" s="435"/>
      <c r="GS6" s="409" t="s">
        <v>48</v>
      </c>
      <c r="GT6" s="410"/>
      <c r="GU6" s="44"/>
      <c r="GV6" s="409" t="s">
        <v>41</v>
      </c>
      <c r="GW6" s="435"/>
      <c r="GX6" s="409" t="s">
        <v>48</v>
      </c>
      <c r="GY6" s="410"/>
      <c r="GZ6" s="44"/>
      <c r="HA6" s="409" t="s">
        <v>41</v>
      </c>
      <c r="HB6" s="435"/>
      <c r="HC6" s="409" t="s">
        <v>48</v>
      </c>
      <c r="HD6" s="410"/>
      <c r="HE6" s="44"/>
      <c r="HF6" s="409" t="s">
        <v>41</v>
      </c>
      <c r="HG6" s="435"/>
      <c r="HH6" s="430"/>
      <c r="HI6" s="431"/>
      <c r="HJ6" s="433"/>
      <c r="HK6" s="430"/>
      <c r="HL6" s="431"/>
      <c r="HM6" s="446"/>
      <c r="HN6" s="42"/>
      <c r="HO6" s="504" t="s">
        <v>52</v>
      </c>
      <c r="HP6" s="498"/>
      <c r="HQ6" s="432" t="s">
        <v>53</v>
      </c>
      <c r="HR6" s="504" t="s">
        <v>54</v>
      </c>
      <c r="HS6" s="498"/>
      <c r="HT6" s="446"/>
      <c r="HU6" s="42"/>
      <c r="HV6" s="504" t="s">
        <v>52</v>
      </c>
      <c r="HW6" s="498"/>
      <c r="HX6" s="432" t="s">
        <v>53</v>
      </c>
      <c r="HY6" s="504" t="s">
        <v>54</v>
      </c>
      <c r="HZ6" s="498"/>
      <c r="IA6" s="446" t="s">
        <v>49</v>
      </c>
      <c r="IB6" s="42"/>
      <c r="IC6" s="504" t="s">
        <v>52</v>
      </c>
      <c r="ID6" s="498"/>
      <c r="IE6" s="432" t="s">
        <v>53</v>
      </c>
      <c r="IF6" s="504" t="s">
        <v>54</v>
      </c>
      <c r="IG6" s="498"/>
      <c r="IH6" s="446"/>
      <c r="II6" s="42"/>
      <c r="IJ6" s="504" t="s">
        <v>52</v>
      </c>
      <c r="IK6" s="498"/>
      <c r="IL6" s="432" t="s">
        <v>53</v>
      </c>
      <c r="IM6" s="504" t="s">
        <v>54</v>
      </c>
      <c r="IN6" s="498"/>
      <c r="IO6" s="446"/>
      <c r="IP6" s="42"/>
      <c r="IQ6" s="504" t="s">
        <v>52</v>
      </c>
      <c r="IR6" s="498"/>
      <c r="IS6" s="432" t="s">
        <v>53</v>
      </c>
      <c r="IT6" s="504" t="s">
        <v>54</v>
      </c>
      <c r="IU6" s="498"/>
      <c r="IV6" s="510" t="s">
        <v>77</v>
      </c>
      <c r="IW6" s="510" t="s">
        <v>78</v>
      </c>
      <c r="IX6" s="510" t="s">
        <v>77</v>
      </c>
      <c r="IY6" s="510" t="s">
        <v>79</v>
      </c>
      <c r="IZ6" s="510" t="s">
        <v>77</v>
      </c>
      <c r="JA6" s="510" t="s">
        <v>78</v>
      </c>
      <c r="JB6" s="508"/>
      <c r="JC6" s="461"/>
      <c r="JD6" s="45"/>
      <c r="JE6" s="45"/>
      <c r="JF6" s="524" t="s">
        <v>37</v>
      </c>
      <c r="JG6" s="525"/>
      <c r="JH6" s="504" t="s">
        <v>38</v>
      </c>
      <c r="JI6" s="525"/>
      <c r="JJ6" s="504" t="s">
        <v>80</v>
      </c>
      <c r="JK6" s="498"/>
      <c r="JL6" s="511"/>
      <c r="JM6" s="461"/>
      <c r="JN6" s="45"/>
      <c r="JO6" s="45"/>
      <c r="JP6" s="524" t="s">
        <v>37</v>
      </c>
      <c r="JQ6" s="525"/>
      <c r="JR6" s="504" t="s">
        <v>38</v>
      </c>
      <c r="JS6" s="525"/>
      <c r="JT6" s="504" t="s">
        <v>80</v>
      </c>
      <c r="JU6" s="498"/>
      <c r="JV6" s="511"/>
      <c r="JW6" s="461"/>
      <c r="JX6" s="45"/>
      <c r="JY6" s="45"/>
      <c r="JZ6" s="524" t="s">
        <v>37</v>
      </c>
      <c r="KA6" s="525"/>
      <c r="KB6" s="504" t="s">
        <v>38</v>
      </c>
      <c r="KC6" s="525"/>
      <c r="KD6" s="504" t="s">
        <v>80</v>
      </c>
      <c r="KE6" s="498"/>
      <c r="KF6" s="511"/>
      <c r="KG6" s="461"/>
      <c r="KH6" s="45"/>
      <c r="KI6" s="45"/>
      <c r="KJ6" s="462" t="s">
        <v>37</v>
      </c>
      <c r="KK6" s="463"/>
      <c r="KL6" s="462" t="s">
        <v>81</v>
      </c>
      <c r="KM6" s="463"/>
      <c r="KN6" s="462" t="s">
        <v>39</v>
      </c>
      <c r="KO6" s="464"/>
      <c r="KP6" s="46" t="s">
        <v>53</v>
      </c>
      <c r="KQ6" s="461"/>
      <c r="KR6" s="45"/>
      <c r="KS6" s="45"/>
      <c r="KT6" s="462" t="s">
        <v>37</v>
      </c>
      <c r="KU6" s="463"/>
      <c r="KV6" s="462" t="s">
        <v>81</v>
      </c>
      <c r="KW6" s="463"/>
      <c r="KX6" s="462" t="s">
        <v>39</v>
      </c>
      <c r="KY6" s="464"/>
      <c r="KZ6" s="46" t="s">
        <v>53</v>
      </c>
      <c r="LA6" s="459"/>
      <c r="LB6" s="467" t="s">
        <v>49</v>
      </c>
      <c r="LC6" s="510" t="s">
        <v>82</v>
      </c>
      <c r="LD6" s="467" t="s">
        <v>49</v>
      </c>
      <c r="LE6" s="510" t="s">
        <v>82</v>
      </c>
      <c r="LF6" s="467" t="s">
        <v>49</v>
      </c>
      <c r="LG6" s="510" t="s">
        <v>82</v>
      </c>
      <c r="LH6" s="467" t="s">
        <v>49</v>
      </c>
      <c r="LI6" s="510" t="s">
        <v>82</v>
      </c>
      <c r="LJ6" s="467" t="s">
        <v>49</v>
      </c>
      <c r="LK6" s="510" t="s">
        <v>82</v>
      </c>
      <c r="LL6" s="510" t="s">
        <v>77</v>
      </c>
      <c r="LM6" s="510" t="s">
        <v>58</v>
      </c>
      <c r="LN6" s="467" t="s">
        <v>49</v>
      </c>
      <c r="LO6" s="526" t="s">
        <v>41</v>
      </c>
      <c r="LP6" s="527"/>
      <c r="LQ6" s="467" t="s">
        <v>49</v>
      </c>
      <c r="LR6" s="526" t="s">
        <v>41</v>
      </c>
      <c r="LS6" s="527"/>
      <c r="LT6" s="467" t="s">
        <v>49</v>
      </c>
      <c r="LU6" s="526" t="s">
        <v>41</v>
      </c>
      <c r="LV6" s="527"/>
      <c r="LW6" s="467" t="s">
        <v>49</v>
      </c>
      <c r="LX6" s="526" t="s">
        <v>41</v>
      </c>
      <c r="LY6" s="527"/>
      <c r="LZ6" s="467" t="s">
        <v>49</v>
      </c>
      <c r="MA6" s="526" t="s">
        <v>41</v>
      </c>
      <c r="MB6" s="527"/>
      <c r="MC6" s="459"/>
      <c r="MD6" s="461"/>
      <c r="ME6" s="47"/>
      <c r="MF6" s="520" t="s">
        <v>83</v>
      </c>
      <c r="MG6" s="518" t="s">
        <v>84</v>
      </c>
      <c r="MH6" s="461"/>
      <c r="MI6" s="47"/>
      <c r="MJ6" s="520" t="s">
        <v>83</v>
      </c>
      <c r="MK6" s="518" t="s">
        <v>84</v>
      </c>
      <c r="ML6" s="461"/>
      <c r="MM6" s="47"/>
      <c r="MN6" s="520" t="s">
        <v>83</v>
      </c>
      <c r="MO6" s="518" t="s">
        <v>84</v>
      </c>
      <c r="MP6" s="461"/>
      <c r="MQ6" s="47"/>
      <c r="MR6" s="520" t="s">
        <v>83</v>
      </c>
      <c r="MS6" s="518" t="s">
        <v>84</v>
      </c>
      <c r="MT6" s="461"/>
      <c r="MU6" s="47"/>
      <c r="MV6" s="520" t="s">
        <v>83</v>
      </c>
      <c r="MW6" s="518" t="s">
        <v>84</v>
      </c>
      <c r="MX6" s="474"/>
      <c r="MY6" s="446"/>
      <c r="MZ6" s="48"/>
      <c r="NA6" s="513" t="s">
        <v>18</v>
      </c>
      <c r="NB6" s="514"/>
      <c r="NC6" s="514"/>
      <c r="ND6" s="515"/>
      <c r="NE6" s="432" t="s">
        <v>84</v>
      </c>
      <c r="NF6" s="446"/>
      <c r="NG6" s="48"/>
      <c r="NH6" s="513" t="s">
        <v>18</v>
      </c>
      <c r="NI6" s="514"/>
      <c r="NJ6" s="514"/>
      <c r="NK6" s="515"/>
      <c r="NL6" s="432" t="s">
        <v>84</v>
      </c>
      <c r="NM6" s="446"/>
      <c r="NN6" s="48"/>
      <c r="NO6" s="513" t="s">
        <v>18</v>
      </c>
      <c r="NP6" s="514"/>
      <c r="NQ6" s="514"/>
      <c r="NR6" s="515"/>
      <c r="NS6" s="432" t="s">
        <v>84</v>
      </c>
      <c r="NT6" s="446"/>
      <c r="NU6" s="48"/>
      <c r="NV6" s="513" t="s">
        <v>18</v>
      </c>
      <c r="NW6" s="514"/>
      <c r="NX6" s="514"/>
      <c r="NY6" s="515"/>
      <c r="NZ6" s="432" t="s">
        <v>84</v>
      </c>
      <c r="OA6" s="446"/>
      <c r="OB6" s="48"/>
      <c r="OC6" s="513" t="s">
        <v>18</v>
      </c>
      <c r="OD6" s="514"/>
      <c r="OE6" s="514"/>
      <c r="OF6" s="515"/>
      <c r="OG6" s="432" t="s">
        <v>84</v>
      </c>
      <c r="OH6" s="459"/>
      <c r="OI6" s="467" t="s">
        <v>49</v>
      </c>
      <c r="OJ6" s="467" t="s">
        <v>85</v>
      </c>
      <c r="OK6" s="467" t="s">
        <v>49</v>
      </c>
      <c r="OL6" s="467" t="s">
        <v>85</v>
      </c>
      <c r="OM6" s="467" t="s">
        <v>49</v>
      </c>
      <c r="ON6" s="467" t="s">
        <v>85</v>
      </c>
      <c r="OO6" s="467" t="s">
        <v>49</v>
      </c>
      <c r="OP6" s="467" t="s">
        <v>85</v>
      </c>
      <c r="OQ6" s="467" t="s">
        <v>49</v>
      </c>
      <c r="OR6" s="467" t="s">
        <v>85</v>
      </c>
      <c r="OS6" s="459"/>
      <c r="OT6" s="476" t="s">
        <v>49</v>
      </c>
      <c r="OU6" s="407" t="s">
        <v>85</v>
      </c>
      <c r="OV6" s="476" t="s">
        <v>49</v>
      </c>
      <c r="OW6" s="407" t="s">
        <v>85</v>
      </c>
      <c r="OX6" s="476" t="s">
        <v>49</v>
      </c>
      <c r="OY6" s="407" t="s">
        <v>85</v>
      </c>
      <c r="OZ6" s="476" t="s">
        <v>49</v>
      </c>
      <c r="PA6" s="407" t="s">
        <v>85</v>
      </c>
      <c r="PB6" s="476" t="s">
        <v>49</v>
      </c>
      <c r="PC6" s="407" t="s">
        <v>85</v>
      </c>
      <c r="PD6" s="459"/>
      <c r="PE6" s="476" t="s">
        <v>49</v>
      </c>
      <c r="PF6" s="476" t="s">
        <v>49</v>
      </c>
      <c r="PG6" s="476" t="s">
        <v>49</v>
      </c>
      <c r="PH6" s="476" t="s">
        <v>49</v>
      </c>
      <c r="PI6" s="476" t="s">
        <v>49</v>
      </c>
      <c r="PJ6" s="511"/>
      <c r="PK6" s="511"/>
      <c r="PL6" s="49"/>
      <c r="PM6" s="467" t="s">
        <v>86</v>
      </c>
      <c r="PN6" s="467" t="s">
        <v>87</v>
      </c>
      <c r="PO6" s="510" t="s">
        <v>57</v>
      </c>
      <c r="PP6" s="510" t="s">
        <v>58</v>
      </c>
      <c r="PQ6" s="49"/>
      <c r="PR6" s="467" t="s">
        <v>86</v>
      </c>
      <c r="PS6" s="467" t="s">
        <v>87</v>
      </c>
      <c r="PT6" s="510" t="s">
        <v>57</v>
      </c>
      <c r="PU6" s="510" t="s">
        <v>58</v>
      </c>
      <c r="PV6" s="49"/>
      <c r="PW6" s="467" t="s">
        <v>86</v>
      </c>
      <c r="PX6" s="467" t="s">
        <v>87</v>
      </c>
      <c r="PY6" s="510" t="s">
        <v>57</v>
      </c>
      <c r="PZ6" s="510" t="s">
        <v>58</v>
      </c>
      <c r="QA6" s="49"/>
      <c r="QB6" s="467" t="s">
        <v>86</v>
      </c>
      <c r="QC6" s="467" t="s">
        <v>87</v>
      </c>
      <c r="QD6" s="510" t="s">
        <v>57</v>
      </c>
      <c r="QE6" s="510" t="s">
        <v>58</v>
      </c>
      <c r="QF6" s="49"/>
      <c r="QG6" s="467" t="s">
        <v>86</v>
      </c>
      <c r="QH6" s="467" t="s">
        <v>87</v>
      </c>
      <c r="QI6" s="510" t="s">
        <v>57</v>
      </c>
      <c r="QJ6" s="510" t="s">
        <v>58</v>
      </c>
      <c r="QK6" s="459"/>
      <c r="QL6" s="485"/>
      <c r="QM6" s="485"/>
      <c r="QN6" s="485"/>
      <c r="QO6" s="485"/>
      <c r="QP6" s="485"/>
      <c r="QQ6" s="485"/>
      <c r="QR6" s="485"/>
      <c r="QS6" s="485"/>
      <c r="QT6" s="485"/>
      <c r="QU6" s="485"/>
      <c r="QV6" s="459"/>
      <c r="QW6" s="485"/>
      <c r="QX6" s="485"/>
      <c r="QY6" s="485"/>
      <c r="QZ6" s="485"/>
      <c r="RA6" s="485"/>
    </row>
    <row r="7" spans="1:469" s="50" customFormat="1" ht="40.5" customHeight="1">
      <c r="A7" s="51"/>
      <c r="B7" s="52"/>
      <c r="C7" s="517"/>
      <c r="D7" s="517"/>
      <c r="E7" s="517"/>
      <c r="F7" s="517"/>
      <c r="G7" s="517"/>
      <c r="H7" s="517"/>
      <c r="I7" s="517"/>
      <c r="J7" s="517"/>
      <c r="K7" s="517"/>
      <c r="L7" s="517"/>
      <c r="M7" s="517"/>
      <c r="N7" s="517"/>
      <c r="O7" s="517"/>
      <c r="P7" s="517"/>
      <c r="Q7" s="517"/>
      <c r="R7" s="517"/>
      <c r="S7" s="517"/>
      <c r="T7" s="517"/>
      <c r="U7" s="517"/>
      <c r="V7" s="517"/>
      <c r="W7" s="517"/>
      <c r="X7" s="517"/>
      <c r="Y7" s="517"/>
      <c r="Z7" s="517"/>
      <c r="AA7" s="517"/>
      <c r="AB7" s="523"/>
      <c r="AC7" s="523"/>
      <c r="AD7" s="408"/>
      <c r="AE7" s="53"/>
      <c r="AF7" s="35" t="s">
        <v>88</v>
      </c>
      <c r="AG7" s="34" t="s">
        <v>84</v>
      </c>
      <c r="AH7" s="33"/>
      <c r="AI7" s="33"/>
      <c r="AJ7" s="34" t="s">
        <v>66</v>
      </c>
      <c r="AK7" s="34" t="s">
        <v>89</v>
      </c>
      <c r="AL7" s="406"/>
      <c r="AM7" s="406"/>
      <c r="AN7" s="408"/>
      <c r="AO7" s="53"/>
      <c r="AP7" s="35" t="s">
        <v>88</v>
      </c>
      <c r="AQ7" s="34" t="s">
        <v>84</v>
      </c>
      <c r="AR7" s="33"/>
      <c r="AS7" s="33"/>
      <c r="AT7" s="34" t="s">
        <v>66</v>
      </c>
      <c r="AU7" s="34" t="s">
        <v>89</v>
      </c>
      <c r="AV7" s="406"/>
      <c r="AW7" s="406"/>
      <c r="AX7" s="408"/>
      <c r="AY7" s="53"/>
      <c r="AZ7" s="35" t="s">
        <v>88</v>
      </c>
      <c r="BA7" s="34" t="s">
        <v>84</v>
      </c>
      <c r="BB7" s="33"/>
      <c r="BC7" s="33"/>
      <c r="BD7" s="34" t="s">
        <v>66</v>
      </c>
      <c r="BE7" s="34" t="s">
        <v>89</v>
      </c>
      <c r="BF7" s="406"/>
      <c r="BG7" s="406"/>
      <c r="BH7" s="43"/>
      <c r="BI7" s="53"/>
      <c r="BJ7" s="35" t="s">
        <v>90</v>
      </c>
      <c r="BK7" s="34" t="s">
        <v>84</v>
      </c>
      <c r="BL7" s="33"/>
      <c r="BM7" s="33"/>
      <c r="BN7" s="34" t="s">
        <v>71</v>
      </c>
      <c r="BO7" s="34" t="s">
        <v>67</v>
      </c>
      <c r="BP7" s="408"/>
      <c r="BQ7" s="408"/>
      <c r="BR7" s="43"/>
      <c r="BS7" s="53"/>
      <c r="BT7" s="35" t="s">
        <v>91</v>
      </c>
      <c r="BU7" s="34" t="s">
        <v>84</v>
      </c>
      <c r="BV7" s="33"/>
      <c r="BW7" s="33"/>
      <c r="BX7" s="34" t="s">
        <v>71</v>
      </c>
      <c r="BY7" s="34" t="s">
        <v>67</v>
      </c>
      <c r="BZ7" s="408"/>
      <c r="CA7" s="408"/>
      <c r="CB7" s="54" t="s">
        <v>50</v>
      </c>
      <c r="CC7" s="417"/>
      <c r="CD7" s="33"/>
      <c r="CE7" s="492"/>
      <c r="CF7" s="55"/>
      <c r="CG7" s="56" t="s">
        <v>92</v>
      </c>
      <c r="CH7" s="56" t="s">
        <v>93</v>
      </c>
      <c r="CI7" s="57" t="s">
        <v>94</v>
      </c>
      <c r="CJ7" s="56" t="s">
        <v>95</v>
      </c>
      <c r="CK7" s="492"/>
      <c r="CL7" s="417"/>
      <c r="CM7" s="33"/>
      <c r="CN7" s="492"/>
      <c r="CO7" s="55"/>
      <c r="CP7" s="56" t="s">
        <v>92</v>
      </c>
      <c r="CQ7" s="56" t="s">
        <v>93</v>
      </c>
      <c r="CR7" s="57" t="s">
        <v>94</v>
      </c>
      <c r="CS7" s="56" t="s">
        <v>95</v>
      </c>
      <c r="CT7" s="492"/>
      <c r="CU7" s="417"/>
      <c r="CV7" s="33"/>
      <c r="CW7" s="492"/>
      <c r="CX7" s="55"/>
      <c r="CY7" s="56" t="s">
        <v>92</v>
      </c>
      <c r="CZ7" s="56" t="s">
        <v>93</v>
      </c>
      <c r="DA7" s="57" t="s">
        <v>94</v>
      </c>
      <c r="DB7" s="56" t="s">
        <v>95</v>
      </c>
      <c r="DC7" s="492"/>
      <c r="DD7" s="417"/>
      <c r="DE7" s="33"/>
      <c r="DF7" s="492"/>
      <c r="DG7" s="55"/>
      <c r="DH7" s="56" t="s">
        <v>92</v>
      </c>
      <c r="DI7" s="56" t="s">
        <v>93</v>
      </c>
      <c r="DJ7" s="57" t="s">
        <v>94</v>
      </c>
      <c r="DK7" s="56" t="s">
        <v>95</v>
      </c>
      <c r="DL7" s="406"/>
      <c r="DM7" s="417"/>
      <c r="DN7" s="33"/>
      <c r="DO7" s="492"/>
      <c r="DP7" s="55"/>
      <c r="DQ7" s="56" t="s">
        <v>92</v>
      </c>
      <c r="DR7" s="56" t="s">
        <v>93</v>
      </c>
      <c r="DS7" s="57" t="s">
        <v>94</v>
      </c>
      <c r="DT7" s="56" t="s">
        <v>95</v>
      </c>
      <c r="DU7" s="492"/>
      <c r="DV7" s="58" t="s">
        <v>96</v>
      </c>
      <c r="DW7" s="501"/>
      <c r="DX7" s="33"/>
      <c r="DY7" s="406"/>
      <c r="DZ7" s="59"/>
      <c r="EA7" s="56" t="s">
        <v>92</v>
      </c>
      <c r="EB7" s="56" t="s">
        <v>93</v>
      </c>
      <c r="EC7" s="57" t="s">
        <v>94</v>
      </c>
      <c r="ED7" s="56" t="s">
        <v>95</v>
      </c>
      <c r="EE7" s="492"/>
      <c r="EF7" s="501"/>
      <c r="EG7" s="33"/>
      <c r="EH7" s="406"/>
      <c r="EI7" s="59"/>
      <c r="EJ7" s="56" t="s">
        <v>92</v>
      </c>
      <c r="EK7" s="56" t="s">
        <v>93</v>
      </c>
      <c r="EL7" s="57" t="s">
        <v>94</v>
      </c>
      <c r="EM7" s="56" t="s">
        <v>95</v>
      </c>
      <c r="EN7" s="492"/>
      <c r="EO7" s="501"/>
      <c r="EP7" s="33"/>
      <c r="EQ7" s="406"/>
      <c r="ER7" s="59"/>
      <c r="ES7" s="56" t="s">
        <v>92</v>
      </c>
      <c r="ET7" s="56" t="s">
        <v>93</v>
      </c>
      <c r="EU7" s="57" t="s">
        <v>94</v>
      </c>
      <c r="EV7" s="56" t="s">
        <v>95</v>
      </c>
      <c r="EW7" s="492"/>
      <c r="EX7" s="501"/>
      <c r="EY7" s="33"/>
      <c r="EZ7" s="406"/>
      <c r="FA7" s="59"/>
      <c r="FB7" s="56" t="s">
        <v>92</v>
      </c>
      <c r="FC7" s="56" t="s">
        <v>93</v>
      </c>
      <c r="FD7" s="57" t="s">
        <v>94</v>
      </c>
      <c r="FE7" s="56" t="s">
        <v>95</v>
      </c>
      <c r="FF7" s="492"/>
      <c r="FG7" s="501"/>
      <c r="FH7" s="33"/>
      <c r="FI7" s="406"/>
      <c r="FJ7" s="59"/>
      <c r="FK7" s="56" t="s">
        <v>92</v>
      </c>
      <c r="FL7" s="56" t="s">
        <v>93</v>
      </c>
      <c r="FM7" s="57" t="s">
        <v>94</v>
      </c>
      <c r="FN7" s="56" t="s">
        <v>95</v>
      </c>
      <c r="FO7" s="492"/>
      <c r="FP7" s="60"/>
      <c r="FQ7" s="60"/>
      <c r="FR7" s="408"/>
      <c r="FS7" s="61" t="s">
        <v>75</v>
      </c>
      <c r="FT7" s="61" t="s">
        <v>58</v>
      </c>
      <c r="FU7" s="43"/>
      <c r="FV7" s="61" t="s">
        <v>75</v>
      </c>
      <c r="FW7" s="61" t="s">
        <v>58</v>
      </c>
      <c r="FX7" s="43"/>
      <c r="FY7" s="61" t="s">
        <v>75</v>
      </c>
      <c r="FZ7" s="61" t="s">
        <v>58</v>
      </c>
      <c r="GA7" s="43"/>
      <c r="GB7" s="61" t="s">
        <v>75</v>
      </c>
      <c r="GC7" s="61" t="s">
        <v>58</v>
      </c>
      <c r="GD7" s="43"/>
      <c r="GE7" s="61" t="s">
        <v>75</v>
      </c>
      <c r="GF7" s="61" t="s">
        <v>58</v>
      </c>
      <c r="GG7" s="408"/>
      <c r="GH7" s="434"/>
      <c r="GI7" s="43"/>
      <c r="GJ7" s="61" t="s">
        <v>71</v>
      </c>
      <c r="GK7" s="61" t="s">
        <v>67</v>
      </c>
      <c r="GL7" s="61" t="s">
        <v>77</v>
      </c>
      <c r="GM7" s="62" t="s">
        <v>58</v>
      </c>
      <c r="GN7" s="43"/>
      <c r="GO7" s="61" t="s">
        <v>71</v>
      </c>
      <c r="GP7" s="61" t="s">
        <v>67</v>
      </c>
      <c r="GQ7" s="61" t="s">
        <v>77</v>
      </c>
      <c r="GR7" s="62" t="s">
        <v>58</v>
      </c>
      <c r="GS7" s="43"/>
      <c r="GT7" s="61" t="s">
        <v>71</v>
      </c>
      <c r="GU7" s="61" t="s">
        <v>67</v>
      </c>
      <c r="GV7" s="61" t="s">
        <v>77</v>
      </c>
      <c r="GW7" s="62" t="s">
        <v>58</v>
      </c>
      <c r="GX7" s="43"/>
      <c r="GY7" s="61" t="s">
        <v>71</v>
      </c>
      <c r="GZ7" s="61" t="s">
        <v>67</v>
      </c>
      <c r="HA7" s="61" t="s">
        <v>77</v>
      </c>
      <c r="HB7" s="62" t="s">
        <v>58</v>
      </c>
      <c r="HC7" s="43"/>
      <c r="HD7" s="61" t="s">
        <v>71</v>
      </c>
      <c r="HE7" s="61" t="s">
        <v>67</v>
      </c>
      <c r="HF7" s="61" t="s">
        <v>77</v>
      </c>
      <c r="HG7" s="62" t="s">
        <v>58</v>
      </c>
      <c r="HH7" s="63" t="s">
        <v>51</v>
      </c>
      <c r="HI7" s="63" t="s">
        <v>58</v>
      </c>
      <c r="HJ7" s="434"/>
      <c r="HK7" s="63" t="s">
        <v>51</v>
      </c>
      <c r="HL7" s="63" t="s">
        <v>58</v>
      </c>
      <c r="HM7" s="408"/>
      <c r="HN7" s="42"/>
      <c r="HO7" s="63" t="s">
        <v>77</v>
      </c>
      <c r="HP7" s="63" t="s">
        <v>58</v>
      </c>
      <c r="HQ7" s="434"/>
      <c r="HR7" s="63" t="s">
        <v>51</v>
      </c>
      <c r="HS7" s="63" t="s">
        <v>58</v>
      </c>
      <c r="HT7" s="408"/>
      <c r="HU7" s="42"/>
      <c r="HV7" s="63" t="s">
        <v>77</v>
      </c>
      <c r="HW7" s="63" t="s">
        <v>58</v>
      </c>
      <c r="HX7" s="434"/>
      <c r="HY7" s="63" t="s">
        <v>51</v>
      </c>
      <c r="HZ7" s="63" t="s">
        <v>58</v>
      </c>
      <c r="IA7" s="408"/>
      <c r="IB7" s="42"/>
      <c r="IC7" s="63" t="s">
        <v>77</v>
      </c>
      <c r="ID7" s="63" t="s">
        <v>58</v>
      </c>
      <c r="IE7" s="434"/>
      <c r="IF7" s="63" t="s">
        <v>51</v>
      </c>
      <c r="IG7" s="63" t="s">
        <v>58</v>
      </c>
      <c r="IH7" s="408"/>
      <c r="II7" s="42"/>
      <c r="IJ7" s="63" t="s">
        <v>77</v>
      </c>
      <c r="IK7" s="63" t="s">
        <v>58</v>
      </c>
      <c r="IL7" s="434"/>
      <c r="IM7" s="63" t="s">
        <v>51</v>
      </c>
      <c r="IN7" s="63" t="s">
        <v>58</v>
      </c>
      <c r="IO7" s="408"/>
      <c r="IP7" s="42"/>
      <c r="IQ7" s="63" t="s">
        <v>77</v>
      </c>
      <c r="IR7" s="63" t="s">
        <v>58</v>
      </c>
      <c r="IS7" s="434"/>
      <c r="IT7" s="63" t="s">
        <v>51</v>
      </c>
      <c r="IU7" s="63" t="s">
        <v>58</v>
      </c>
      <c r="IV7" s="512"/>
      <c r="IW7" s="512"/>
      <c r="IX7" s="512"/>
      <c r="IY7" s="512"/>
      <c r="IZ7" s="512"/>
      <c r="JA7" s="512"/>
      <c r="JB7" s="509"/>
      <c r="JC7" s="64"/>
      <c r="JD7" s="65"/>
      <c r="JE7" s="66"/>
      <c r="JF7" s="67" t="s">
        <v>77</v>
      </c>
      <c r="JG7" s="67" t="s">
        <v>58</v>
      </c>
      <c r="JH7" s="67" t="s">
        <v>51</v>
      </c>
      <c r="JI7" s="67" t="s">
        <v>58</v>
      </c>
      <c r="JJ7" s="67" t="s">
        <v>51</v>
      </c>
      <c r="JK7" s="67" t="s">
        <v>58</v>
      </c>
      <c r="JL7" s="512"/>
      <c r="JM7" s="64"/>
      <c r="JN7" s="65"/>
      <c r="JO7" s="66"/>
      <c r="JP7" s="67" t="s">
        <v>77</v>
      </c>
      <c r="JQ7" s="67" t="s">
        <v>58</v>
      </c>
      <c r="JR7" s="67" t="s">
        <v>51</v>
      </c>
      <c r="JS7" s="67" t="s">
        <v>58</v>
      </c>
      <c r="JT7" s="67" t="s">
        <v>51</v>
      </c>
      <c r="JU7" s="67" t="s">
        <v>58</v>
      </c>
      <c r="JV7" s="512"/>
      <c r="JW7" s="64"/>
      <c r="JX7" s="65"/>
      <c r="JY7" s="66"/>
      <c r="JZ7" s="67" t="s">
        <v>77</v>
      </c>
      <c r="KA7" s="67" t="s">
        <v>58</v>
      </c>
      <c r="KB7" s="67" t="s">
        <v>51</v>
      </c>
      <c r="KC7" s="67" t="s">
        <v>58</v>
      </c>
      <c r="KD7" s="67" t="s">
        <v>51</v>
      </c>
      <c r="KE7" s="67" t="s">
        <v>97</v>
      </c>
      <c r="KF7" s="512"/>
      <c r="KG7" s="64"/>
      <c r="KH7" s="65"/>
      <c r="KI7" s="66"/>
      <c r="KJ7" s="68" t="s">
        <v>51</v>
      </c>
      <c r="KK7" s="68" t="s">
        <v>58</v>
      </c>
      <c r="KL7" s="68" t="s">
        <v>51</v>
      </c>
      <c r="KM7" s="68" t="s">
        <v>58</v>
      </c>
      <c r="KN7" s="68" t="s">
        <v>51</v>
      </c>
      <c r="KO7" s="68" t="s">
        <v>58</v>
      </c>
      <c r="KP7" s="69"/>
      <c r="KQ7" s="64"/>
      <c r="KR7" s="65"/>
      <c r="KS7" s="66"/>
      <c r="KT7" s="68" t="s">
        <v>51</v>
      </c>
      <c r="KU7" s="68" t="s">
        <v>58</v>
      </c>
      <c r="KV7" s="68" t="s">
        <v>51</v>
      </c>
      <c r="KW7" s="68" t="s">
        <v>58</v>
      </c>
      <c r="KX7" s="68" t="s">
        <v>51</v>
      </c>
      <c r="KY7" s="68" t="s">
        <v>58</v>
      </c>
      <c r="KZ7" s="69"/>
      <c r="LA7" s="460"/>
      <c r="LB7" s="468"/>
      <c r="LC7" s="512"/>
      <c r="LD7" s="468"/>
      <c r="LE7" s="512"/>
      <c r="LF7" s="468"/>
      <c r="LG7" s="512"/>
      <c r="LH7" s="468"/>
      <c r="LI7" s="512"/>
      <c r="LJ7" s="468"/>
      <c r="LK7" s="512"/>
      <c r="LL7" s="512"/>
      <c r="LM7" s="512"/>
      <c r="LN7" s="468"/>
      <c r="LO7" s="70" t="s">
        <v>77</v>
      </c>
      <c r="LP7" s="70" t="s">
        <v>58</v>
      </c>
      <c r="LQ7" s="468"/>
      <c r="LR7" s="70" t="s">
        <v>77</v>
      </c>
      <c r="LS7" s="70" t="s">
        <v>58</v>
      </c>
      <c r="LT7" s="468"/>
      <c r="LU7" s="70" t="s">
        <v>77</v>
      </c>
      <c r="LV7" s="70" t="s">
        <v>58</v>
      </c>
      <c r="LW7" s="468"/>
      <c r="LX7" s="70" t="s">
        <v>77</v>
      </c>
      <c r="LY7" s="70" t="s">
        <v>58</v>
      </c>
      <c r="LZ7" s="468"/>
      <c r="MA7" s="70" t="s">
        <v>77</v>
      </c>
      <c r="MB7" s="70" t="s">
        <v>58</v>
      </c>
      <c r="MC7" s="460"/>
      <c r="MD7" s="468"/>
      <c r="ME7" s="66"/>
      <c r="MF7" s="521"/>
      <c r="MG7" s="519"/>
      <c r="MH7" s="468"/>
      <c r="MI7" s="66"/>
      <c r="MJ7" s="521"/>
      <c r="MK7" s="519"/>
      <c r="ML7" s="468"/>
      <c r="MM7" s="66"/>
      <c r="MN7" s="521"/>
      <c r="MO7" s="519"/>
      <c r="MP7" s="468"/>
      <c r="MQ7" s="66"/>
      <c r="MR7" s="521"/>
      <c r="MS7" s="519"/>
      <c r="MT7" s="468"/>
      <c r="MU7" s="66"/>
      <c r="MV7" s="521"/>
      <c r="MW7" s="519"/>
      <c r="MX7" s="475"/>
      <c r="MY7" s="408"/>
      <c r="MZ7" s="71"/>
      <c r="NA7" s="72"/>
      <c r="NB7" s="73" t="s">
        <v>98</v>
      </c>
      <c r="NC7" s="73" t="s">
        <v>99</v>
      </c>
      <c r="ND7" s="74" t="s">
        <v>100</v>
      </c>
      <c r="NE7" s="434"/>
      <c r="NF7" s="408"/>
      <c r="NG7" s="71"/>
      <c r="NH7" s="72"/>
      <c r="NI7" s="73" t="s">
        <v>98</v>
      </c>
      <c r="NJ7" s="73" t="s">
        <v>99</v>
      </c>
      <c r="NK7" s="74" t="s">
        <v>100</v>
      </c>
      <c r="NL7" s="434"/>
      <c r="NM7" s="408"/>
      <c r="NN7" s="71"/>
      <c r="NO7" s="72"/>
      <c r="NP7" s="73" t="s">
        <v>98</v>
      </c>
      <c r="NQ7" s="73" t="s">
        <v>99</v>
      </c>
      <c r="NR7" s="74" t="s">
        <v>100</v>
      </c>
      <c r="NS7" s="434"/>
      <c r="NT7" s="408"/>
      <c r="NU7" s="71"/>
      <c r="NV7" s="72"/>
      <c r="NW7" s="73" t="s">
        <v>98</v>
      </c>
      <c r="NX7" s="73" t="s">
        <v>99</v>
      </c>
      <c r="NY7" s="74" t="s">
        <v>100</v>
      </c>
      <c r="NZ7" s="434"/>
      <c r="OA7" s="408"/>
      <c r="OB7" s="71"/>
      <c r="OC7" s="72"/>
      <c r="OD7" s="73" t="s">
        <v>98</v>
      </c>
      <c r="OE7" s="73" t="s">
        <v>99</v>
      </c>
      <c r="OF7" s="74" t="s">
        <v>100</v>
      </c>
      <c r="OG7" s="434"/>
      <c r="OH7" s="460"/>
      <c r="OI7" s="468"/>
      <c r="OJ7" s="468"/>
      <c r="OK7" s="468"/>
      <c r="OL7" s="468"/>
      <c r="OM7" s="468"/>
      <c r="ON7" s="468"/>
      <c r="OO7" s="468"/>
      <c r="OP7" s="468"/>
      <c r="OQ7" s="468"/>
      <c r="OR7" s="468"/>
      <c r="OS7" s="460"/>
      <c r="OT7" s="408"/>
      <c r="OU7" s="408"/>
      <c r="OV7" s="408"/>
      <c r="OW7" s="408"/>
      <c r="OX7" s="408"/>
      <c r="OY7" s="408"/>
      <c r="OZ7" s="408"/>
      <c r="PA7" s="408"/>
      <c r="PB7" s="408"/>
      <c r="PC7" s="408"/>
      <c r="PD7" s="460"/>
      <c r="PE7" s="408"/>
      <c r="PF7" s="408"/>
      <c r="PG7" s="408"/>
      <c r="PH7" s="408"/>
      <c r="PI7" s="408"/>
      <c r="PJ7" s="512"/>
      <c r="PK7" s="512"/>
      <c r="PL7" s="75"/>
      <c r="PM7" s="468"/>
      <c r="PN7" s="468"/>
      <c r="PO7" s="512"/>
      <c r="PP7" s="512"/>
      <c r="PQ7" s="75"/>
      <c r="PR7" s="468"/>
      <c r="PS7" s="468"/>
      <c r="PT7" s="512"/>
      <c r="PU7" s="512"/>
      <c r="PV7" s="75"/>
      <c r="PW7" s="468"/>
      <c r="PX7" s="468"/>
      <c r="PY7" s="512"/>
      <c r="PZ7" s="512"/>
      <c r="QA7" s="75"/>
      <c r="QB7" s="468"/>
      <c r="QC7" s="468"/>
      <c r="QD7" s="512"/>
      <c r="QE7" s="512"/>
      <c r="QF7" s="75"/>
      <c r="QG7" s="468"/>
      <c r="QH7" s="468"/>
      <c r="QI7" s="512"/>
      <c r="QJ7" s="512"/>
      <c r="QK7" s="460"/>
      <c r="QL7" s="485"/>
      <c r="QM7" s="485"/>
      <c r="QN7" s="485"/>
      <c r="QO7" s="485"/>
      <c r="QP7" s="485"/>
      <c r="QQ7" s="485"/>
      <c r="QR7" s="485"/>
      <c r="QS7" s="485"/>
      <c r="QT7" s="485"/>
      <c r="QU7" s="485"/>
      <c r="QV7" s="460"/>
      <c r="QW7" s="485"/>
      <c r="QX7" s="485"/>
      <c r="QY7" s="485"/>
      <c r="QZ7" s="485"/>
      <c r="RA7" s="485"/>
    </row>
    <row r="8" spans="1:469" s="82" customFormat="1" ht="10.5">
      <c r="A8" s="76"/>
      <c r="B8" s="77"/>
      <c r="C8" s="78" t="s">
        <v>101</v>
      </c>
      <c r="D8" s="78" t="s">
        <v>101</v>
      </c>
      <c r="E8" s="78" t="s">
        <v>101</v>
      </c>
      <c r="F8" s="78" t="s">
        <v>101</v>
      </c>
      <c r="G8" s="78" t="s">
        <v>101</v>
      </c>
      <c r="H8" s="78" t="s">
        <v>101</v>
      </c>
      <c r="I8" s="78" t="s">
        <v>101</v>
      </c>
      <c r="J8" s="78" t="s">
        <v>101</v>
      </c>
      <c r="K8" s="78" t="s">
        <v>101</v>
      </c>
      <c r="L8" s="78" t="s">
        <v>101</v>
      </c>
      <c r="M8" s="78" t="s">
        <v>101</v>
      </c>
      <c r="N8" s="78" t="s">
        <v>101</v>
      </c>
      <c r="O8" s="78" t="s">
        <v>101</v>
      </c>
      <c r="P8" s="78" t="s">
        <v>101</v>
      </c>
      <c r="Q8" s="78" t="s">
        <v>101</v>
      </c>
      <c r="R8" s="78" t="s">
        <v>101</v>
      </c>
      <c r="S8" s="78" t="s">
        <v>101</v>
      </c>
      <c r="T8" s="78" t="s">
        <v>101</v>
      </c>
      <c r="U8" s="78" t="s">
        <v>101</v>
      </c>
      <c r="V8" s="78" t="s">
        <v>101</v>
      </c>
      <c r="W8" s="78" t="s">
        <v>101</v>
      </c>
      <c r="X8" s="78" t="s">
        <v>101</v>
      </c>
      <c r="Y8" s="78" t="s">
        <v>101</v>
      </c>
      <c r="Z8" s="78" t="s">
        <v>101</v>
      </c>
      <c r="AA8" s="78" t="s">
        <v>101</v>
      </c>
      <c r="AB8" s="76" t="s">
        <v>101</v>
      </c>
      <c r="AC8" s="76" t="s">
        <v>101</v>
      </c>
      <c r="AD8" s="76" t="s">
        <v>101</v>
      </c>
      <c r="AE8" s="76" t="s">
        <v>101</v>
      </c>
      <c r="AF8" s="76" t="s">
        <v>101</v>
      </c>
      <c r="AG8" s="76" t="s">
        <v>101</v>
      </c>
      <c r="AH8" s="76" t="s">
        <v>101</v>
      </c>
      <c r="AI8" s="76" t="s">
        <v>101</v>
      </c>
      <c r="AJ8" s="76" t="s">
        <v>101</v>
      </c>
      <c r="AK8" s="76" t="s">
        <v>101</v>
      </c>
      <c r="AL8" s="76" t="s">
        <v>101</v>
      </c>
      <c r="AM8" s="76" t="s">
        <v>101</v>
      </c>
      <c r="AN8" s="76" t="s">
        <v>101</v>
      </c>
      <c r="AO8" s="76" t="s">
        <v>101</v>
      </c>
      <c r="AP8" s="76" t="s">
        <v>101</v>
      </c>
      <c r="AQ8" s="76" t="s">
        <v>101</v>
      </c>
      <c r="AR8" s="76" t="s">
        <v>101</v>
      </c>
      <c r="AS8" s="76" t="s">
        <v>101</v>
      </c>
      <c r="AT8" s="76" t="s">
        <v>101</v>
      </c>
      <c r="AU8" s="76" t="s">
        <v>101</v>
      </c>
      <c r="AV8" s="76" t="s">
        <v>101</v>
      </c>
      <c r="AW8" s="76" t="s">
        <v>101</v>
      </c>
      <c r="AX8" s="76" t="s">
        <v>101</v>
      </c>
      <c r="AY8" s="76" t="s">
        <v>101</v>
      </c>
      <c r="AZ8" s="76" t="s">
        <v>101</v>
      </c>
      <c r="BA8" s="76" t="s">
        <v>101</v>
      </c>
      <c r="BB8" s="76" t="s">
        <v>101</v>
      </c>
      <c r="BC8" s="76" t="s">
        <v>101</v>
      </c>
      <c r="BD8" s="76" t="s">
        <v>101</v>
      </c>
      <c r="BE8" s="76" t="s">
        <v>101</v>
      </c>
      <c r="BF8" s="76" t="s">
        <v>101</v>
      </c>
      <c r="BG8" s="76" t="s">
        <v>101</v>
      </c>
      <c r="BH8" s="76" t="s">
        <v>101</v>
      </c>
      <c r="BI8" s="76" t="s">
        <v>101</v>
      </c>
      <c r="BJ8" s="76" t="s">
        <v>101</v>
      </c>
      <c r="BK8" s="76" t="s">
        <v>101</v>
      </c>
      <c r="BL8" s="76" t="s">
        <v>101</v>
      </c>
      <c r="BM8" s="76" t="s">
        <v>101</v>
      </c>
      <c r="BN8" s="76" t="s">
        <v>101</v>
      </c>
      <c r="BO8" s="76" t="s">
        <v>101</v>
      </c>
      <c r="BP8" s="76" t="s">
        <v>101</v>
      </c>
      <c r="BQ8" s="76" t="s">
        <v>101</v>
      </c>
      <c r="BR8" s="76" t="s">
        <v>101</v>
      </c>
      <c r="BS8" s="76" t="s">
        <v>101</v>
      </c>
      <c r="BT8" s="76" t="s">
        <v>101</v>
      </c>
      <c r="BU8" s="76" t="s">
        <v>101</v>
      </c>
      <c r="BV8" s="76" t="s">
        <v>101</v>
      </c>
      <c r="BW8" s="76" t="s">
        <v>101</v>
      </c>
      <c r="BX8" s="76" t="s">
        <v>101</v>
      </c>
      <c r="BY8" s="76" t="s">
        <v>101</v>
      </c>
      <c r="BZ8" s="76" t="s">
        <v>101</v>
      </c>
      <c r="CA8" s="76" t="s">
        <v>101</v>
      </c>
      <c r="CB8" s="76" t="s">
        <v>101</v>
      </c>
      <c r="CC8" s="76" t="s">
        <v>101</v>
      </c>
      <c r="CD8" s="76" t="s">
        <v>101</v>
      </c>
      <c r="CE8" s="76" t="s">
        <v>101</v>
      </c>
      <c r="CF8" s="76" t="s">
        <v>101</v>
      </c>
      <c r="CG8" s="76" t="s">
        <v>101</v>
      </c>
      <c r="CH8" s="76" t="s">
        <v>101</v>
      </c>
      <c r="CI8" s="76" t="s">
        <v>101</v>
      </c>
      <c r="CJ8" s="76" t="s">
        <v>101</v>
      </c>
      <c r="CK8" s="76" t="s">
        <v>101</v>
      </c>
      <c r="CL8" s="76" t="s">
        <v>101</v>
      </c>
      <c r="CM8" s="76" t="s">
        <v>101</v>
      </c>
      <c r="CN8" s="76" t="s">
        <v>101</v>
      </c>
      <c r="CO8" s="76" t="s">
        <v>101</v>
      </c>
      <c r="CP8" s="76" t="s">
        <v>101</v>
      </c>
      <c r="CQ8" s="76" t="s">
        <v>101</v>
      </c>
      <c r="CR8" s="76" t="s">
        <v>101</v>
      </c>
      <c r="CS8" s="76" t="s">
        <v>101</v>
      </c>
      <c r="CT8" s="76" t="s">
        <v>101</v>
      </c>
      <c r="CU8" s="76" t="s">
        <v>101</v>
      </c>
      <c r="CV8" s="76" t="s">
        <v>101</v>
      </c>
      <c r="CW8" s="76" t="s">
        <v>101</v>
      </c>
      <c r="CX8" s="76" t="s">
        <v>101</v>
      </c>
      <c r="CY8" s="76" t="s">
        <v>101</v>
      </c>
      <c r="CZ8" s="76" t="s">
        <v>101</v>
      </c>
      <c r="DA8" s="76" t="s">
        <v>101</v>
      </c>
      <c r="DB8" s="76" t="s">
        <v>101</v>
      </c>
      <c r="DC8" s="76" t="s">
        <v>101</v>
      </c>
      <c r="DD8" s="76" t="s">
        <v>101</v>
      </c>
      <c r="DE8" s="76" t="s">
        <v>101</v>
      </c>
      <c r="DF8" s="76" t="s">
        <v>101</v>
      </c>
      <c r="DG8" s="76" t="s">
        <v>101</v>
      </c>
      <c r="DH8" s="76" t="s">
        <v>101</v>
      </c>
      <c r="DI8" s="76" t="s">
        <v>101</v>
      </c>
      <c r="DJ8" s="76" t="s">
        <v>101</v>
      </c>
      <c r="DK8" s="76" t="s">
        <v>101</v>
      </c>
      <c r="DL8" s="76" t="s">
        <v>101</v>
      </c>
      <c r="DM8" s="76" t="s">
        <v>101</v>
      </c>
      <c r="DN8" s="76" t="s">
        <v>101</v>
      </c>
      <c r="DO8" s="76" t="s">
        <v>101</v>
      </c>
      <c r="DP8" s="76" t="s">
        <v>101</v>
      </c>
      <c r="DQ8" s="76" t="s">
        <v>101</v>
      </c>
      <c r="DR8" s="76" t="s">
        <v>101</v>
      </c>
      <c r="DS8" s="76" t="s">
        <v>101</v>
      </c>
      <c r="DT8" s="76" t="s">
        <v>101</v>
      </c>
      <c r="DU8" s="76" t="s">
        <v>101</v>
      </c>
      <c r="DV8" s="76" t="s">
        <v>101</v>
      </c>
      <c r="DW8" s="76" t="s">
        <v>101</v>
      </c>
      <c r="DX8" s="76" t="s">
        <v>101</v>
      </c>
      <c r="DY8" s="76" t="s">
        <v>101</v>
      </c>
      <c r="DZ8" s="76" t="s">
        <v>101</v>
      </c>
      <c r="EA8" s="76" t="s">
        <v>101</v>
      </c>
      <c r="EB8" s="76" t="s">
        <v>101</v>
      </c>
      <c r="EC8" s="76" t="s">
        <v>101</v>
      </c>
      <c r="ED8" s="76" t="s">
        <v>101</v>
      </c>
      <c r="EE8" s="76" t="s">
        <v>101</v>
      </c>
      <c r="EF8" s="76" t="s">
        <v>101</v>
      </c>
      <c r="EG8" s="76" t="s">
        <v>101</v>
      </c>
      <c r="EH8" s="76" t="s">
        <v>101</v>
      </c>
      <c r="EI8" s="76" t="s">
        <v>101</v>
      </c>
      <c r="EJ8" s="76" t="s">
        <v>101</v>
      </c>
      <c r="EK8" s="76" t="s">
        <v>101</v>
      </c>
      <c r="EL8" s="76" t="s">
        <v>101</v>
      </c>
      <c r="EM8" s="76" t="s">
        <v>101</v>
      </c>
      <c r="EN8" s="76" t="s">
        <v>101</v>
      </c>
      <c r="EO8" s="76" t="s">
        <v>101</v>
      </c>
      <c r="EP8" s="76" t="s">
        <v>101</v>
      </c>
      <c r="EQ8" s="76" t="s">
        <v>101</v>
      </c>
      <c r="ER8" s="76" t="s">
        <v>101</v>
      </c>
      <c r="ES8" s="76" t="s">
        <v>101</v>
      </c>
      <c r="ET8" s="76" t="s">
        <v>101</v>
      </c>
      <c r="EU8" s="76" t="s">
        <v>101</v>
      </c>
      <c r="EV8" s="76" t="s">
        <v>101</v>
      </c>
      <c r="EW8" s="76" t="s">
        <v>101</v>
      </c>
      <c r="EX8" s="76" t="s">
        <v>101</v>
      </c>
      <c r="EY8" s="76" t="s">
        <v>101</v>
      </c>
      <c r="EZ8" s="76" t="s">
        <v>101</v>
      </c>
      <c r="FA8" s="76" t="s">
        <v>101</v>
      </c>
      <c r="FB8" s="76" t="s">
        <v>101</v>
      </c>
      <c r="FC8" s="76" t="s">
        <v>101</v>
      </c>
      <c r="FD8" s="76" t="s">
        <v>101</v>
      </c>
      <c r="FE8" s="76" t="s">
        <v>101</v>
      </c>
      <c r="FF8" s="76" t="s">
        <v>101</v>
      </c>
      <c r="FG8" s="76" t="s">
        <v>101</v>
      </c>
      <c r="FH8" s="76" t="s">
        <v>101</v>
      </c>
      <c r="FI8" s="76" t="s">
        <v>101</v>
      </c>
      <c r="FJ8" s="76" t="s">
        <v>101</v>
      </c>
      <c r="FK8" s="76" t="s">
        <v>101</v>
      </c>
      <c r="FL8" s="76" t="s">
        <v>101</v>
      </c>
      <c r="FM8" s="76" t="s">
        <v>101</v>
      </c>
      <c r="FN8" s="76" t="s">
        <v>101</v>
      </c>
      <c r="FO8" s="76" t="s">
        <v>101</v>
      </c>
      <c r="FP8" s="76" t="s">
        <v>101</v>
      </c>
      <c r="FQ8" s="76" t="s">
        <v>102</v>
      </c>
      <c r="FR8" s="76" t="s">
        <v>101</v>
      </c>
      <c r="FS8" s="76" t="s">
        <v>101</v>
      </c>
      <c r="FT8" s="76" t="s">
        <v>102</v>
      </c>
      <c r="FU8" s="76" t="s">
        <v>101</v>
      </c>
      <c r="FV8" s="76" t="s">
        <v>101</v>
      </c>
      <c r="FW8" s="76" t="s">
        <v>102</v>
      </c>
      <c r="FX8" s="76" t="s">
        <v>101</v>
      </c>
      <c r="FY8" s="76" t="s">
        <v>101</v>
      </c>
      <c r="FZ8" s="76" t="s">
        <v>102</v>
      </c>
      <c r="GA8" s="76" t="s">
        <v>101</v>
      </c>
      <c r="GB8" s="76" t="s">
        <v>101</v>
      </c>
      <c r="GC8" s="76" t="s">
        <v>102</v>
      </c>
      <c r="GD8" s="76" t="s">
        <v>101</v>
      </c>
      <c r="GE8" s="76" t="s">
        <v>101</v>
      </c>
      <c r="GF8" s="76" t="s">
        <v>102</v>
      </c>
      <c r="GG8" s="76" t="s">
        <v>103</v>
      </c>
      <c r="GH8" s="76" t="s">
        <v>102</v>
      </c>
      <c r="GI8" s="76" t="s">
        <v>104</v>
      </c>
      <c r="GJ8" s="76" t="s">
        <v>104</v>
      </c>
      <c r="GK8" s="76" t="s">
        <v>104</v>
      </c>
      <c r="GL8" s="76" t="s">
        <v>104</v>
      </c>
      <c r="GM8" s="76" t="s">
        <v>102</v>
      </c>
      <c r="GN8" s="76" t="s">
        <v>104</v>
      </c>
      <c r="GO8" s="76" t="s">
        <v>104</v>
      </c>
      <c r="GP8" s="76" t="s">
        <v>104</v>
      </c>
      <c r="GQ8" s="76" t="s">
        <v>104</v>
      </c>
      <c r="GR8" s="76" t="s">
        <v>102</v>
      </c>
      <c r="GS8" s="76" t="s">
        <v>104</v>
      </c>
      <c r="GT8" s="76" t="s">
        <v>104</v>
      </c>
      <c r="GU8" s="76" t="s">
        <v>104</v>
      </c>
      <c r="GV8" s="76" t="s">
        <v>104</v>
      </c>
      <c r="GW8" s="76" t="s">
        <v>102</v>
      </c>
      <c r="GX8" s="76" t="s">
        <v>104</v>
      </c>
      <c r="GY8" s="76" t="s">
        <v>104</v>
      </c>
      <c r="GZ8" s="76" t="s">
        <v>104</v>
      </c>
      <c r="HA8" s="76" t="s">
        <v>104</v>
      </c>
      <c r="HB8" s="76" t="s">
        <v>102</v>
      </c>
      <c r="HC8" s="76" t="s">
        <v>104</v>
      </c>
      <c r="HD8" s="76" t="s">
        <v>104</v>
      </c>
      <c r="HE8" s="76" t="s">
        <v>104</v>
      </c>
      <c r="HF8" s="76" t="s">
        <v>104</v>
      </c>
      <c r="HG8" s="76" t="s">
        <v>102</v>
      </c>
      <c r="HH8" s="76" t="s">
        <v>104</v>
      </c>
      <c r="HI8" s="76" t="s">
        <v>102</v>
      </c>
      <c r="HJ8" s="76" t="s">
        <v>104</v>
      </c>
      <c r="HK8" s="76" t="s">
        <v>104</v>
      </c>
      <c r="HL8" s="76" t="s">
        <v>102</v>
      </c>
      <c r="HM8" s="76" t="s">
        <v>104</v>
      </c>
      <c r="HN8" s="76" t="s">
        <v>104</v>
      </c>
      <c r="HO8" s="76" t="s">
        <v>104</v>
      </c>
      <c r="HP8" s="76" t="s">
        <v>102</v>
      </c>
      <c r="HQ8" s="76" t="s">
        <v>104</v>
      </c>
      <c r="HR8" s="76" t="s">
        <v>104</v>
      </c>
      <c r="HS8" s="76" t="s">
        <v>102</v>
      </c>
      <c r="HT8" s="76" t="s">
        <v>104</v>
      </c>
      <c r="HU8" s="76" t="s">
        <v>104</v>
      </c>
      <c r="HV8" s="76" t="s">
        <v>104</v>
      </c>
      <c r="HW8" s="76" t="s">
        <v>102</v>
      </c>
      <c r="HX8" s="76" t="s">
        <v>104</v>
      </c>
      <c r="HY8" s="76" t="s">
        <v>104</v>
      </c>
      <c r="HZ8" s="76" t="s">
        <v>102</v>
      </c>
      <c r="IA8" s="76" t="s">
        <v>104</v>
      </c>
      <c r="IB8" s="76" t="s">
        <v>104</v>
      </c>
      <c r="IC8" s="76" t="s">
        <v>104</v>
      </c>
      <c r="ID8" s="76" t="s">
        <v>102</v>
      </c>
      <c r="IE8" s="76" t="s">
        <v>104</v>
      </c>
      <c r="IF8" s="76" t="s">
        <v>104</v>
      </c>
      <c r="IG8" s="76" t="s">
        <v>102</v>
      </c>
      <c r="IH8" s="76" t="s">
        <v>104</v>
      </c>
      <c r="II8" s="76" t="s">
        <v>104</v>
      </c>
      <c r="IJ8" s="76" t="s">
        <v>104</v>
      </c>
      <c r="IK8" s="76" t="s">
        <v>102</v>
      </c>
      <c r="IL8" s="76" t="s">
        <v>104</v>
      </c>
      <c r="IM8" s="76" t="s">
        <v>104</v>
      </c>
      <c r="IN8" s="76" t="s">
        <v>102</v>
      </c>
      <c r="IO8" s="76" t="s">
        <v>104</v>
      </c>
      <c r="IP8" s="76" t="s">
        <v>104</v>
      </c>
      <c r="IQ8" s="76" t="s">
        <v>104</v>
      </c>
      <c r="IR8" s="76" t="s">
        <v>102</v>
      </c>
      <c r="IS8" s="76" t="s">
        <v>104</v>
      </c>
      <c r="IT8" s="76" t="s">
        <v>104</v>
      </c>
      <c r="IU8" s="76" t="s">
        <v>102</v>
      </c>
      <c r="IV8" s="76" t="s">
        <v>103</v>
      </c>
      <c r="IW8" s="76" t="s">
        <v>102</v>
      </c>
      <c r="IX8" s="76" t="s">
        <v>103</v>
      </c>
      <c r="IY8" s="76" t="s">
        <v>102</v>
      </c>
      <c r="IZ8" s="76" t="s">
        <v>103</v>
      </c>
      <c r="JA8" s="76" t="s">
        <v>102</v>
      </c>
      <c r="JB8" s="76" t="s">
        <v>103</v>
      </c>
      <c r="JC8" s="76" t="s">
        <v>104</v>
      </c>
      <c r="JD8" s="76" t="s">
        <v>104</v>
      </c>
      <c r="JE8" s="76" t="s">
        <v>104</v>
      </c>
      <c r="JF8" s="76" t="s">
        <v>104</v>
      </c>
      <c r="JG8" s="76" t="s">
        <v>102</v>
      </c>
      <c r="JH8" s="76" t="s">
        <v>104</v>
      </c>
      <c r="JI8" s="76" t="s">
        <v>102</v>
      </c>
      <c r="JJ8" s="76" t="s">
        <v>104</v>
      </c>
      <c r="JK8" s="76" t="s">
        <v>102</v>
      </c>
      <c r="JL8" s="76" t="s">
        <v>104</v>
      </c>
      <c r="JM8" s="76" t="s">
        <v>104</v>
      </c>
      <c r="JN8" s="76" t="s">
        <v>104</v>
      </c>
      <c r="JO8" s="76" t="s">
        <v>104</v>
      </c>
      <c r="JP8" s="76" t="s">
        <v>104</v>
      </c>
      <c r="JQ8" s="76" t="s">
        <v>102</v>
      </c>
      <c r="JR8" s="76" t="s">
        <v>104</v>
      </c>
      <c r="JS8" s="76" t="s">
        <v>102</v>
      </c>
      <c r="JT8" s="76" t="s">
        <v>104</v>
      </c>
      <c r="JU8" s="76" t="s">
        <v>102</v>
      </c>
      <c r="JV8" s="76" t="s">
        <v>104</v>
      </c>
      <c r="JW8" s="76" t="s">
        <v>104</v>
      </c>
      <c r="JX8" s="76" t="s">
        <v>104</v>
      </c>
      <c r="JY8" s="76" t="s">
        <v>104</v>
      </c>
      <c r="JZ8" s="76" t="s">
        <v>104</v>
      </c>
      <c r="KA8" s="76" t="s">
        <v>102</v>
      </c>
      <c r="KB8" s="76" t="s">
        <v>104</v>
      </c>
      <c r="KC8" s="76" t="s">
        <v>102</v>
      </c>
      <c r="KD8" s="76" t="s">
        <v>104</v>
      </c>
      <c r="KE8" s="76" t="s">
        <v>102</v>
      </c>
      <c r="KF8" s="76" t="s">
        <v>104</v>
      </c>
      <c r="KG8" s="76" t="s">
        <v>104</v>
      </c>
      <c r="KH8" s="76" t="s">
        <v>104</v>
      </c>
      <c r="KI8" s="76" t="s">
        <v>104</v>
      </c>
      <c r="KJ8" s="76" t="s">
        <v>104</v>
      </c>
      <c r="KK8" s="76" t="s">
        <v>102</v>
      </c>
      <c r="KL8" s="76" t="s">
        <v>104</v>
      </c>
      <c r="KM8" s="76" t="s">
        <v>102</v>
      </c>
      <c r="KN8" s="76" t="s">
        <v>104</v>
      </c>
      <c r="KO8" s="76" t="s">
        <v>102</v>
      </c>
      <c r="KP8" s="76" t="s">
        <v>104</v>
      </c>
      <c r="KQ8" s="76" t="s">
        <v>104</v>
      </c>
      <c r="KR8" s="76" t="s">
        <v>104</v>
      </c>
      <c r="KS8" s="76" t="s">
        <v>104</v>
      </c>
      <c r="KT8" s="76" t="s">
        <v>104</v>
      </c>
      <c r="KU8" s="76" t="s">
        <v>102</v>
      </c>
      <c r="KV8" s="76" t="s">
        <v>104</v>
      </c>
      <c r="KW8" s="76" t="s">
        <v>102</v>
      </c>
      <c r="KX8" s="76" t="s">
        <v>104</v>
      </c>
      <c r="KY8" s="76" t="s">
        <v>102</v>
      </c>
      <c r="KZ8" s="76" t="s">
        <v>104</v>
      </c>
      <c r="LA8" s="76" t="s">
        <v>103</v>
      </c>
      <c r="LB8" s="76" t="s">
        <v>104</v>
      </c>
      <c r="LC8" s="76" t="s">
        <v>104</v>
      </c>
      <c r="LD8" s="76" t="s">
        <v>104</v>
      </c>
      <c r="LE8" s="76" t="s">
        <v>104</v>
      </c>
      <c r="LF8" s="76" t="s">
        <v>104</v>
      </c>
      <c r="LG8" s="76" t="s">
        <v>104</v>
      </c>
      <c r="LH8" s="76" t="s">
        <v>104</v>
      </c>
      <c r="LI8" s="76" t="s">
        <v>104</v>
      </c>
      <c r="LJ8" s="76" t="s">
        <v>104</v>
      </c>
      <c r="LK8" s="76" t="s">
        <v>104</v>
      </c>
      <c r="LL8" s="76" t="s">
        <v>104</v>
      </c>
      <c r="LM8" s="76" t="s">
        <v>102</v>
      </c>
      <c r="LN8" s="76" t="s">
        <v>104</v>
      </c>
      <c r="LO8" s="76" t="s">
        <v>104</v>
      </c>
      <c r="LP8" s="76" t="s">
        <v>102</v>
      </c>
      <c r="LQ8" s="76" t="s">
        <v>104</v>
      </c>
      <c r="LR8" s="76" t="s">
        <v>104</v>
      </c>
      <c r="LS8" s="76" t="s">
        <v>102</v>
      </c>
      <c r="LT8" s="76" t="s">
        <v>104</v>
      </c>
      <c r="LU8" s="76" t="s">
        <v>104</v>
      </c>
      <c r="LV8" s="76" t="s">
        <v>102</v>
      </c>
      <c r="LW8" s="76" t="s">
        <v>104</v>
      </c>
      <c r="LX8" s="76" t="s">
        <v>104</v>
      </c>
      <c r="LY8" s="76" t="s">
        <v>102</v>
      </c>
      <c r="LZ8" s="76" t="s">
        <v>104</v>
      </c>
      <c r="MA8" s="76" t="s">
        <v>104</v>
      </c>
      <c r="MB8" s="76" t="s">
        <v>102</v>
      </c>
      <c r="MC8" s="79" t="s">
        <v>102</v>
      </c>
      <c r="MD8" s="79" t="s">
        <v>105</v>
      </c>
      <c r="ME8" s="79" t="s">
        <v>102</v>
      </c>
      <c r="MF8" s="79" t="s">
        <v>102</v>
      </c>
      <c r="MG8" s="79" t="s">
        <v>102</v>
      </c>
      <c r="MH8" s="79" t="s">
        <v>105</v>
      </c>
      <c r="MI8" s="79" t="s">
        <v>102</v>
      </c>
      <c r="MJ8" s="79" t="s">
        <v>102</v>
      </c>
      <c r="MK8" s="79" t="s">
        <v>102</v>
      </c>
      <c r="ML8" s="79" t="s">
        <v>105</v>
      </c>
      <c r="MM8" s="79" t="s">
        <v>102</v>
      </c>
      <c r="MN8" s="79" t="s">
        <v>102</v>
      </c>
      <c r="MO8" s="79" t="s">
        <v>102</v>
      </c>
      <c r="MP8" s="79" t="s">
        <v>105</v>
      </c>
      <c r="MQ8" s="79" t="s">
        <v>102</v>
      </c>
      <c r="MR8" s="79" t="s">
        <v>102</v>
      </c>
      <c r="MS8" s="79" t="s">
        <v>102</v>
      </c>
      <c r="MT8" s="79" t="s">
        <v>105</v>
      </c>
      <c r="MU8" s="79" t="s">
        <v>102</v>
      </c>
      <c r="MV8" s="79" t="s">
        <v>102</v>
      </c>
      <c r="MW8" s="79" t="s">
        <v>102</v>
      </c>
      <c r="MX8" s="79" t="s">
        <v>102</v>
      </c>
      <c r="MY8" s="79" t="s">
        <v>102</v>
      </c>
      <c r="MZ8" s="79" t="s">
        <v>102</v>
      </c>
      <c r="NA8" s="79" t="s">
        <v>102</v>
      </c>
      <c r="NB8" s="79" t="s">
        <v>102</v>
      </c>
      <c r="NC8" s="79" t="s">
        <v>102</v>
      </c>
      <c r="ND8" s="79" t="s">
        <v>102</v>
      </c>
      <c r="NE8" s="79" t="s">
        <v>102</v>
      </c>
      <c r="NF8" s="79" t="s">
        <v>102</v>
      </c>
      <c r="NG8" s="79" t="s">
        <v>102</v>
      </c>
      <c r="NH8" s="79" t="s">
        <v>102</v>
      </c>
      <c r="NI8" s="79" t="s">
        <v>102</v>
      </c>
      <c r="NJ8" s="79" t="s">
        <v>102</v>
      </c>
      <c r="NK8" s="79" t="s">
        <v>102</v>
      </c>
      <c r="NL8" s="79" t="s">
        <v>102</v>
      </c>
      <c r="NM8" s="79" t="s">
        <v>102</v>
      </c>
      <c r="NN8" s="79" t="s">
        <v>102</v>
      </c>
      <c r="NO8" s="79" t="s">
        <v>102</v>
      </c>
      <c r="NP8" s="79" t="s">
        <v>102</v>
      </c>
      <c r="NQ8" s="79" t="s">
        <v>102</v>
      </c>
      <c r="NR8" s="79" t="s">
        <v>102</v>
      </c>
      <c r="NS8" s="79" t="s">
        <v>102</v>
      </c>
      <c r="NT8" s="79" t="s">
        <v>102</v>
      </c>
      <c r="NU8" s="79" t="s">
        <v>102</v>
      </c>
      <c r="NV8" s="79" t="s">
        <v>102</v>
      </c>
      <c r="NW8" s="79" t="s">
        <v>102</v>
      </c>
      <c r="NX8" s="79" t="s">
        <v>102</v>
      </c>
      <c r="NY8" s="79" t="s">
        <v>102</v>
      </c>
      <c r="NZ8" s="79" t="s">
        <v>102</v>
      </c>
      <c r="OA8" s="79" t="s">
        <v>102</v>
      </c>
      <c r="OB8" s="79" t="s">
        <v>102</v>
      </c>
      <c r="OC8" s="79" t="s">
        <v>102</v>
      </c>
      <c r="OD8" s="79" t="s">
        <v>102</v>
      </c>
      <c r="OE8" s="79" t="s">
        <v>102</v>
      </c>
      <c r="OF8" s="79" t="s">
        <v>102</v>
      </c>
      <c r="OG8" s="79" t="s">
        <v>102</v>
      </c>
      <c r="OH8" s="76" t="s">
        <v>101</v>
      </c>
      <c r="OI8" s="76" t="s">
        <v>101</v>
      </c>
      <c r="OJ8" s="76"/>
      <c r="OK8" s="76" t="s">
        <v>101</v>
      </c>
      <c r="OL8" s="76"/>
      <c r="OM8" s="76" t="s">
        <v>101</v>
      </c>
      <c r="ON8" s="76"/>
      <c r="OO8" s="76" t="s">
        <v>101</v>
      </c>
      <c r="OP8" s="76"/>
      <c r="OQ8" s="76" t="s">
        <v>101</v>
      </c>
      <c r="OR8" s="76"/>
      <c r="OS8" s="76" t="s">
        <v>101</v>
      </c>
      <c r="OT8" s="76" t="s">
        <v>101</v>
      </c>
      <c r="OU8" s="76"/>
      <c r="OV8" s="76" t="s">
        <v>101</v>
      </c>
      <c r="OW8" s="76"/>
      <c r="OX8" s="76" t="s">
        <v>101</v>
      </c>
      <c r="OY8" s="76"/>
      <c r="OZ8" s="76" t="s">
        <v>101</v>
      </c>
      <c r="PA8" s="76"/>
      <c r="PB8" s="76" t="s">
        <v>101</v>
      </c>
      <c r="PC8" s="76"/>
      <c r="PD8" s="76" t="s">
        <v>105</v>
      </c>
      <c r="PE8" s="80" t="s">
        <v>105</v>
      </c>
      <c r="PF8" s="76" t="s">
        <v>105</v>
      </c>
      <c r="PG8" s="76" t="s">
        <v>105</v>
      </c>
      <c r="PH8" s="76" t="s">
        <v>105</v>
      </c>
      <c r="PI8" s="76" t="s">
        <v>105</v>
      </c>
      <c r="PJ8" s="76" t="s">
        <v>101</v>
      </c>
      <c r="PK8" s="76" t="s">
        <v>102</v>
      </c>
      <c r="PL8" s="81" t="s">
        <v>101</v>
      </c>
      <c r="PM8" s="81" t="s">
        <v>101</v>
      </c>
      <c r="PN8" s="81" t="s">
        <v>101</v>
      </c>
      <c r="PO8" s="76" t="s">
        <v>101</v>
      </c>
      <c r="PP8" s="76" t="s">
        <v>102</v>
      </c>
      <c r="PQ8" s="81" t="s">
        <v>101</v>
      </c>
      <c r="PR8" s="81" t="s">
        <v>101</v>
      </c>
      <c r="PS8" s="81" t="s">
        <v>101</v>
      </c>
      <c r="PT8" s="76" t="s">
        <v>101</v>
      </c>
      <c r="PU8" s="76" t="s">
        <v>102</v>
      </c>
      <c r="PV8" s="81" t="s">
        <v>101</v>
      </c>
      <c r="PW8" s="81" t="s">
        <v>101</v>
      </c>
      <c r="PX8" s="81" t="s">
        <v>101</v>
      </c>
      <c r="PY8" s="76" t="s">
        <v>101</v>
      </c>
      <c r="PZ8" s="76" t="s">
        <v>102</v>
      </c>
      <c r="QA8" s="81" t="s">
        <v>101</v>
      </c>
      <c r="QB8" s="81" t="s">
        <v>101</v>
      </c>
      <c r="QC8" s="81" t="s">
        <v>101</v>
      </c>
      <c r="QD8" s="76" t="s">
        <v>101</v>
      </c>
      <c r="QE8" s="76" t="s">
        <v>102</v>
      </c>
      <c r="QF8" s="81" t="s">
        <v>101</v>
      </c>
      <c r="QG8" s="81" t="s">
        <v>101</v>
      </c>
      <c r="QH8" s="81" t="s">
        <v>101</v>
      </c>
      <c r="QI8" s="76" t="s">
        <v>101</v>
      </c>
      <c r="QJ8" s="76" t="s">
        <v>102</v>
      </c>
      <c r="QK8" s="76"/>
      <c r="QL8" s="76"/>
      <c r="QM8" s="76"/>
      <c r="QN8" s="76"/>
      <c r="QO8" s="76"/>
      <c r="QP8" s="76"/>
      <c r="QQ8" s="76"/>
      <c r="QR8" s="76"/>
      <c r="QS8" s="76"/>
      <c r="QT8" s="76"/>
      <c r="QU8" s="76"/>
      <c r="QV8" s="76"/>
      <c r="QW8" s="76"/>
      <c r="QX8" s="76"/>
      <c r="QY8" s="76"/>
      <c r="QZ8" s="76"/>
      <c r="RA8" s="76"/>
    </row>
    <row r="9" spans="1:469" s="90" customFormat="1" ht="25.5" customHeight="1">
      <c r="A9" s="83" t="s">
        <v>106</v>
      </c>
      <c r="B9" s="84" t="s">
        <v>107</v>
      </c>
      <c r="C9" s="85">
        <v>2003</v>
      </c>
      <c r="D9" s="85">
        <v>4206</v>
      </c>
      <c r="E9" s="85">
        <v>6437</v>
      </c>
      <c r="F9" s="85">
        <v>7036</v>
      </c>
      <c r="G9" s="85">
        <v>7524</v>
      </c>
      <c r="H9" s="85">
        <v>1944</v>
      </c>
      <c r="I9" s="85">
        <v>4084</v>
      </c>
      <c r="J9" s="85">
        <v>6260</v>
      </c>
      <c r="K9" s="85">
        <v>6862</v>
      </c>
      <c r="L9" s="85">
        <v>7354</v>
      </c>
      <c r="M9" s="85">
        <v>1886</v>
      </c>
      <c r="N9" s="85">
        <v>3963</v>
      </c>
      <c r="O9" s="85">
        <v>6084</v>
      </c>
      <c r="P9" s="85">
        <v>6689</v>
      </c>
      <c r="Q9" s="85">
        <v>7185</v>
      </c>
      <c r="R9" s="85">
        <v>1828</v>
      </c>
      <c r="S9" s="85">
        <v>3841</v>
      </c>
      <c r="T9" s="85">
        <v>5905</v>
      </c>
      <c r="U9" s="85">
        <v>6514</v>
      </c>
      <c r="V9" s="85">
        <v>7016</v>
      </c>
      <c r="W9" s="85">
        <v>1770</v>
      </c>
      <c r="X9" s="85">
        <v>3720</v>
      </c>
      <c r="Y9" s="85">
        <v>5729</v>
      </c>
      <c r="Z9" s="85">
        <v>6341</v>
      </c>
      <c r="AA9" s="85">
        <v>6846</v>
      </c>
      <c r="AB9" s="86">
        <v>2038</v>
      </c>
      <c r="AC9" s="86">
        <v>3203</v>
      </c>
      <c r="AD9" s="86">
        <v>2324</v>
      </c>
      <c r="AE9" s="86">
        <f>SUM(AF9:AG9)</f>
        <v>3814</v>
      </c>
      <c r="AF9" s="86">
        <v>1137</v>
      </c>
      <c r="AG9" s="86">
        <v>2677</v>
      </c>
      <c r="AH9" s="86">
        <f>SUM(AI9,AL9,AM9)</f>
        <v>7777</v>
      </c>
      <c r="AI9" s="86">
        <f>SUM(AJ9,AK9)</f>
        <v>5158</v>
      </c>
      <c r="AJ9" s="86">
        <v>1010</v>
      </c>
      <c r="AK9" s="86">
        <v>4148</v>
      </c>
      <c r="AL9" s="86">
        <v>2475</v>
      </c>
      <c r="AM9" s="86">
        <v>144</v>
      </c>
      <c r="AN9" s="86">
        <v>2261</v>
      </c>
      <c r="AO9" s="86">
        <f>SUM(AP9:AQ9)</f>
        <v>3708</v>
      </c>
      <c r="AP9" s="86">
        <v>1105</v>
      </c>
      <c r="AQ9" s="86">
        <v>2603</v>
      </c>
      <c r="AR9" s="86">
        <f>SUM(AS9,AV9,AW9)</f>
        <v>7897</v>
      </c>
      <c r="AS9" s="86">
        <f>SUM(AT9,AU9)</f>
        <v>6167</v>
      </c>
      <c r="AT9" s="86">
        <v>1650</v>
      </c>
      <c r="AU9" s="86">
        <v>4517</v>
      </c>
      <c r="AV9" s="86">
        <v>1685</v>
      </c>
      <c r="AW9" s="86">
        <v>45</v>
      </c>
      <c r="AX9" s="86">
        <v>2197</v>
      </c>
      <c r="AY9" s="86">
        <f>SUM(AZ9:BA9)</f>
        <v>3603</v>
      </c>
      <c r="AZ9" s="86">
        <v>1074</v>
      </c>
      <c r="BA9" s="86">
        <v>2529</v>
      </c>
      <c r="BB9" s="86">
        <f>SUM(BC9,BF9,BG9)</f>
        <v>7897</v>
      </c>
      <c r="BC9" s="86">
        <f>SUM(BD9,BE9)</f>
        <v>6167</v>
      </c>
      <c r="BD9" s="86">
        <v>1680</v>
      </c>
      <c r="BE9" s="86">
        <v>4487</v>
      </c>
      <c r="BF9" s="86">
        <v>1685</v>
      </c>
      <c r="BG9" s="86">
        <v>45</v>
      </c>
      <c r="BH9" s="86">
        <v>2133</v>
      </c>
      <c r="BI9" s="86">
        <f>SUM(BJ9:BK9)</f>
        <v>3498</v>
      </c>
      <c r="BJ9" s="86">
        <v>1043</v>
      </c>
      <c r="BK9" s="86">
        <v>2455</v>
      </c>
      <c r="BL9" s="86">
        <f>SUM(BM9,BP9,BQ9)</f>
        <v>7897</v>
      </c>
      <c r="BM9" s="86">
        <f>SUM(BN9,BO9)</f>
        <v>6167</v>
      </c>
      <c r="BN9" s="86">
        <v>1712</v>
      </c>
      <c r="BO9" s="86">
        <v>4455</v>
      </c>
      <c r="BP9" s="86">
        <v>1685</v>
      </c>
      <c r="BQ9" s="86">
        <v>45</v>
      </c>
      <c r="BR9" s="86">
        <v>2068</v>
      </c>
      <c r="BS9" s="86">
        <f>SUM(BT9:BU9)</f>
        <v>3394</v>
      </c>
      <c r="BT9" s="86">
        <v>1011</v>
      </c>
      <c r="BU9" s="86">
        <v>2383</v>
      </c>
      <c r="BV9" s="86">
        <f>SUM(BW9,BZ9,CA9)</f>
        <v>7897</v>
      </c>
      <c r="BW9" s="86">
        <f>SUM(BX9,BY9)</f>
        <v>6167</v>
      </c>
      <c r="BX9" s="86">
        <v>1743</v>
      </c>
      <c r="BY9" s="86">
        <v>4424</v>
      </c>
      <c r="BZ9" s="86">
        <v>1685</v>
      </c>
      <c r="CA9" s="86">
        <v>45</v>
      </c>
      <c r="CB9" s="86">
        <v>951</v>
      </c>
      <c r="CC9" s="86">
        <v>681</v>
      </c>
      <c r="CD9" s="86">
        <f t="shared" ref="CD9:CD33" si="0">SUM(CE9,CF9,CK9)</f>
        <v>924</v>
      </c>
      <c r="CE9" s="86">
        <v>827</v>
      </c>
      <c r="CF9" s="86">
        <f>SUM(CG9,CH9,CI9,CJ9)</f>
        <v>53</v>
      </c>
      <c r="CG9" s="86">
        <v>38</v>
      </c>
      <c r="CH9" s="86">
        <v>0</v>
      </c>
      <c r="CI9" s="86">
        <v>0</v>
      </c>
      <c r="CJ9" s="86">
        <v>15</v>
      </c>
      <c r="CK9" s="86">
        <v>44</v>
      </c>
      <c r="CL9" s="86">
        <v>661</v>
      </c>
      <c r="CM9" s="86">
        <f t="shared" ref="CM9" si="1">SUM(CN9,CO9,CT9)</f>
        <v>924</v>
      </c>
      <c r="CN9" s="86">
        <v>849</v>
      </c>
      <c r="CO9" s="86">
        <f>SUM(CP9,CQ9,CR9,CS9)</f>
        <v>53</v>
      </c>
      <c r="CP9" s="86">
        <v>38</v>
      </c>
      <c r="CQ9" s="86">
        <v>0</v>
      </c>
      <c r="CR9" s="86">
        <v>0</v>
      </c>
      <c r="CS9" s="86">
        <v>15</v>
      </c>
      <c r="CT9" s="86">
        <v>22</v>
      </c>
      <c r="CU9" s="86">
        <v>641</v>
      </c>
      <c r="CV9" s="86">
        <f t="shared" ref="CV9" si="2">SUM(CW9,CX9,DC9)</f>
        <v>924</v>
      </c>
      <c r="CW9" s="86">
        <v>849</v>
      </c>
      <c r="CX9" s="86">
        <f>SUM(CY9,CZ9,DA9,DB9)</f>
        <v>53</v>
      </c>
      <c r="CY9" s="86">
        <v>38</v>
      </c>
      <c r="CZ9" s="86">
        <v>0</v>
      </c>
      <c r="DA9" s="86">
        <v>0</v>
      </c>
      <c r="DB9" s="86">
        <v>15</v>
      </c>
      <c r="DC9" s="86">
        <v>22</v>
      </c>
      <c r="DD9" s="86">
        <v>619</v>
      </c>
      <c r="DE9" s="86">
        <f t="shared" ref="DE9" si="3">SUM(DF9,DG9,DL9)</f>
        <v>924</v>
      </c>
      <c r="DF9" s="86">
        <v>849</v>
      </c>
      <c r="DG9" s="86">
        <f>SUM(DH9,DI9,DJ9,DK9)</f>
        <v>53</v>
      </c>
      <c r="DH9" s="86">
        <v>38</v>
      </c>
      <c r="DI9" s="86">
        <v>0</v>
      </c>
      <c r="DJ9" s="86">
        <v>0</v>
      </c>
      <c r="DK9" s="86">
        <v>15</v>
      </c>
      <c r="DL9" s="86">
        <v>22</v>
      </c>
      <c r="DM9" s="86">
        <v>600</v>
      </c>
      <c r="DN9" s="86">
        <f t="shared" ref="DN9" si="4">SUM(DO9,DP9,DU9)</f>
        <v>924</v>
      </c>
      <c r="DO9" s="86">
        <v>849</v>
      </c>
      <c r="DP9" s="86">
        <f>SUM(DQ9,DR9,DS9,DT9)</f>
        <v>53</v>
      </c>
      <c r="DQ9" s="86">
        <v>38</v>
      </c>
      <c r="DR9" s="86">
        <v>0</v>
      </c>
      <c r="DS9" s="86">
        <v>0</v>
      </c>
      <c r="DT9" s="86">
        <v>15</v>
      </c>
      <c r="DU9" s="86">
        <v>22</v>
      </c>
      <c r="DV9" s="86">
        <v>2207</v>
      </c>
      <c r="DW9" s="86">
        <v>2423</v>
      </c>
      <c r="DX9" s="86">
        <f t="shared" ref="DX9:DX33" si="5">SUM(DY9,DZ9,EE9)</f>
        <v>2304</v>
      </c>
      <c r="DY9" s="86">
        <v>2023</v>
      </c>
      <c r="DZ9" s="86">
        <f>SUM(EA9,EB9,EC9,ED9)</f>
        <v>156</v>
      </c>
      <c r="EA9" s="86">
        <v>105</v>
      </c>
      <c r="EB9" s="86">
        <v>0</v>
      </c>
      <c r="EC9" s="86">
        <v>0</v>
      </c>
      <c r="ED9" s="86">
        <v>51</v>
      </c>
      <c r="EE9" s="86">
        <v>125</v>
      </c>
      <c r="EF9" s="86">
        <v>2353</v>
      </c>
      <c r="EG9" s="86">
        <f t="shared" ref="EG9:EG33" si="6">SUM(EH9,EI9,EN9)</f>
        <v>2304</v>
      </c>
      <c r="EH9" s="86">
        <v>2077</v>
      </c>
      <c r="EI9" s="86">
        <f>SUM(EJ9,EK9,EL9,EM9)</f>
        <v>156</v>
      </c>
      <c r="EJ9" s="86">
        <v>105</v>
      </c>
      <c r="EK9" s="86">
        <v>0</v>
      </c>
      <c r="EL9" s="86">
        <v>0</v>
      </c>
      <c r="EM9" s="86">
        <v>51</v>
      </c>
      <c r="EN9" s="86">
        <v>71</v>
      </c>
      <c r="EO9" s="86">
        <v>2282</v>
      </c>
      <c r="EP9" s="86">
        <f t="shared" ref="EP9:EP33" si="7">SUM(EQ9,ER9,EW9)</f>
        <v>2304</v>
      </c>
      <c r="EQ9" s="86">
        <v>2077</v>
      </c>
      <c r="ER9" s="86">
        <f>SUM(ES9,ET9,EU9,EV9)</f>
        <v>156</v>
      </c>
      <c r="ES9" s="86">
        <v>105</v>
      </c>
      <c r="ET9" s="86">
        <v>0</v>
      </c>
      <c r="EU9" s="86">
        <v>0</v>
      </c>
      <c r="EV9" s="86">
        <v>51</v>
      </c>
      <c r="EW9" s="86">
        <v>71</v>
      </c>
      <c r="EX9" s="86">
        <v>2213</v>
      </c>
      <c r="EY9" s="86">
        <f t="shared" ref="EY9:EY33" si="8">SUM(EZ9,FA9,FF9)</f>
        <v>2304</v>
      </c>
      <c r="EZ9" s="86">
        <v>2077</v>
      </c>
      <c r="FA9" s="86">
        <f>SUM(FB9,FC9,FD9,FE9)</f>
        <v>156</v>
      </c>
      <c r="FB9" s="86">
        <v>105</v>
      </c>
      <c r="FC9" s="86">
        <v>0</v>
      </c>
      <c r="FD9" s="86">
        <v>0</v>
      </c>
      <c r="FE9" s="86">
        <v>51</v>
      </c>
      <c r="FF9" s="86">
        <v>71</v>
      </c>
      <c r="FG9" s="86">
        <v>2143</v>
      </c>
      <c r="FH9" s="86">
        <f t="shared" ref="FH9:FH33" si="9">SUM(FI9,FJ9,FO9)</f>
        <v>2304</v>
      </c>
      <c r="FI9" s="86">
        <v>2077</v>
      </c>
      <c r="FJ9" s="86">
        <f>SUM(FK9,FL9,FM9,FN9)</f>
        <v>156</v>
      </c>
      <c r="FK9" s="86">
        <v>105</v>
      </c>
      <c r="FL9" s="86">
        <v>0</v>
      </c>
      <c r="FM9" s="86">
        <v>0</v>
      </c>
      <c r="FN9" s="86">
        <v>51</v>
      </c>
      <c r="FO9" s="86">
        <v>71</v>
      </c>
      <c r="FP9" s="86">
        <v>2737</v>
      </c>
      <c r="FQ9" s="86">
        <v>57</v>
      </c>
      <c r="FR9" s="86">
        <v>985</v>
      </c>
      <c r="FS9" s="86">
        <v>985</v>
      </c>
      <c r="FT9" s="86">
        <v>65</v>
      </c>
      <c r="FU9" s="86">
        <v>957</v>
      </c>
      <c r="FV9" s="86">
        <v>957</v>
      </c>
      <c r="FW9" s="86">
        <v>71</v>
      </c>
      <c r="FX9" s="86">
        <v>930</v>
      </c>
      <c r="FY9" s="86">
        <v>930</v>
      </c>
      <c r="FZ9" s="86">
        <v>71</v>
      </c>
      <c r="GA9" s="86">
        <v>902</v>
      </c>
      <c r="GB9" s="86">
        <v>902</v>
      </c>
      <c r="GC9" s="86">
        <v>71</v>
      </c>
      <c r="GD9" s="86">
        <v>873</v>
      </c>
      <c r="GE9" s="86">
        <v>873</v>
      </c>
      <c r="GF9" s="86">
        <v>71</v>
      </c>
      <c r="GG9" s="86">
        <v>215738</v>
      </c>
      <c r="GH9" s="86">
        <v>30</v>
      </c>
      <c r="GI9" s="86">
        <f>SUM(GJ9,GK9)</f>
        <v>268994</v>
      </c>
      <c r="GJ9" s="86">
        <v>19523</v>
      </c>
      <c r="GK9" s="86">
        <v>249471</v>
      </c>
      <c r="GL9" s="86">
        <v>268994</v>
      </c>
      <c r="GM9" s="86">
        <v>17</v>
      </c>
      <c r="GN9" s="86">
        <f>SUM(GO9,GP9)</f>
        <v>261597</v>
      </c>
      <c r="GO9" s="86">
        <v>18986</v>
      </c>
      <c r="GP9" s="86">
        <v>242611</v>
      </c>
      <c r="GQ9" s="86">
        <v>261597</v>
      </c>
      <c r="GR9" s="86">
        <v>11</v>
      </c>
      <c r="GS9" s="86">
        <f>SUM(GT9,GU9)</f>
        <v>254243</v>
      </c>
      <c r="GT9" s="86">
        <v>18453</v>
      </c>
      <c r="GU9" s="86">
        <v>235790</v>
      </c>
      <c r="GV9" s="86">
        <v>254243</v>
      </c>
      <c r="GW9" s="86">
        <v>11</v>
      </c>
      <c r="GX9" s="86">
        <f>SUM(GY9,GZ9)</f>
        <v>246763</v>
      </c>
      <c r="GY9" s="86">
        <v>17910</v>
      </c>
      <c r="GZ9" s="86">
        <v>228853</v>
      </c>
      <c r="HA9" s="86">
        <v>246763</v>
      </c>
      <c r="HB9" s="86">
        <v>11</v>
      </c>
      <c r="HC9" s="86">
        <f>SUM(HD9,HE9)</f>
        <v>239408</v>
      </c>
      <c r="HD9" s="86">
        <v>17376</v>
      </c>
      <c r="HE9" s="86">
        <v>222032</v>
      </c>
      <c r="HF9" s="86">
        <v>239408</v>
      </c>
      <c r="HG9" s="86">
        <v>11</v>
      </c>
      <c r="HH9" s="86">
        <v>9674</v>
      </c>
      <c r="HI9" s="86">
        <v>54</v>
      </c>
      <c r="HJ9" s="86">
        <v>1738</v>
      </c>
      <c r="HK9" s="86">
        <v>994</v>
      </c>
      <c r="HL9" s="86">
        <v>2</v>
      </c>
      <c r="HM9" s="86">
        <v>19445</v>
      </c>
      <c r="HN9" s="86">
        <f>SUM(HO9,HQ9,HR9)</f>
        <v>38324</v>
      </c>
      <c r="HO9" s="86">
        <v>35400</v>
      </c>
      <c r="HP9" s="86">
        <v>62</v>
      </c>
      <c r="HQ9" s="86">
        <v>1496</v>
      </c>
      <c r="HR9" s="86">
        <v>1428</v>
      </c>
      <c r="HS9" s="86">
        <v>2</v>
      </c>
      <c r="HT9" s="86">
        <v>19034</v>
      </c>
      <c r="HU9" s="86">
        <f>SUM(HV9,HX9,HY9)</f>
        <v>40808</v>
      </c>
      <c r="HV9" s="86">
        <v>37800</v>
      </c>
      <c r="HW9" s="86">
        <v>64</v>
      </c>
      <c r="HX9" s="86">
        <v>1580</v>
      </c>
      <c r="HY9" s="86">
        <v>1428</v>
      </c>
      <c r="HZ9" s="86">
        <v>2</v>
      </c>
      <c r="IA9" s="86">
        <v>18629</v>
      </c>
      <c r="IB9" s="86">
        <f>SUM(IC9,IE9,IF9)</f>
        <v>40896</v>
      </c>
      <c r="IC9" s="86">
        <v>37800</v>
      </c>
      <c r="ID9" s="86">
        <v>64</v>
      </c>
      <c r="IE9" s="86">
        <v>1668</v>
      </c>
      <c r="IF9" s="86">
        <v>1428</v>
      </c>
      <c r="IG9" s="86">
        <v>2</v>
      </c>
      <c r="IH9" s="86">
        <v>18223</v>
      </c>
      <c r="II9" s="86">
        <f>SUM(IJ9,IL9,IM9)</f>
        <v>40989</v>
      </c>
      <c r="IJ9" s="86">
        <v>37800</v>
      </c>
      <c r="IK9" s="86">
        <v>64</v>
      </c>
      <c r="IL9" s="86">
        <v>1761</v>
      </c>
      <c r="IM9" s="86">
        <v>1428</v>
      </c>
      <c r="IN9" s="86">
        <v>2</v>
      </c>
      <c r="IO9" s="86">
        <v>17823</v>
      </c>
      <c r="IP9" s="86">
        <f>SUM(IQ9,IS9,IT9)</f>
        <v>41088</v>
      </c>
      <c r="IQ9" s="86">
        <v>37800</v>
      </c>
      <c r="IR9" s="86">
        <v>64</v>
      </c>
      <c r="IS9" s="86">
        <v>1860</v>
      </c>
      <c r="IT9" s="86">
        <v>1428</v>
      </c>
      <c r="IU9" s="86">
        <v>2</v>
      </c>
      <c r="IV9" s="87">
        <v>1026</v>
      </c>
      <c r="IW9" s="87">
        <v>6</v>
      </c>
      <c r="IX9" s="87">
        <v>405</v>
      </c>
      <c r="IY9" s="87">
        <v>4</v>
      </c>
      <c r="IZ9" s="87">
        <v>0</v>
      </c>
      <c r="JA9" s="87">
        <v>0</v>
      </c>
      <c r="JB9" s="87">
        <v>63</v>
      </c>
      <c r="JC9" s="87">
        <v>2010</v>
      </c>
      <c r="JD9" s="87">
        <f t="shared" ref="JD9:JD33" si="10">JE9+JL9</f>
        <v>8801</v>
      </c>
      <c r="JE9" s="87">
        <f t="shared" ref="JE9:JE33" si="11">SUM(JF9,JH9,JJ9)</f>
        <v>8720</v>
      </c>
      <c r="JF9" s="87">
        <v>7680</v>
      </c>
      <c r="JG9" s="87">
        <v>6</v>
      </c>
      <c r="JH9" s="87">
        <v>1040</v>
      </c>
      <c r="JI9" s="87">
        <v>4</v>
      </c>
      <c r="JJ9" s="87">
        <v>0</v>
      </c>
      <c r="JK9" s="87">
        <v>0</v>
      </c>
      <c r="JL9" s="87">
        <v>81</v>
      </c>
      <c r="JM9" s="87">
        <v>1958</v>
      </c>
      <c r="JN9" s="87">
        <f t="shared" ref="JN9:JN33" si="12">JO9+JV9</f>
        <v>8806</v>
      </c>
      <c r="JO9" s="87">
        <f t="shared" ref="JO9:JO33" si="13">SUM(JP9,JR9,JT9)</f>
        <v>8720</v>
      </c>
      <c r="JP9" s="87">
        <v>7680</v>
      </c>
      <c r="JQ9" s="87">
        <v>6</v>
      </c>
      <c r="JR9" s="87">
        <v>1040</v>
      </c>
      <c r="JS9" s="87">
        <v>4</v>
      </c>
      <c r="JT9" s="87">
        <v>0</v>
      </c>
      <c r="JU9" s="87">
        <v>0</v>
      </c>
      <c r="JV9" s="87">
        <v>86</v>
      </c>
      <c r="JW9" s="87">
        <v>1907</v>
      </c>
      <c r="JX9" s="87">
        <f t="shared" ref="JX9:JX33" si="14">JY9+KF9</f>
        <v>8811</v>
      </c>
      <c r="JY9" s="87">
        <f t="shared" ref="JY9:JY33" si="15">SUM(JZ9,KB9,KD9)</f>
        <v>8720</v>
      </c>
      <c r="JZ9" s="87">
        <v>7680</v>
      </c>
      <c r="KA9" s="87">
        <v>6</v>
      </c>
      <c r="KB9" s="87">
        <v>1040</v>
      </c>
      <c r="KC9" s="87">
        <v>4</v>
      </c>
      <c r="KD9" s="87">
        <v>0</v>
      </c>
      <c r="KE9" s="87">
        <v>0</v>
      </c>
      <c r="KF9" s="87">
        <v>91</v>
      </c>
      <c r="KG9" s="87">
        <v>1855</v>
      </c>
      <c r="KH9" s="87">
        <f t="shared" ref="KH9:KH33" si="16">KI9+KP9</f>
        <v>8816</v>
      </c>
      <c r="KI9" s="87">
        <f t="shared" ref="KI9:KI33" si="17">SUM(KJ9,KL9,KN9)</f>
        <v>8720</v>
      </c>
      <c r="KJ9" s="87">
        <v>7680</v>
      </c>
      <c r="KK9" s="87">
        <v>6</v>
      </c>
      <c r="KL9" s="87">
        <v>1040</v>
      </c>
      <c r="KM9" s="87">
        <v>4</v>
      </c>
      <c r="KN9" s="87">
        <v>0</v>
      </c>
      <c r="KO9" s="87">
        <v>0</v>
      </c>
      <c r="KP9" s="87">
        <v>96</v>
      </c>
      <c r="KQ9" s="87">
        <v>1805</v>
      </c>
      <c r="KR9" s="87">
        <f t="shared" ref="KR9:KR33" si="18">KS9+KZ9</f>
        <v>8821</v>
      </c>
      <c r="KS9" s="87">
        <f t="shared" ref="KS9:KS33" si="19">SUM(KT9,KV9,KX9)</f>
        <v>8720</v>
      </c>
      <c r="KT9" s="87">
        <v>7680</v>
      </c>
      <c r="KU9" s="87">
        <v>6</v>
      </c>
      <c r="KV9" s="87">
        <v>1040</v>
      </c>
      <c r="KW9" s="87">
        <v>4</v>
      </c>
      <c r="KX9" s="87">
        <v>0</v>
      </c>
      <c r="KY9" s="87">
        <v>0</v>
      </c>
      <c r="KZ9" s="87">
        <v>101</v>
      </c>
      <c r="LA9" s="87">
        <v>493</v>
      </c>
      <c r="LB9" s="87">
        <v>579</v>
      </c>
      <c r="LC9" s="87">
        <v>579</v>
      </c>
      <c r="LD9" s="87">
        <v>602</v>
      </c>
      <c r="LE9" s="87">
        <v>611</v>
      </c>
      <c r="LF9" s="87">
        <v>626</v>
      </c>
      <c r="LG9" s="87">
        <v>645</v>
      </c>
      <c r="LH9" s="87">
        <v>651</v>
      </c>
      <c r="LI9" s="87">
        <v>681</v>
      </c>
      <c r="LJ9" s="87">
        <v>677</v>
      </c>
      <c r="LK9" s="87">
        <v>719</v>
      </c>
      <c r="LL9" s="87">
        <v>178</v>
      </c>
      <c r="LM9" s="87">
        <v>4</v>
      </c>
      <c r="LN9" s="87">
        <v>98</v>
      </c>
      <c r="LO9" s="87">
        <v>98</v>
      </c>
      <c r="LP9" s="87">
        <v>4</v>
      </c>
      <c r="LQ9" s="87">
        <v>98</v>
      </c>
      <c r="LR9" s="87">
        <v>98</v>
      </c>
      <c r="LS9" s="87">
        <v>4</v>
      </c>
      <c r="LT9" s="87">
        <v>98</v>
      </c>
      <c r="LU9" s="87">
        <v>98</v>
      </c>
      <c r="LV9" s="87">
        <v>4</v>
      </c>
      <c r="LW9" s="87">
        <v>98</v>
      </c>
      <c r="LX9" s="87">
        <v>98</v>
      </c>
      <c r="LY9" s="87">
        <v>4</v>
      </c>
      <c r="LZ9" s="87">
        <v>98</v>
      </c>
      <c r="MA9" s="87">
        <v>98</v>
      </c>
      <c r="MB9" s="87">
        <v>4</v>
      </c>
      <c r="MC9" s="87">
        <v>7</v>
      </c>
      <c r="MD9" s="84">
        <v>116052</v>
      </c>
      <c r="ME9" s="84">
        <f>SUM(MF9,MG9)</f>
        <v>8</v>
      </c>
      <c r="MF9" s="84">
        <v>8</v>
      </c>
      <c r="MG9" s="84">
        <v>0</v>
      </c>
      <c r="MH9" s="84">
        <v>112669</v>
      </c>
      <c r="MI9" s="84">
        <f>SUM(MJ9,MK9)</f>
        <v>9</v>
      </c>
      <c r="MJ9" s="84">
        <v>9</v>
      </c>
      <c r="MK9" s="84">
        <v>0</v>
      </c>
      <c r="ML9" s="84">
        <v>109323</v>
      </c>
      <c r="MM9" s="84">
        <f>SUM(MN9,MO9)</f>
        <v>9</v>
      </c>
      <c r="MN9" s="84">
        <v>9</v>
      </c>
      <c r="MO9" s="84">
        <v>0</v>
      </c>
      <c r="MP9" s="84">
        <v>105929</v>
      </c>
      <c r="MQ9" s="84">
        <f>SUM(MR9,MS9)</f>
        <v>9</v>
      </c>
      <c r="MR9" s="84">
        <v>9</v>
      </c>
      <c r="MS9" s="84">
        <v>0</v>
      </c>
      <c r="MT9" s="84">
        <v>102613</v>
      </c>
      <c r="MU9" s="84">
        <f>SUM(MV9,MW9)</f>
        <v>9</v>
      </c>
      <c r="MV9" s="84">
        <v>9</v>
      </c>
      <c r="MW9" s="87">
        <v>0</v>
      </c>
      <c r="MX9" s="88">
        <v>0</v>
      </c>
      <c r="MY9" s="88">
        <v>1</v>
      </c>
      <c r="MZ9" s="88">
        <f t="shared" ref="MZ9:MZ33" si="20">SUM(NA9,NE9)</f>
        <v>1</v>
      </c>
      <c r="NA9" s="88">
        <f>SUM(NB9,NC9,ND9)</f>
        <v>1</v>
      </c>
      <c r="NB9" s="88">
        <v>1</v>
      </c>
      <c r="NC9" s="88">
        <v>0</v>
      </c>
      <c r="ND9" s="88">
        <v>0</v>
      </c>
      <c r="NE9" s="88">
        <v>0</v>
      </c>
      <c r="NF9" s="88">
        <v>1</v>
      </c>
      <c r="NG9" s="88">
        <f t="shared" ref="NG9:NG33" si="21">SUM(NH9,NL9)</f>
        <v>1</v>
      </c>
      <c r="NH9" s="88">
        <f>SUM(NI9,NJ9,NK9)</f>
        <v>1</v>
      </c>
      <c r="NI9" s="88">
        <v>1</v>
      </c>
      <c r="NJ9" s="88">
        <v>0</v>
      </c>
      <c r="NK9" s="88">
        <v>0</v>
      </c>
      <c r="NL9" s="88">
        <v>0</v>
      </c>
      <c r="NM9" s="88">
        <v>1</v>
      </c>
      <c r="NN9" s="88">
        <f t="shared" ref="NN9:NN33" si="22">SUM(NO9,NS9)</f>
        <v>1</v>
      </c>
      <c r="NO9" s="88">
        <f>SUM(NP9,NQ9,NR9)</f>
        <v>1</v>
      </c>
      <c r="NP9" s="88">
        <v>1</v>
      </c>
      <c r="NQ9" s="88">
        <v>0</v>
      </c>
      <c r="NR9" s="88">
        <v>0</v>
      </c>
      <c r="NS9" s="88">
        <v>0</v>
      </c>
      <c r="NT9" s="88">
        <v>1</v>
      </c>
      <c r="NU9" s="88">
        <f t="shared" ref="NU9:NU33" si="23">SUM(NV9,NZ9)</f>
        <v>1</v>
      </c>
      <c r="NV9" s="88">
        <f>SUM(NW9,NX9,NY9)</f>
        <v>1</v>
      </c>
      <c r="NW9" s="88">
        <v>1</v>
      </c>
      <c r="NX9" s="88">
        <v>0</v>
      </c>
      <c r="NY9" s="88">
        <v>0</v>
      </c>
      <c r="NZ9" s="88">
        <v>0</v>
      </c>
      <c r="OA9" s="88">
        <v>1</v>
      </c>
      <c r="OB9" s="88">
        <f t="shared" ref="OB9:OB33" si="24">SUM(OC9,OG9)</f>
        <v>1</v>
      </c>
      <c r="OC9" s="88">
        <f>SUM(OD9,OE9,OF9)</f>
        <v>1</v>
      </c>
      <c r="OD9" s="88">
        <v>1</v>
      </c>
      <c r="OE9" s="88">
        <v>0</v>
      </c>
      <c r="OF9" s="88">
        <v>0</v>
      </c>
      <c r="OG9" s="88">
        <v>0</v>
      </c>
      <c r="OH9" s="87">
        <v>2055</v>
      </c>
      <c r="OI9" s="87">
        <v>2003</v>
      </c>
      <c r="OJ9" s="87">
        <v>1</v>
      </c>
      <c r="OK9" s="87">
        <v>1944</v>
      </c>
      <c r="OL9" s="87">
        <v>1</v>
      </c>
      <c r="OM9" s="87">
        <v>1886</v>
      </c>
      <c r="ON9" s="87">
        <v>1</v>
      </c>
      <c r="OO9" s="87">
        <v>1828</v>
      </c>
      <c r="OP9" s="87">
        <v>1</v>
      </c>
      <c r="OQ9" s="87">
        <v>1770</v>
      </c>
      <c r="OR9" s="87">
        <v>1</v>
      </c>
      <c r="OS9" s="87">
        <v>11</v>
      </c>
      <c r="OT9" s="87">
        <v>15</v>
      </c>
      <c r="OU9" s="87">
        <v>1</v>
      </c>
      <c r="OV9" s="87">
        <v>15</v>
      </c>
      <c r="OW9" s="87">
        <v>1</v>
      </c>
      <c r="OX9" s="87">
        <v>15</v>
      </c>
      <c r="OY9" s="87">
        <v>1</v>
      </c>
      <c r="OZ9" s="87">
        <v>15</v>
      </c>
      <c r="PA9" s="87">
        <v>1</v>
      </c>
      <c r="PB9" s="87">
        <v>15</v>
      </c>
      <c r="PC9" s="87">
        <v>1</v>
      </c>
      <c r="PD9" s="87">
        <v>27027</v>
      </c>
      <c r="PE9" s="89">
        <v>29920</v>
      </c>
      <c r="PF9" s="87">
        <v>29040</v>
      </c>
      <c r="PG9" s="87">
        <v>28176</v>
      </c>
      <c r="PH9" s="87">
        <v>27132</v>
      </c>
      <c r="PI9" s="87">
        <v>26448</v>
      </c>
      <c r="PJ9" s="87">
        <v>1284</v>
      </c>
      <c r="PK9" s="87">
        <v>34</v>
      </c>
      <c r="PL9" s="87">
        <f>SUM(PM9,PN9)</f>
        <v>1765</v>
      </c>
      <c r="PM9" s="87">
        <v>1096</v>
      </c>
      <c r="PN9" s="87">
        <v>669</v>
      </c>
      <c r="PO9" s="87">
        <v>1824</v>
      </c>
      <c r="PP9" s="87">
        <v>34</v>
      </c>
      <c r="PQ9" s="87">
        <f>SUM(PR9,PS9)</f>
        <v>1779</v>
      </c>
      <c r="PR9" s="87">
        <v>1125</v>
      </c>
      <c r="PS9" s="87">
        <v>654</v>
      </c>
      <c r="PT9" s="87">
        <v>1824</v>
      </c>
      <c r="PU9" s="87">
        <v>35</v>
      </c>
      <c r="PV9" s="87">
        <f>SUM(PW9,PX9)</f>
        <v>1790</v>
      </c>
      <c r="PW9" s="87">
        <v>1151</v>
      </c>
      <c r="PX9" s="87">
        <v>639</v>
      </c>
      <c r="PY9" s="87">
        <v>1824</v>
      </c>
      <c r="PZ9" s="87">
        <v>36</v>
      </c>
      <c r="QA9" s="87">
        <f>SUM(QB9,QC9)</f>
        <v>1797</v>
      </c>
      <c r="QB9" s="87">
        <v>1173</v>
      </c>
      <c r="QC9" s="87">
        <v>624</v>
      </c>
      <c r="QD9" s="87">
        <v>1824</v>
      </c>
      <c r="QE9" s="87">
        <v>37</v>
      </c>
      <c r="QF9" s="87">
        <f>SUM(QG9,QH9)</f>
        <v>1801</v>
      </c>
      <c r="QG9" s="87">
        <v>1192</v>
      </c>
      <c r="QH9" s="87">
        <v>609</v>
      </c>
      <c r="QI9" s="87">
        <v>1824</v>
      </c>
      <c r="QJ9" s="87">
        <v>39</v>
      </c>
      <c r="QK9" s="88">
        <v>1</v>
      </c>
      <c r="QL9" s="88">
        <v>1</v>
      </c>
      <c r="QM9" s="88">
        <v>1</v>
      </c>
      <c r="QN9" s="88">
        <v>1</v>
      </c>
      <c r="QO9" s="88">
        <v>1</v>
      </c>
      <c r="QP9" s="88">
        <v>1</v>
      </c>
      <c r="QQ9" s="88" t="s">
        <v>108</v>
      </c>
      <c r="QR9" s="88" t="s">
        <v>108</v>
      </c>
      <c r="QS9" s="88" t="s">
        <v>108</v>
      </c>
      <c r="QT9" s="88" t="s">
        <v>108</v>
      </c>
      <c r="QU9" s="88" t="s">
        <v>108</v>
      </c>
      <c r="QV9" s="88" t="s">
        <v>108</v>
      </c>
      <c r="QW9" s="88" t="s">
        <v>108</v>
      </c>
      <c r="QX9" s="88" t="s">
        <v>108</v>
      </c>
      <c r="QY9" s="88" t="s">
        <v>108</v>
      </c>
      <c r="QZ9" s="88" t="s">
        <v>108</v>
      </c>
      <c r="RA9" s="88" t="s">
        <v>108</v>
      </c>
    </row>
    <row r="10" spans="1:469" s="90" customFormat="1" ht="25.5" customHeight="1">
      <c r="A10" s="91"/>
      <c r="B10" s="92" t="s">
        <v>109</v>
      </c>
      <c r="C10" s="93">
        <v>272</v>
      </c>
      <c r="D10" s="93">
        <v>617</v>
      </c>
      <c r="E10" s="93">
        <v>1060</v>
      </c>
      <c r="F10" s="93">
        <v>1112</v>
      </c>
      <c r="G10" s="93">
        <v>1204</v>
      </c>
      <c r="H10" s="93">
        <v>263</v>
      </c>
      <c r="I10" s="93">
        <v>596</v>
      </c>
      <c r="J10" s="93">
        <v>1027</v>
      </c>
      <c r="K10" s="93">
        <v>1083</v>
      </c>
      <c r="L10" s="93">
        <v>1168</v>
      </c>
      <c r="M10" s="93">
        <v>254</v>
      </c>
      <c r="N10" s="93">
        <v>576</v>
      </c>
      <c r="O10" s="93">
        <v>994</v>
      </c>
      <c r="P10" s="93">
        <v>1054</v>
      </c>
      <c r="Q10" s="93">
        <v>1133</v>
      </c>
      <c r="R10" s="93">
        <v>245</v>
      </c>
      <c r="S10" s="93">
        <v>556</v>
      </c>
      <c r="T10" s="93">
        <v>961</v>
      </c>
      <c r="U10" s="93">
        <v>1023</v>
      </c>
      <c r="V10" s="93">
        <v>1097</v>
      </c>
      <c r="W10" s="93">
        <v>236</v>
      </c>
      <c r="X10" s="93">
        <v>535</v>
      </c>
      <c r="Y10" s="93">
        <v>928</v>
      </c>
      <c r="Z10" s="93">
        <v>994</v>
      </c>
      <c r="AA10" s="93">
        <v>1062</v>
      </c>
      <c r="AB10" s="94">
        <v>624</v>
      </c>
      <c r="AC10" s="94">
        <v>436</v>
      </c>
      <c r="AD10" s="94">
        <v>211</v>
      </c>
      <c r="AE10" s="94">
        <f t="shared" ref="AE10:AE27" si="25">SUM(AF10:AG10)</f>
        <v>849</v>
      </c>
      <c r="AF10" s="94">
        <v>105</v>
      </c>
      <c r="AG10" s="94">
        <v>744</v>
      </c>
      <c r="AH10" s="94">
        <f>SUM(AI10,AL10,AM10)</f>
        <v>1069</v>
      </c>
      <c r="AI10" s="94">
        <f>SUM(AJ10,AK10)</f>
        <v>1069</v>
      </c>
      <c r="AJ10" s="94">
        <v>266</v>
      </c>
      <c r="AK10" s="94">
        <v>803</v>
      </c>
      <c r="AL10" s="94">
        <v>0</v>
      </c>
      <c r="AM10" s="94">
        <v>0</v>
      </c>
      <c r="AN10" s="94">
        <v>205</v>
      </c>
      <c r="AO10" s="94">
        <f t="shared" ref="AO10:AO27" si="26">SUM(AP10:AQ10)</f>
        <v>822</v>
      </c>
      <c r="AP10" s="94">
        <v>101</v>
      </c>
      <c r="AQ10" s="94">
        <v>721</v>
      </c>
      <c r="AR10" s="94">
        <f>SUM(AS10,AV10,AW10)</f>
        <v>1069</v>
      </c>
      <c r="AS10" s="94">
        <f>SUM(AT10,AU10)</f>
        <v>1069</v>
      </c>
      <c r="AT10" s="94">
        <v>266</v>
      </c>
      <c r="AU10" s="94">
        <v>803</v>
      </c>
      <c r="AV10" s="94">
        <v>0</v>
      </c>
      <c r="AW10" s="94">
        <v>0</v>
      </c>
      <c r="AX10" s="94">
        <v>198</v>
      </c>
      <c r="AY10" s="94">
        <f t="shared" ref="AY10:AY27" si="27">SUM(AZ10:BA10)</f>
        <v>796</v>
      </c>
      <c r="AZ10" s="94">
        <v>98</v>
      </c>
      <c r="BA10" s="94">
        <v>698</v>
      </c>
      <c r="BB10" s="94">
        <f>SUM(BC10,BF10,BG10)</f>
        <v>1069</v>
      </c>
      <c r="BC10" s="94">
        <f>SUM(BD10,BE10)</f>
        <v>1069</v>
      </c>
      <c r="BD10" s="94">
        <v>266</v>
      </c>
      <c r="BE10" s="94">
        <v>803</v>
      </c>
      <c r="BF10" s="94">
        <v>0</v>
      </c>
      <c r="BG10" s="94">
        <v>0</v>
      </c>
      <c r="BH10" s="94">
        <v>191</v>
      </c>
      <c r="BI10" s="94">
        <f t="shared" ref="BI10:BI27" si="28">SUM(BJ10:BK10)</f>
        <v>769</v>
      </c>
      <c r="BJ10" s="94">
        <v>95</v>
      </c>
      <c r="BK10" s="94">
        <v>674</v>
      </c>
      <c r="BL10" s="94">
        <f>SUM(BM10,BP10,BQ10)</f>
        <v>1069</v>
      </c>
      <c r="BM10" s="94">
        <f>SUM(BN10,BO10)</f>
        <v>1069</v>
      </c>
      <c r="BN10" s="94">
        <v>266</v>
      </c>
      <c r="BO10" s="94">
        <v>803</v>
      </c>
      <c r="BP10" s="94">
        <v>0</v>
      </c>
      <c r="BQ10" s="94">
        <v>0</v>
      </c>
      <c r="BR10" s="94">
        <v>185</v>
      </c>
      <c r="BS10" s="94">
        <f t="shared" ref="BS10:BS27" si="29">SUM(BT10:BU10)</f>
        <v>743</v>
      </c>
      <c r="BT10" s="94">
        <v>92</v>
      </c>
      <c r="BU10" s="94">
        <v>651</v>
      </c>
      <c r="BV10" s="94">
        <f>SUM(BW10,BZ10,CA10)</f>
        <v>1069</v>
      </c>
      <c r="BW10" s="94">
        <f>SUM(BX10,BY10)</f>
        <v>1069</v>
      </c>
      <c r="BX10" s="94">
        <v>266</v>
      </c>
      <c r="BY10" s="94">
        <v>803</v>
      </c>
      <c r="BZ10" s="94">
        <v>0</v>
      </c>
      <c r="CA10" s="94">
        <v>0</v>
      </c>
      <c r="CB10" s="94">
        <v>154</v>
      </c>
      <c r="CC10" s="94">
        <v>77</v>
      </c>
      <c r="CD10" s="94">
        <f t="shared" si="0"/>
        <v>138</v>
      </c>
      <c r="CE10" s="94">
        <v>138</v>
      </c>
      <c r="CF10" s="94">
        <f t="shared" ref="CF10:CF33" si="30">SUM(CG10,CH10,CI10,CJ10)</f>
        <v>0</v>
      </c>
      <c r="CG10" s="94">
        <v>0</v>
      </c>
      <c r="CH10" s="94">
        <v>0</v>
      </c>
      <c r="CI10" s="94">
        <v>0</v>
      </c>
      <c r="CJ10" s="94">
        <v>0</v>
      </c>
      <c r="CK10" s="94">
        <v>0</v>
      </c>
      <c r="CL10" s="94">
        <v>87</v>
      </c>
      <c r="CM10" s="94">
        <f t="shared" ref="CM10:CM11" si="31">CN10+CO10+CT10</f>
        <v>138</v>
      </c>
      <c r="CN10" s="94">
        <v>138</v>
      </c>
      <c r="CO10" s="94">
        <f t="shared" ref="CO10:CO33" si="32">SUM(CP10,CQ10,CR10,CS10)</f>
        <v>0</v>
      </c>
      <c r="CP10" s="94">
        <v>0</v>
      </c>
      <c r="CQ10" s="94">
        <v>0</v>
      </c>
      <c r="CR10" s="94">
        <v>0</v>
      </c>
      <c r="CS10" s="94">
        <v>0</v>
      </c>
      <c r="CT10" s="94">
        <v>0</v>
      </c>
      <c r="CU10" s="94">
        <v>96</v>
      </c>
      <c r="CV10" s="94">
        <f t="shared" ref="CV10:CV11" si="33">CW10+CX10+DC10</f>
        <v>138</v>
      </c>
      <c r="CW10" s="94">
        <v>138</v>
      </c>
      <c r="CX10" s="94">
        <f t="shared" ref="CX10:CX33" si="34">SUM(CY10,CZ10,DA10,DB10)</f>
        <v>0</v>
      </c>
      <c r="CY10" s="94">
        <v>0</v>
      </c>
      <c r="CZ10" s="94">
        <v>0</v>
      </c>
      <c r="DA10" s="94">
        <v>0</v>
      </c>
      <c r="DB10" s="94">
        <v>0</v>
      </c>
      <c r="DC10" s="94">
        <v>0</v>
      </c>
      <c r="DD10" s="94">
        <v>104</v>
      </c>
      <c r="DE10" s="94">
        <f t="shared" ref="DE10:DE11" si="35">DF10+DG10+DL10</f>
        <v>138</v>
      </c>
      <c r="DF10" s="94">
        <v>138</v>
      </c>
      <c r="DG10" s="94">
        <f t="shared" ref="DG10:DG33" si="36">SUM(DH10,DI10,DJ10,DK10)</f>
        <v>0</v>
      </c>
      <c r="DH10" s="94">
        <v>0</v>
      </c>
      <c r="DI10" s="94">
        <v>0</v>
      </c>
      <c r="DJ10" s="94">
        <v>0</v>
      </c>
      <c r="DK10" s="94">
        <v>0</v>
      </c>
      <c r="DL10" s="94">
        <v>0</v>
      </c>
      <c r="DM10" s="94">
        <v>111</v>
      </c>
      <c r="DN10" s="94">
        <f t="shared" ref="DN10:DN11" si="37">DO10+DP10+DU10</f>
        <v>138</v>
      </c>
      <c r="DO10" s="94">
        <v>138</v>
      </c>
      <c r="DP10" s="94">
        <f t="shared" ref="DP10:DP33" si="38">SUM(DQ10,DR10,DS10,DT10)</f>
        <v>0</v>
      </c>
      <c r="DQ10" s="94">
        <v>0</v>
      </c>
      <c r="DR10" s="94">
        <v>0</v>
      </c>
      <c r="DS10" s="94">
        <v>0</v>
      </c>
      <c r="DT10" s="94">
        <v>0</v>
      </c>
      <c r="DU10" s="94">
        <v>0</v>
      </c>
      <c r="DV10" s="94">
        <v>375</v>
      </c>
      <c r="DW10" s="94">
        <v>388</v>
      </c>
      <c r="DX10" s="94">
        <f t="shared" si="5"/>
        <v>379</v>
      </c>
      <c r="DY10" s="94">
        <v>379</v>
      </c>
      <c r="DZ10" s="94">
        <f t="shared" ref="DZ10:DZ33" si="39">SUM(EA10,EB10,EC10,ED10)</f>
        <v>0</v>
      </c>
      <c r="EA10" s="94">
        <v>0</v>
      </c>
      <c r="EB10" s="94">
        <v>0</v>
      </c>
      <c r="EC10" s="94">
        <v>0</v>
      </c>
      <c r="ED10" s="94">
        <v>0</v>
      </c>
      <c r="EE10" s="94">
        <v>0</v>
      </c>
      <c r="EF10" s="94">
        <v>375</v>
      </c>
      <c r="EG10" s="94">
        <f t="shared" si="6"/>
        <v>379</v>
      </c>
      <c r="EH10" s="94">
        <v>379</v>
      </c>
      <c r="EI10" s="94">
        <f t="shared" ref="EI10:EI33" si="40">SUM(EJ10,EK10,EL10,EM10)</f>
        <v>0</v>
      </c>
      <c r="EJ10" s="94">
        <v>0</v>
      </c>
      <c r="EK10" s="94">
        <v>0</v>
      </c>
      <c r="EL10" s="94">
        <v>0</v>
      </c>
      <c r="EM10" s="94">
        <v>0</v>
      </c>
      <c r="EN10" s="94">
        <v>0</v>
      </c>
      <c r="EO10" s="94">
        <v>362</v>
      </c>
      <c r="EP10" s="94">
        <f t="shared" si="7"/>
        <v>379</v>
      </c>
      <c r="EQ10" s="94">
        <v>379</v>
      </c>
      <c r="ER10" s="94">
        <f t="shared" ref="ER10:ER33" si="41">SUM(ES10,ET10,EU10,EV10)</f>
        <v>0</v>
      </c>
      <c r="ES10" s="94">
        <v>0</v>
      </c>
      <c r="ET10" s="94">
        <v>0</v>
      </c>
      <c r="EU10" s="94">
        <v>0</v>
      </c>
      <c r="EV10" s="94">
        <v>0</v>
      </c>
      <c r="EW10" s="94">
        <v>0</v>
      </c>
      <c r="EX10" s="94">
        <v>350</v>
      </c>
      <c r="EY10" s="94">
        <f t="shared" si="8"/>
        <v>379</v>
      </c>
      <c r="EZ10" s="94">
        <v>379</v>
      </c>
      <c r="FA10" s="94">
        <f t="shared" ref="FA10:FA33" si="42">SUM(FB10,FC10,FD10,FE10)</f>
        <v>0</v>
      </c>
      <c r="FB10" s="94">
        <v>0</v>
      </c>
      <c r="FC10" s="94">
        <v>0</v>
      </c>
      <c r="FD10" s="94">
        <v>0</v>
      </c>
      <c r="FE10" s="94">
        <v>0</v>
      </c>
      <c r="FF10" s="94">
        <v>0</v>
      </c>
      <c r="FG10" s="94">
        <v>337</v>
      </c>
      <c r="FH10" s="94">
        <f t="shared" si="9"/>
        <v>379</v>
      </c>
      <c r="FI10" s="94">
        <v>379</v>
      </c>
      <c r="FJ10" s="94">
        <f t="shared" ref="FJ10:FJ33" si="43">SUM(FK10,FL10,FM10,FN10)</f>
        <v>0</v>
      </c>
      <c r="FK10" s="94">
        <v>0</v>
      </c>
      <c r="FL10" s="94">
        <v>0</v>
      </c>
      <c r="FM10" s="94">
        <v>0</v>
      </c>
      <c r="FN10" s="94">
        <v>0</v>
      </c>
      <c r="FO10" s="94">
        <v>0</v>
      </c>
      <c r="FP10" s="94">
        <v>440</v>
      </c>
      <c r="FQ10" s="94">
        <v>14</v>
      </c>
      <c r="FR10" s="94">
        <v>406</v>
      </c>
      <c r="FS10" s="94">
        <v>406</v>
      </c>
      <c r="FT10" s="94">
        <v>18</v>
      </c>
      <c r="FU10" s="94">
        <v>393</v>
      </c>
      <c r="FV10" s="94">
        <v>393</v>
      </c>
      <c r="FW10" s="94">
        <v>17</v>
      </c>
      <c r="FX10" s="94">
        <v>380</v>
      </c>
      <c r="FY10" s="94">
        <v>380</v>
      </c>
      <c r="FZ10" s="94">
        <v>17</v>
      </c>
      <c r="GA10" s="94">
        <v>367</v>
      </c>
      <c r="GB10" s="94">
        <v>367</v>
      </c>
      <c r="GC10" s="94">
        <v>17</v>
      </c>
      <c r="GD10" s="94">
        <v>354</v>
      </c>
      <c r="GE10" s="94">
        <v>354</v>
      </c>
      <c r="GF10" s="94">
        <v>17</v>
      </c>
      <c r="GG10" s="94">
        <v>78104</v>
      </c>
      <c r="GH10" s="94">
        <v>6</v>
      </c>
      <c r="GI10" s="94">
        <f t="shared" ref="GI10:GI33" si="44">SUM(GJ10,GK10)</f>
        <v>17469</v>
      </c>
      <c r="GJ10" s="94">
        <v>1448</v>
      </c>
      <c r="GK10" s="94">
        <v>16021</v>
      </c>
      <c r="GL10" s="94">
        <v>17469</v>
      </c>
      <c r="GM10" s="94">
        <v>6</v>
      </c>
      <c r="GN10" s="94">
        <f t="shared" ref="GN10:GN33" si="45">SUM(GO10,GP10)</f>
        <v>16926</v>
      </c>
      <c r="GO10" s="94">
        <v>1403</v>
      </c>
      <c r="GP10" s="94">
        <v>15523</v>
      </c>
      <c r="GQ10" s="94">
        <v>16926</v>
      </c>
      <c r="GR10" s="94">
        <v>6</v>
      </c>
      <c r="GS10" s="94">
        <f t="shared" ref="GS10:GS33" si="46">SUM(GT10,GU10)</f>
        <v>16382</v>
      </c>
      <c r="GT10" s="94">
        <v>1358</v>
      </c>
      <c r="GU10" s="94">
        <v>15024</v>
      </c>
      <c r="GV10" s="94">
        <v>16382</v>
      </c>
      <c r="GW10" s="94">
        <v>6</v>
      </c>
      <c r="GX10" s="94">
        <f t="shared" ref="GX10:GX33" si="47">SUM(GY10,GZ10)</f>
        <v>15838</v>
      </c>
      <c r="GY10" s="94">
        <v>1313</v>
      </c>
      <c r="GZ10" s="94">
        <v>14525</v>
      </c>
      <c r="HA10" s="94">
        <v>15838</v>
      </c>
      <c r="HB10" s="94">
        <v>6</v>
      </c>
      <c r="HC10" s="94">
        <f t="shared" ref="HC10:HC33" si="48">SUM(HD10,HE10)</f>
        <v>15294</v>
      </c>
      <c r="HD10" s="94">
        <v>1268</v>
      </c>
      <c r="HE10" s="94">
        <v>14026</v>
      </c>
      <c r="HF10" s="94">
        <v>15294</v>
      </c>
      <c r="HG10" s="94">
        <v>6</v>
      </c>
      <c r="HH10" s="94">
        <v>2938</v>
      </c>
      <c r="HI10" s="94">
        <v>14</v>
      </c>
      <c r="HJ10" s="94">
        <v>0</v>
      </c>
      <c r="HK10" s="94">
        <v>0</v>
      </c>
      <c r="HL10" s="94">
        <v>0</v>
      </c>
      <c r="HM10" s="94">
        <v>2845</v>
      </c>
      <c r="HN10" s="94">
        <f t="shared" ref="HN10:HN32" si="49">SUM(HO10,HQ10,HR10)</f>
        <v>2845</v>
      </c>
      <c r="HO10" s="94">
        <v>2845</v>
      </c>
      <c r="HP10" s="94">
        <v>18</v>
      </c>
      <c r="HQ10" s="94">
        <v>0</v>
      </c>
      <c r="HR10" s="94">
        <v>0</v>
      </c>
      <c r="HS10" s="94">
        <v>0</v>
      </c>
      <c r="HT10" s="94">
        <v>2751</v>
      </c>
      <c r="HU10" s="94">
        <f t="shared" ref="HU10:HU33" si="50">SUM(HV10,HX10,HY10)</f>
        <v>2751</v>
      </c>
      <c r="HV10" s="94">
        <v>2751</v>
      </c>
      <c r="HW10" s="94">
        <v>17</v>
      </c>
      <c r="HX10" s="94">
        <v>0</v>
      </c>
      <c r="HY10" s="94">
        <v>0</v>
      </c>
      <c r="HZ10" s="94">
        <v>0</v>
      </c>
      <c r="IA10" s="94">
        <v>2659</v>
      </c>
      <c r="IB10" s="94">
        <f t="shared" ref="IB10:IB33" si="51">SUM(IC10,IE10,IF10)</f>
        <v>2659</v>
      </c>
      <c r="IC10" s="94">
        <v>2659</v>
      </c>
      <c r="ID10" s="94">
        <v>17</v>
      </c>
      <c r="IE10" s="94">
        <v>0</v>
      </c>
      <c r="IF10" s="94">
        <v>0</v>
      </c>
      <c r="IG10" s="94">
        <v>0</v>
      </c>
      <c r="IH10" s="94">
        <v>2567</v>
      </c>
      <c r="II10" s="94">
        <f t="shared" ref="II10:II33" si="52">SUM(IJ10,IL10,IM10)</f>
        <v>2567</v>
      </c>
      <c r="IJ10" s="94">
        <v>2567</v>
      </c>
      <c r="IK10" s="94">
        <v>17</v>
      </c>
      <c r="IL10" s="94">
        <v>0</v>
      </c>
      <c r="IM10" s="94">
        <v>0</v>
      </c>
      <c r="IN10" s="94">
        <v>0</v>
      </c>
      <c r="IO10" s="94">
        <v>2473</v>
      </c>
      <c r="IP10" s="94">
        <f t="shared" ref="IP10:IP33" si="53">SUM(IQ10,IS10,IT10)</f>
        <v>2473</v>
      </c>
      <c r="IQ10" s="94">
        <v>2473</v>
      </c>
      <c r="IR10" s="94">
        <v>17</v>
      </c>
      <c r="IS10" s="94">
        <v>0</v>
      </c>
      <c r="IT10" s="94">
        <v>0</v>
      </c>
      <c r="IU10" s="94">
        <v>0</v>
      </c>
      <c r="IV10" s="95">
        <v>457</v>
      </c>
      <c r="IW10" s="95">
        <v>1</v>
      </c>
      <c r="IX10" s="95">
        <v>483</v>
      </c>
      <c r="IY10" s="95">
        <v>4</v>
      </c>
      <c r="IZ10" s="95">
        <v>0</v>
      </c>
      <c r="JA10" s="95">
        <v>0</v>
      </c>
      <c r="JB10" s="95">
        <v>0</v>
      </c>
      <c r="JC10" s="95">
        <v>2005</v>
      </c>
      <c r="JD10" s="95">
        <f t="shared" si="10"/>
        <v>2241</v>
      </c>
      <c r="JE10" s="95">
        <f t="shared" si="11"/>
        <v>2241</v>
      </c>
      <c r="JF10" s="95">
        <v>1758</v>
      </c>
      <c r="JG10" s="95">
        <v>2</v>
      </c>
      <c r="JH10" s="95">
        <v>483</v>
      </c>
      <c r="JI10" s="95">
        <v>4</v>
      </c>
      <c r="JJ10" s="95">
        <v>0</v>
      </c>
      <c r="JK10" s="95">
        <v>0</v>
      </c>
      <c r="JL10" s="95">
        <v>0</v>
      </c>
      <c r="JM10" s="95">
        <v>1940</v>
      </c>
      <c r="JN10" s="95">
        <f t="shared" si="12"/>
        <v>2241</v>
      </c>
      <c r="JO10" s="95">
        <f t="shared" si="13"/>
        <v>2241</v>
      </c>
      <c r="JP10" s="95">
        <v>1758</v>
      </c>
      <c r="JQ10" s="95">
        <v>2</v>
      </c>
      <c r="JR10" s="95">
        <v>483</v>
      </c>
      <c r="JS10" s="95">
        <v>4</v>
      </c>
      <c r="JT10" s="95">
        <v>0</v>
      </c>
      <c r="JU10" s="95">
        <v>0</v>
      </c>
      <c r="JV10" s="95">
        <v>0</v>
      </c>
      <c r="JW10" s="95">
        <v>1877</v>
      </c>
      <c r="JX10" s="95">
        <f t="shared" si="14"/>
        <v>2241</v>
      </c>
      <c r="JY10" s="95">
        <f t="shared" si="15"/>
        <v>2241</v>
      </c>
      <c r="JZ10" s="95">
        <v>1758</v>
      </c>
      <c r="KA10" s="95">
        <v>2</v>
      </c>
      <c r="KB10" s="95">
        <v>483</v>
      </c>
      <c r="KC10" s="95">
        <v>4</v>
      </c>
      <c r="KD10" s="95">
        <v>0</v>
      </c>
      <c r="KE10" s="95">
        <v>0</v>
      </c>
      <c r="KF10" s="95">
        <v>0</v>
      </c>
      <c r="KG10" s="95">
        <v>1813</v>
      </c>
      <c r="KH10" s="95">
        <f t="shared" si="16"/>
        <v>2241</v>
      </c>
      <c r="KI10" s="95">
        <f t="shared" si="17"/>
        <v>2241</v>
      </c>
      <c r="KJ10" s="95">
        <v>1758</v>
      </c>
      <c r="KK10" s="95">
        <v>2</v>
      </c>
      <c r="KL10" s="95">
        <v>483</v>
      </c>
      <c r="KM10" s="95">
        <v>4</v>
      </c>
      <c r="KN10" s="95">
        <v>0</v>
      </c>
      <c r="KO10" s="95">
        <v>0</v>
      </c>
      <c r="KP10" s="95">
        <v>0</v>
      </c>
      <c r="KQ10" s="95">
        <v>1748</v>
      </c>
      <c r="KR10" s="95">
        <f t="shared" si="18"/>
        <v>2241</v>
      </c>
      <c r="KS10" s="95">
        <f t="shared" si="19"/>
        <v>2241</v>
      </c>
      <c r="KT10" s="95">
        <v>1758</v>
      </c>
      <c r="KU10" s="95">
        <v>2</v>
      </c>
      <c r="KV10" s="95">
        <v>483</v>
      </c>
      <c r="KW10" s="95">
        <v>4</v>
      </c>
      <c r="KX10" s="95">
        <v>0</v>
      </c>
      <c r="KY10" s="95">
        <v>0</v>
      </c>
      <c r="KZ10" s="95">
        <v>0</v>
      </c>
      <c r="LA10" s="95">
        <v>401</v>
      </c>
      <c r="LB10" s="95">
        <v>440</v>
      </c>
      <c r="LC10" s="95">
        <v>440</v>
      </c>
      <c r="LD10" s="95">
        <v>431</v>
      </c>
      <c r="LE10" s="95">
        <v>431</v>
      </c>
      <c r="LF10" s="95">
        <v>421</v>
      </c>
      <c r="LG10" s="95">
        <v>421</v>
      </c>
      <c r="LH10" s="95">
        <v>411</v>
      </c>
      <c r="LI10" s="95">
        <v>411</v>
      </c>
      <c r="LJ10" s="95">
        <v>401</v>
      </c>
      <c r="LK10" s="95">
        <v>401</v>
      </c>
      <c r="LL10" s="95">
        <v>0</v>
      </c>
      <c r="LM10" s="95">
        <v>0</v>
      </c>
      <c r="LN10" s="95">
        <v>0</v>
      </c>
      <c r="LO10" s="95">
        <v>0</v>
      </c>
      <c r="LP10" s="95">
        <v>0</v>
      </c>
      <c r="LQ10" s="95">
        <v>0</v>
      </c>
      <c r="LR10" s="95">
        <v>0</v>
      </c>
      <c r="LS10" s="95">
        <v>0</v>
      </c>
      <c r="LT10" s="95">
        <v>0</v>
      </c>
      <c r="LU10" s="95">
        <v>0</v>
      </c>
      <c r="LV10" s="95">
        <v>0</v>
      </c>
      <c r="LW10" s="95">
        <v>0</v>
      </c>
      <c r="LX10" s="95">
        <v>0</v>
      </c>
      <c r="LY10" s="95">
        <v>0</v>
      </c>
      <c r="LZ10" s="95">
        <v>0</v>
      </c>
      <c r="MA10" s="95">
        <v>0</v>
      </c>
      <c r="MB10" s="95">
        <v>0</v>
      </c>
      <c r="MC10" s="95">
        <v>3</v>
      </c>
      <c r="MD10" s="95">
        <v>16512</v>
      </c>
      <c r="ME10" s="95">
        <f t="shared" ref="ME10:ME33" si="54">SUM(MF10,MG10)</f>
        <v>3</v>
      </c>
      <c r="MF10" s="95">
        <v>3</v>
      </c>
      <c r="MG10" s="95">
        <v>0</v>
      </c>
      <c r="MH10" s="95">
        <v>15960</v>
      </c>
      <c r="MI10" s="95">
        <f t="shared" ref="MI10:MI33" si="55">SUM(MJ10,MK10)</f>
        <v>3</v>
      </c>
      <c r="MJ10" s="95">
        <v>3</v>
      </c>
      <c r="MK10" s="95">
        <v>0</v>
      </c>
      <c r="ML10" s="95">
        <v>15420</v>
      </c>
      <c r="MM10" s="95">
        <f t="shared" ref="MM10:MM33" si="56">SUM(MN10,MO10)</f>
        <v>3</v>
      </c>
      <c r="MN10" s="95">
        <v>3</v>
      </c>
      <c r="MO10" s="95">
        <v>0</v>
      </c>
      <c r="MP10" s="95">
        <v>14880</v>
      </c>
      <c r="MQ10" s="95">
        <f t="shared" ref="MQ10:MQ33" si="57">SUM(MR10,MS10)</f>
        <v>3</v>
      </c>
      <c r="MR10" s="95">
        <v>3</v>
      </c>
      <c r="MS10" s="95">
        <v>0</v>
      </c>
      <c r="MT10" s="95">
        <v>14316</v>
      </c>
      <c r="MU10" s="95">
        <f t="shared" ref="MU10:MU33" si="58">SUM(MV10,MW10)</f>
        <v>3</v>
      </c>
      <c r="MV10" s="95">
        <v>3</v>
      </c>
      <c r="MW10" s="95">
        <v>0</v>
      </c>
      <c r="MX10" s="96">
        <v>0</v>
      </c>
      <c r="MY10" s="96">
        <v>0</v>
      </c>
      <c r="MZ10" s="96">
        <f t="shared" si="20"/>
        <v>0</v>
      </c>
      <c r="NA10" s="96">
        <f t="shared" ref="NA10:NA33" si="59">SUM(NB10,NC10,ND10)</f>
        <v>0</v>
      </c>
      <c r="NB10" s="96">
        <v>0</v>
      </c>
      <c r="NC10" s="96">
        <v>0</v>
      </c>
      <c r="ND10" s="96">
        <v>0</v>
      </c>
      <c r="NE10" s="96">
        <v>0</v>
      </c>
      <c r="NF10" s="96">
        <v>0</v>
      </c>
      <c r="NG10" s="96">
        <f t="shared" si="21"/>
        <v>0</v>
      </c>
      <c r="NH10" s="96">
        <f t="shared" ref="NH10:NI33" si="60">SUM(NI10,NJ10,NK10)</f>
        <v>0</v>
      </c>
      <c r="NI10" s="96">
        <v>0</v>
      </c>
      <c r="NJ10" s="96">
        <v>0</v>
      </c>
      <c r="NK10" s="96">
        <v>0</v>
      </c>
      <c r="NL10" s="96">
        <v>0</v>
      </c>
      <c r="NM10" s="96">
        <v>0</v>
      </c>
      <c r="NN10" s="96">
        <f t="shared" si="22"/>
        <v>0</v>
      </c>
      <c r="NO10" s="96">
        <f t="shared" ref="NO10:NO33" si="61">SUM(NP10,NQ10,NR10)</f>
        <v>0</v>
      </c>
      <c r="NP10" s="96">
        <v>0</v>
      </c>
      <c r="NQ10" s="96">
        <v>0</v>
      </c>
      <c r="NR10" s="96">
        <v>0</v>
      </c>
      <c r="NS10" s="96">
        <v>0</v>
      </c>
      <c r="NT10" s="96">
        <v>0</v>
      </c>
      <c r="NU10" s="96">
        <f t="shared" si="23"/>
        <v>0</v>
      </c>
      <c r="NV10" s="96">
        <f t="shared" ref="NV10:NV33" si="62">SUM(NW10,NX10,NY10)</f>
        <v>0</v>
      </c>
      <c r="NW10" s="96">
        <v>0</v>
      </c>
      <c r="NX10" s="96">
        <v>0</v>
      </c>
      <c r="NY10" s="96">
        <v>0</v>
      </c>
      <c r="NZ10" s="96">
        <v>0</v>
      </c>
      <c r="OA10" s="96">
        <v>0</v>
      </c>
      <c r="OB10" s="96">
        <f t="shared" si="24"/>
        <v>0</v>
      </c>
      <c r="OC10" s="96">
        <f t="shared" ref="OC10:OC33" si="63">SUM(OD10,OE10,OF10)</f>
        <v>0</v>
      </c>
      <c r="OD10" s="96">
        <v>0</v>
      </c>
      <c r="OE10" s="96">
        <v>0</v>
      </c>
      <c r="OF10" s="96">
        <v>0</v>
      </c>
      <c r="OG10" s="96">
        <v>0</v>
      </c>
      <c r="OH10" s="95">
        <v>117</v>
      </c>
      <c r="OI10" s="95">
        <v>190</v>
      </c>
      <c r="OJ10" s="95">
        <v>1</v>
      </c>
      <c r="OK10" s="95">
        <v>184</v>
      </c>
      <c r="OL10" s="95">
        <v>1</v>
      </c>
      <c r="OM10" s="95">
        <v>178</v>
      </c>
      <c r="ON10" s="95">
        <v>1</v>
      </c>
      <c r="OO10" s="95">
        <v>172</v>
      </c>
      <c r="OP10" s="95">
        <v>1</v>
      </c>
      <c r="OQ10" s="95">
        <v>165</v>
      </c>
      <c r="OR10" s="95">
        <v>1</v>
      </c>
      <c r="OS10" s="95">
        <v>0</v>
      </c>
      <c r="OT10" s="95">
        <v>0</v>
      </c>
      <c r="OU10" s="95">
        <v>0</v>
      </c>
      <c r="OV10" s="95">
        <v>0</v>
      </c>
      <c r="OW10" s="95">
        <v>0</v>
      </c>
      <c r="OX10" s="95">
        <v>0</v>
      </c>
      <c r="OY10" s="95">
        <v>0</v>
      </c>
      <c r="OZ10" s="95">
        <v>0</v>
      </c>
      <c r="PA10" s="95">
        <v>0</v>
      </c>
      <c r="PB10" s="95">
        <v>0</v>
      </c>
      <c r="PC10" s="95">
        <v>0</v>
      </c>
      <c r="PD10" s="95">
        <v>3737</v>
      </c>
      <c r="PE10" s="97">
        <v>3419</v>
      </c>
      <c r="PF10" s="95">
        <v>3314</v>
      </c>
      <c r="PG10" s="95">
        <v>3218</v>
      </c>
      <c r="PH10" s="95">
        <v>3113</v>
      </c>
      <c r="PI10" s="95">
        <v>3008</v>
      </c>
      <c r="PJ10" s="95">
        <v>408</v>
      </c>
      <c r="PK10" s="95">
        <v>11</v>
      </c>
      <c r="PL10" s="95">
        <f t="shared" ref="PL10:PL33" si="64">SUM(PM10,PN10)</f>
        <v>560</v>
      </c>
      <c r="PM10" s="95">
        <v>419</v>
      </c>
      <c r="PN10" s="95">
        <v>141</v>
      </c>
      <c r="PO10" s="95">
        <v>472</v>
      </c>
      <c r="PP10" s="95">
        <v>9</v>
      </c>
      <c r="PQ10" s="95">
        <f t="shared" ref="PQ10:PQ33" si="65">SUM(PR10,PS10)</f>
        <v>539</v>
      </c>
      <c r="PR10" s="95">
        <v>396</v>
      </c>
      <c r="PS10" s="95">
        <v>143</v>
      </c>
      <c r="PT10" s="95">
        <v>500</v>
      </c>
      <c r="PU10" s="95">
        <v>11</v>
      </c>
      <c r="PV10" s="95">
        <f t="shared" ref="PV10:PV33" si="66">SUM(PW10,PX10)</f>
        <v>504</v>
      </c>
      <c r="PW10" s="95">
        <v>365</v>
      </c>
      <c r="PX10" s="95">
        <v>139</v>
      </c>
      <c r="PY10" s="95">
        <v>487</v>
      </c>
      <c r="PZ10" s="95">
        <v>11</v>
      </c>
      <c r="QA10" s="95">
        <f t="shared" ref="QA10:QA33" si="67">SUM(QB10,QC10)</f>
        <v>481</v>
      </c>
      <c r="QB10" s="95">
        <v>342</v>
      </c>
      <c r="QC10" s="95">
        <v>139</v>
      </c>
      <c r="QD10" s="95">
        <v>507</v>
      </c>
      <c r="QE10" s="95">
        <v>13</v>
      </c>
      <c r="QF10" s="95">
        <f t="shared" ref="QF10:QF33" si="68">SUM(QG10,QH10)</f>
        <v>456</v>
      </c>
      <c r="QG10" s="95">
        <v>330</v>
      </c>
      <c r="QH10" s="95">
        <v>126</v>
      </c>
      <c r="QI10" s="95">
        <v>510</v>
      </c>
      <c r="QJ10" s="95">
        <v>15</v>
      </c>
      <c r="QK10" s="96">
        <v>0</v>
      </c>
      <c r="QL10" s="96">
        <v>0</v>
      </c>
      <c r="QM10" s="96">
        <v>0</v>
      </c>
      <c r="QN10" s="96">
        <v>0</v>
      </c>
      <c r="QO10" s="96">
        <v>0</v>
      </c>
      <c r="QP10" s="96">
        <v>0</v>
      </c>
      <c r="QQ10" s="96">
        <v>1</v>
      </c>
      <c r="QR10" s="96">
        <v>1</v>
      </c>
      <c r="QS10" s="96">
        <v>1</v>
      </c>
      <c r="QT10" s="96">
        <v>1</v>
      </c>
      <c r="QU10" s="96">
        <v>1</v>
      </c>
      <c r="QV10" s="96">
        <v>0</v>
      </c>
      <c r="QW10" s="96">
        <v>0</v>
      </c>
      <c r="QX10" s="96">
        <v>0</v>
      </c>
      <c r="QY10" s="96">
        <v>0</v>
      </c>
      <c r="QZ10" s="96">
        <v>0</v>
      </c>
      <c r="RA10" s="96">
        <v>0</v>
      </c>
    </row>
    <row r="11" spans="1:469" s="90" customFormat="1" ht="25.5" customHeight="1">
      <c r="A11" s="91"/>
      <c r="B11" s="92" t="s">
        <v>110</v>
      </c>
      <c r="C11" s="93">
        <v>518</v>
      </c>
      <c r="D11" s="93">
        <v>1084</v>
      </c>
      <c r="E11" s="93">
        <v>1888</v>
      </c>
      <c r="F11" s="93">
        <v>2070</v>
      </c>
      <c r="G11" s="93">
        <v>2164</v>
      </c>
      <c r="H11" s="93">
        <v>495</v>
      </c>
      <c r="I11" s="93">
        <v>1040</v>
      </c>
      <c r="J11" s="93">
        <v>1771</v>
      </c>
      <c r="K11" s="93">
        <v>2005</v>
      </c>
      <c r="L11" s="93">
        <v>2166</v>
      </c>
      <c r="M11" s="93">
        <v>469</v>
      </c>
      <c r="N11" s="93">
        <v>996</v>
      </c>
      <c r="O11" s="93">
        <v>1663</v>
      </c>
      <c r="P11" s="93">
        <v>1932</v>
      </c>
      <c r="Q11" s="93">
        <v>2103</v>
      </c>
      <c r="R11" s="93">
        <v>443</v>
      </c>
      <c r="S11" s="93">
        <v>948</v>
      </c>
      <c r="T11" s="93">
        <v>1555</v>
      </c>
      <c r="U11" s="93">
        <v>1890</v>
      </c>
      <c r="V11" s="93">
        <v>2039</v>
      </c>
      <c r="W11" s="93">
        <v>419</v>
      </c>
      <c r="X11" s="93">
        <v>896</v>
      </c>
      <c r="Y11" s="93">
        <v>1490</v>
      </c>
      <c r="Z11" s="93">
        <v>1772</v>
      </c>
      <c r="AA11" s="93">
        <v>1975</v>
      </c>
      <c r="AB11" s="94">
        <v>235</v>
      </c>
      <c r="AC11" s="94">
        <v>1688</v>
      </c>
      <c r="AD11" s="94">
        <v>204</v>
      </c>
      <c r="AE11" s="94">
        <f t="shared" si="25"/>
        <v>1637</v>
      </c>
      <c r="AF11" s="94">
        <v>146</v>
      </c>
      <c r="AG11" s="94">
        <v>1491</v>
      </c>
      <c r="AH11" s="94">
        <f t="shared" ref="AH11:AH33" si="69">SUM(AI11,AL11,AM11)</f>
        <v>1955</v>
      </c>
      <c r="AI11" s="94">
        <f t="shared" ref="AI11:AI33" si="70">SUM(AJ11,AK11)</f>
        <v>1955</v>
      </c>
      <c r="AJ11" s="94">
        <v>260</v>
      </c>
      <c r="AK11" s="94">
        <v>1695</v>
      </c>
      <c r="AL11" s="94">
        <v>0</v>
      </c>
      <c r="AM11" s="94">
        <v>0</v>
      </c>
      <c r="AN11" s="94">
        <v>192</v>
      </c>
      <c r="AO11" s="94">
        <f t="shared" si="26"/>
        <v>1535</v>
      </c>
      <c r="AP11" s="94">
        <v>137</v>
      </c>
      <c r="AQ11" s="94">
        <v>1398</v>
      </c>
      <c r="AR11" s="94">
        <f t="shared" ref="AR11:AR33" si="71">SUM(AS11,AV11,AW11)</f>
        <v>1835</v>
      </c>
      <c r="AS11" s="94">
        <f t="shared" ref="AS11:AS33" si="72">SUM(AT11,AU11)</f>
        <v>1835</v>
      </c>
      <c r="AT11" s="94">
        <v>260</v>
      </c>
      <c r="AU11" s="94">
        <v>1575</v>
      </c>
      <c r="AV11" s="94">
        <v>0</v>
      </c>
      <c r="AW11" s="94">
        <v>0</v>
      </c>
      <c r="AX11" s="94">
        <v>180</v>
      </c>
      <c r="AY11" s="94">
        <f t="shared" si="27"/>
        <v>1442</v>
      </c>
      <c r="AZ11" s="94">
        <v>129</v>
      </c>
      <c r="BA11" s="94">
        <v>1313</v>
      </c>
      <c r="BB11" s="94">
        <f t="shared" ref="BB11:BB33" si="73">SUM(BC11,BF11,BG11)</f>
        <v>1835</v>
      </c>
      <c r="BC11" s="94">
        <f t="shared" ref="BC11:BC33" si="74">SUM(BD11,BE11)</f>
        <v>1835</v>
      </c>
      <c r="BD11" s="94">
        <v>260</v>
      </c>
      <c r="BE11" s="94">
        <v>1575</v>
      </c>
      <c r="BF11" s="94">
        <v>0</v>
      </c>
      <c r="BG11" s="94">
        <v>0</v>
      </c>
      <c r="BH11" s="94">
        <v>168</v>
      </c>
      <c r="BI11" s="94">
        <f t="shared" si="28"/>
        <v>1348</v>
      </c>
      <c r="BJ11" s="94">
        <v>121</v>
      </c>
      <c r="BK11" s="94">
        <v>1227</v>
      </c>
      <c r="BL11" s="94">
        <f t="shared" ref="BL11:BL33" si="75">SUM(BM11,BP11,BQ11)</f>
        <v>1835</v>
      </c>
      <c r="BM11" s="94">
        <f t="shared" ref="BM11:BM33" si="76">SUM(BN11,BO11)</f>
        <v>1835</v>
      </c>
      <c r="BN11" s="94">
        <v>260</v>
      </c>
      <c r="BO11" s="94">
        <v>1575</v>
      </c>
      <c r="BP11" s="94">
        <v>0</v>
      </c>
      <c r="BQ11" s="94">
        <v>0</v>
      </c>
      <c r="BR11" s="94">
        <v>161</v>
      </c>
      <c r="BS11" s="94">
        <f t="shared" si="29"/>
        <v>1292</v>
      </c>
      <c r="BT11" s="94">
        <v>116</v>
      </c>
      <c r="BU11" s="94">
        <v>1176</v>
      </c>
      <c r="BV11" s="94">
        <f t="shared" ref="BV11:BV33" si="77">SUM(BW11,BZ11,CA11)</f>
        <v>1835</v>
      </c>
      <c r="BW11" s="94">
        <f t="shared" ref="BW11:BW33" si="78">SUM(BX11,BY11)</f>
        <v>1835</v>
      </c>
      <c r="BX11" s="94">
        <v>260</v>
      </c>
      <c r="BY11" s="94">
        <v>1575</v>
      </c>
      <c r="BZ11" s="94">
        <v>0</v>
      </c>
      <c r="CA11" s="94">
        <v>0</v>
      </c>
      <c r="CB11" s="94">
        <v>317</v>
      </c>
      <c r="CC11" s="94">
        <v>358</v>
      </c>
      <c r="CD11" s="94">
        <f t="shared" si="0"/>
        <v>365</v>
      </c>
      <c r="CE11" s="94">
        <v>365</v>
      </c>
      <c r="CF11" s="94">
        <f t="shared" si="30"/>
        <v>0</v>
      </c>
      <c r="CG11" s="94">
        <v>0</v>
      </c>
      <c r="CH11" s="94">
        <v>0</v>
      </c>
      <c r="CI11" s="94">
        <v>0</v>
      </c>
      <c r="CJ11" s="94">
        <v>0</v>
      </c>
      <c r="CK11" s="94">
        <v>0</v>
      </c>
      <c r="CL11" s="94">
        <v>342</v>
      </c>
      <c r="CM11" s="94">
        <f t="shared" si="31"/>
        <v>365</v>
      </c>
      <c r="CN11" s="94">
        <v>365</v>
      </c>
      <c r="CO11" s="94">
        <f t="shared" si="32"/>
        <v>0</v>
      </c>
      <c r="CP11" s="94">
        <v>0</v>
      </c>
      <c r="CQ11" s="94">
        <v>0</v>
      </c>
      <c r="CR11" s="94">
        <v>0</v>
      </c>
      <c r="CS11" s="94">
        <v>0</v>
      </c>
      <c r="CT11" s="94">
        <v>0</v>
      </c>
      <c r="CU11" s="94">
        <v>324</v>
      </c>
      <c r="CV11" s="94">
        <f t="shared" si="33"/>
        <v>365</v>
      </c>
      <c r="CW11" s="94">
        <v>365</v>
      </c>
      <c r="CX11" s="94">
        <f t="shared" si="34"/>
        <v>0</v>
      </c>
      <c r="CY11" s="94">
        <v>0</v>
      </c>
      <c r="CZ11" s="94">
        <v>0</v>
      </c>
      <c r="DA11" s="94">
        <v>0</v>
      </c>
      <c r="DB11" s="94">
        <v>0</v>
      </c>
      <c r="DC11" s="94">
        <v>0</v>
      </c>
      <c r="DD11" s="94">
        <v>306</v>
      </c>
      <c r="DE11" s="94">
        <f t="shared" si="35"/>
        <v>365</v>
      </c>
      <c r="DF11" s="94">
        <v>365</v>
      </c>
      <c r="DG11" s="94">
        <f t="shared" si="36"/>
        <v>0</v>
      </c>
      <c r="DH11" s="94">
        <v>0</v>
      </c>
      <c r="DI11" s="94">
        <v>0</v>
      </c>
      <c r="DJ11" s="94">
        <v>0</v>
      </c>
      <c r="DK11" s="94">
        <v>0</v>
      </c>
      <c r="DL11" s="94">
        <v>0</v>
      </c>
      <c r="DM11" s="94">
        <v>289</v>
      </c>
      <c r="DN11" s="94">
        <f t="shared" si="37"/>
        <v>365</v>
      </c>
      <c r="DO11" s="94">
        <v>365</v>
      </c>
      <c r="DP11" s="94">
        <f t="shared" si="38"/>
        <v>0</v>
      </c>
      <c r="DQ11" s="94">
        <v>0</v>
      </c>
      <c r="DR11" s="94">
        <v>0</v>
      </c>
      <c r="DS11" s="94">
        <v>0</v>
      </c>
      <c r="DT11" s="94">
        <v>0</v>
      </c>
      <c r="DU11" s="94">
        <v>0</v>
      </c>
      <c r="DV11" s="94">
        <v>862</v>
      </c>
      <c r="DW11" s="94">
        <v>895</v>
      </c>
      <c r="DX11" s="94">
        <f t="shared" si="5"/>
        <v>900</v>
      </c>
      <c r="DY11" s="94">
        <v>900</v>
      </c>
      <c r="DZ11" s="94">
        <f t="shared" si="39"/>
        <v>0</v>
      </c>
      <c r="EA11" s="94">
        <v>0</v>
      </c>
      <c r="EB11" s="94">
        <v>0</v>
      </c>
      <c r="EC11" s="94">
        <v>0</v>
      </c>
      <c r="ED11" s="94">
        <v>0</v>
      </c>
      <c r="EE11" s="94">
        <v>0</v>
      </c>
      <c r="EF11" s="94">
        <v>859</v>
      </c>
      <c r="EG11" s="94">
        <f t="shared" si="6"/>
        <v>900</v>
      </c>
      <c r="EH11" s="94">
        <v>900</v>
      </c>
      <c r="EI11" s="94">
        <f t="shared" si="40"/>
        <v>0</v>
      </c>
      <c r="EJ11" s="94">
        <v>0</v>
      </c>
      <c r="EK11" s="94">
        <v>0</v>
      </c>
      <c r="EL11" s="94">
        <v>0</v>
      </c>
      <c r="EM11" s="94">
        <v>0</v>
      </c>
      <c r="EN11" s="94">
        <v>0</v>
      </c>
      <c r="EO11" s="94">
        <v>823</v>
      </c>
      <c r="EP11" s="94">
        <f t="shared" si="7"/>
        <v>900</v>
      </c>
      <c r="EQ11" s="94">
        <v>900</v>
      </c>
      <c r="ER11" s="94">
        <f t="shared" si="41"/>
        <v>0</v>
      </c>
      <c r="ES11" s="94">
        <v>0</v>
      </c>
      <c r="ET11" s="94">
        <v>0</v>
      </c>
      <c r="EU11" s="94">
        <v>0</v>
      </c>
      <c r="EV11" s="94">
        <v>0</v>
      </c>
      <c r="EW11" s="94">
        <v>0</v>
      </c>
      <c r="EX11" s="94">
        <v>783</v>
      </c>
      <c r="EY11" s="94">
        <f t="shared" si="8"/>
        <v>900</v>
      </c>
      <c r="EZ11" s="94">
        <v>900</v>
      </c>
      <c r="FA11" s="94">
        <f t="shared" si="42"/>
        <v>0</v>
      </c>
      <c r="FB11" s="94">
        <v>0</v>
      </c>
      <c r="FC11" s="94">
        <v>0</v>
      </c>
      <c r="FD11" s="94">
        <v>0</v>
      </c>
      <c r="FE11" s="94">
        <v>0</v>
      </c>
      <c r="FF11" s="94">
        <v>0</v>
      </c>
      <c r="FG11" s="94">
        <v>740</v>
      </c>
      <c r="FH11" s="94">
        <f t="shared" si="9"/>
        <v>900</v>
      </c>
      <c r="FI11" s="94">
        <v>900</v>
      </c>
      <c r="FJ11" s="94">
        <f t="shared" si="43"/>
        <v>0</v>
      </c>
      <c r="FK11" s="94">
        <v>0</v>
      </c>
      <c r="FL11" s="94">
        <v>0</v>
      </c>
      <c r="FM11" s="94">
        <v>0</v>
      </c>
      <c r="FN11" s="94">
        <v>0</v>
      </c>
      <c r="FO11" s="94">
        <v>0</v>
      </c>
      <c r="FP11" s="94">
        <v>899</v>
      </c>
      <c r="FQ11" s="94">
        <v>30</v>
      </c>
      <c r="FR11" s="94">
        <v>1196</v>
      </c>
      <c r="FS11" s="94">
        <v>2860</v>
      </c>
      <c r="FT11" s="94">
        <v>30</v>
      </c>
      <c r="FU11" s="94">
        <v>1196</v>
      </c>
      <c r="FV11" s="94">
        <v>2840</v>
      </c>
      <c r="FW11" s="94">
        <v>30</v>
      </c>
      <c r="FX11" s="94">
        <v>1211</v>
      </c>
      <c r="FY11" s="94">
        <v>2840</v>
      </c>
      <c r="FZ11" s="94">
        <v>30</v>
      </c>
      <c r="GA11" s="94">
        <v>1216</v>
      </c>
      <c r="GB11" s="94">
        <v>2840</v>
      </c>
      <c r="GC11" s="94">
        <v>30</v>
      </c>
      <c r="GD11" s="94">
        <v>1228</v>
      </c>
      <c r="GE11" s="94">
        <v>2840</v>
      </c>
      <c r="GF11" s="94">
        <v>30</v>
      </c>
      <c r="GG11" s="94">
        <v>9296</v>
      </c>
      <c r="GH11" s="94">
        <v>4</v>
      </c>
      <c r="GI11" s="94">
        <f t="shared" si="44"/>
        <v>7658</v>
      </c>
      <c r="GJ11" s="94">
        <v>2038</v>
      </c>
      <c r="GK11" s="94">
        <v>5620</v>
      </c>
      <c r="GL11" s="94">
        <v>7658</v>
      </c>
      <c r="GM11" s="94">
        <v>4</v>
      </c>
      <c r="GN11" s="94">
        <f t="shared" si="45"/>
        <v>7182</v>
      </c>
      <c r="GO11" s="94">
        <v>1911</v>
      </c>
      <c r="GP11" s="94">
        <v>5271</v>
      </c>
      <c r="GQ11" s="94">
        <v>7182</v>
      </c>
      <c r="GR11" s="94">
        <v>4</v>
      </c>
      <c r="GS11" s="94">
        <f t="shared" si="46"/>
        <v>6738</v>
      </c>
      <c r="GT11" s="94">
        <v>1793</v>
      </c>
      <c r="GU11" s="94">
        <v>4945</v>
      </c>
      <c r="GV11" s="94">
        <v>6738</v>
      </c>
      <c r="GW11" s="94">
        <v>4</v>
      </c>
      <c r="GX11" s="94">
        <f t="shared" si="47"/>
        <v>6307</v>
      </c>
      <c r="GY11" s="94">
        <v>1678</v>
      </c>
      <c r="GZ11" s="94">
        <v>4629</v>
      </c>
      <c r="HA11" s="94">
        <v>6307</v>
      </c>
      <c r="HB11" s="94">
        <v>4</v>
      </c>
      <c r="HC11" s="94">
        <f t="shared" si="48"/>
        <v>6044</v>
      </c>
      <c r="HD11" s="94">
        <v>1608</v>
      </c>
      <c r="HE11" s="94">
        <v>4436</v>
      </c>
      <c r="HF11" s="94">
        <v>6044</v>
      </c>
      <c r="HG11" s="94">
        <v>4</v>
      </c>
      <c r="HH11" s="94">
        <v>1786</v>
      </c>
      <c r="HI11" s="94">
        <v>22</v>
      </c>
      <c r="HJ11" s="94">
        <v>835</v>
      </c>
      <c r="HK11" s="94">
        <v>17</v>
      </c>
      <c r="HL11" s="94">
        <v>1</v>
      </c>
      <c r="HM11" s="94">
        <v>2988</v>
      </c>
      <c r="HN11" s="94">
        <f t="shared" si="49"/>
        <v>2988</v>
      </c>
      <c r="HO11" s="94">
        <v>1953</v>
      </c>
      <c r="HP11" s="94">
        <v>22</v>
      </c>
      <c r="HQ11" s="94">
        <v>990</v>
      </c>
      <c r="HR11" s="94">
        <v>45</v>
      </c>
      <c r="HS11" s="94">
        <v>1</v>
      </c>
      <c r="HT11" s="94">
        <v>2915</v>
      </c>
      <c r="HU11" s="94">
        <f t="shared" si="50"/>
        <v>2915</v>
      </c>
      <c r="HV11" s="94">
        <v>1850</v>
      </c>
      <c r="HW11" s="94">
        <v>22</v>
      </c>
      <c r="HX11" s="94">
        <v>1020</v>
      </c>
      <c r="HY11" s="94">
        <v>45</v>
      </c>
      <c r="HZ11" s="94">
        <v>1</v>
      </c>
      <c r="IA11" s="94">
        <v>2845</v>
      </c>
      <c r="IB11" s="94">
        <f t="shared" si="51"/>
        <v>2845</v>
      </c>
      <c r="IC11" s="94">
        <v>1750</v>
      </c>
      <c r="ID11" s="94">
        <v>22</v>
      </c>
      <c r="IE11" s="94">
        <v>1050</v>
      </c>
      <c r="IF11" s="94">
        <v>45</v>
      </c>
      <c r="IG11" s="94">
        <v>1</v>
      </c>
      <c r="IH11" s="94">
        <v>2775</v>
      </c>
      <c r="II11" s="94">
        <f t="shared" si="52"/>
        <v>2775</v>
      </c>
      <c r="IJ11" s="94">
        <v>1650</v>
      </c>
      <c r="IK11" s="94">
        <v>22</v>
      </c>
      <c r="IL11" s="94">
        <v>1080</v>
      </c>
      <c r="IM11" s="94">
        <v>45</v>
      </c>
      <c r="IN11" s="94">
        <v>1</v>
      </c>
      <c r="IO11" s="94">
        <v>2725</v>
      </c>
      <c r="IP11" s="94">
        <f t="shared" si="53"/>
        <v>2725</v>
      </c>
      <c r="IQ11" s="94">
        <v>1570</v>
      </c>
      <c r="IR11" s="94">
        <v>22</v>
      </c>
      <c r="IS11" s="94">
        <v>1110</v>
      </c>
      <c r="IT11" s="94">
        <v>45</v>
      </c>
      <c r="IU11" s="94">
        <v>1</v>
      </c>
      <c r="IV11" s="95">
        <v>27</v>
      </c>
      <c r="IW11" s="95">
        <v>1</v>
      </c>
      <c r="IX11" s="95">
        <v>4173</v>
      </c>
      <c r="IY11" s="95">
        <v>11</v>
      </c>
      <c r="IZ11" s="95">
        <v>0</v>
      </c>
      <c r="JA11" s="95">
        <v>0</v>
      </c>
      <c r="JB11" s="95">
        <v>20</v>
      </c>
      <c r="JC11" s="95">
        <v>3153</v>
      </c>
      <c r="JD11" s="95">
        <f t="shared" si="10"/>
        <v>3153</v>
      </c>
      <c r="JE11" s="95">
        <f t="shared" si="11"/>
        <v>3054</v>
      </c>
      <c r="JF11" s="95">
        <v>29</v>
      </c>
      <c r="JG11" s="95">
        <v>1</v>
      </c>
      <c r="JH11" s="95">
        <v>3025</v>
      </c>
      <c r="JI11" s="95">
        <v>11</v>
      </c>
      <c r="JJ11" s="95">
        <v>0</v>
      </c>
      <c r="JK11" s="95">
        <v>0</v>
      </c>
      <c r="JL11" s="95">
        <v>99</v>
      </c>
      <c r="JM11" s="95">
        <v>2998</v>
      </c>
      <c r="JN11" s="95">
        <f t="shared" si="12"/>
        <v>2998</v>
      </c>
      <c r="JO11" s="95">
        <f t="shared" si="13"/>
        <v>2896</v>
      </c>
      <c r="JP11" s="95">
        <v>29</v>
      </c>
      <c r="JQ11" s="95">
        <v>1</v>
      </c>
      <c r="JR11" s="95">
        <v>2867</v>
      </c>
      <c r="JS11" s="95">
        <v>11</v>
      </c>
      <c r="JT11" s="95">
        <v>0</v>
      </c>
      <c r="JU11" s="95">
        <v>0</v>
      </c>
      <c r="JV11" s="95">
        <v>102</v>
      </c>
      <c r="JW11" s="95">
        <v>2846</v>
      </c>
      <c r="JX11" s="95">
        <f t="shared" si="14"/>
        <v>2846</v>
      </c>
      <c r="JY11" s="95">
        <f t="shared" si="15"/>
        <v>2741</v>
      </c>
      <c r="JZ11" s="95">
        <v>29</v>
      </c>
      <c r="KA11" s="95">
        <v>1</v>
      </c>
      <c r="KB11" s="95">
        <v>2712</v>
      </c>
      <c r="KC11" s="95">
        <v>11</v>
      </c>
      <c r="KD11" s="95">
        <v>0</v>
      </c>
      <c r="KE11" s="95">
        <v>0</v>
      </c>
      <c r="KF11" s="95">
        <v>105</v>
      </c>
      <c r="KG11" s="95">
        <v>2693</v>
      </c>
      <c r="KH11" s="95">
        <f t="shared" si="16"/>
        <v>2693</v>
      </c>
      <c r="KI11" s="95">
        <f t="shared" si="17"/>
        <v>2585</v>
      </c>
      <c r="KJ11" s="95">
        <v>29</v>
      </c>
      <c r="KK11" s="95">
        <v>1</v>
      </c>
      <c r="KL11" s="95">
        <v>2556</v>
      </c>
      <c r="KM11" s="95">
        <v>11</v>
      </c>
      <c r="KN11" s="95">
        <v>0</v>
      </c>
      <c r="KO11" s="95">
        <v>0</v>
      </c>
      <c r="KP11" s="95">
        <v>108</v>
      </c>
      <c r="KQ11" s="95">
        <v>2573</v>
      </c>
      <c r="KR11" s="95">
        <f t="shared" si="18"/>
        <v>2573</v>
      </c>
      <c r="KS11" s="95">
        <f t="shared" si="19"/>
        <v>2462</v>
      </c>
      <c r="KT11" s="95">
        <v>29</v>
      </c>
      <c r="KU11" s="95">
        <v>1</v>
      </c>
      <c r="KV11" s="95">
        <v>2433</v>
      </c>
      <c r="KW11" s="95">
        <v>11</v>
      </c>
      <c r="KX11" s="95">
        <v>0</v>
      </c>
      <c r="KY11" s="95">
        <v>0</v>
      </c>
      <c r="KZ11" s="95">
        <v>111</v>
      </c>
      <c r="LA11" s="95">
        <v>578</v>
      </c>
      <c r="LB11" s="95">
        <v>462</v>
      </c>
      <c r="LC11" s="95">
        <v>462</v>
      </c>
      <c r="LD11" s="95">
        <v>476</v>
      </c>
      <c r="LE11" s="95">
        <v>476</v>
      </c>
      <c r="LF11" s="95">
        <v>490</v>
      </c>
      <c r="LG11" s="95">
        <v>490</v>
      </c>
      <c r="LH11" s="95">
        <v>504</v>
      </c>
      <c r="LI11" s="95">
        <v>504</v>
      </c>
      <c r="LJ11" s="95">
        <v>518</v>
      </c>
      <c r="LK11" s="95">
        <v>518</v>
      </c>
      <c r="LL11" s="95">
        <v>10</v>
      </c>
      <c r="LM11" s="95">
        <v>1</v>
      </c>
      <c r="LN11" s="95">
        <v>65</v>
      </c>
      <c r="LO11" s="95">
        <v>65</v>
      </c>
      <c r="LP11" s="95">
        <v>1</v>
      </c>
      <c r="LQ11" s="95">
        <v>65</v>
      </c>
      <c r="LR11" s="95">
        <v>65</v>
      </c>
      <c r="LS11" s="95">
        <v>1</v>
      </c>
      <c r="LT11" s="95">
        <v>65</v>
      </c>
      <c r="LU11" s="95">
        <v>65</v>
      </c>
      <c r="LV11" s="95">
        <v>1</v>
      </c>
      <c r="LW11" s="95">
        <v>65</v>
      </c>
      <c r="LX11" s="95">
        <v>65</v>
      </c>
      <c r="LY11" s="95">
        <v>1</v>
      </c>
      <c r="LZ11" s="95">
        <v>65</v>
      </c>
      <c r="MA11" s="95">
        <v>65</v>
      </c>
      <c r="MB11" s="95">
        <v>1</v>
      </c>
      <c r="MC11" s="95">
        <v>9</v>
      </c>
      <c r="MD11" s="95">
        <v>21659</v>
      </c>
      <c r="ME11" s="95">
        <f t="shared" si="54"/>
        <v>9</v>
      </c>
      <c r="MF11" s="95">
        <v>9</v>
      </c>
      <c r="MG11" s="95">
        <v>0</v>
      </c>
      <c r="MH11" s="95">
        <v>22350</v>
      </c>
      <c r="MI11" s="95">
        <f t="shared" si="55"/>
        <v>9</v>
      </c>
      <c r="MJ11" s="95">
        <v>9</v>
      </c>
      <c r="MK11" s="95">
        <v>0</v>
      </c>
      <c r="ML11" s="95">
        <v>22854</v>
      </c>
      <c r="MM11" s="95">
        <f t="shared" si="56"/>
        <v>9</v>
      </c>
      <c r="MN11" s="95">
        <v>9</v>
      </c>
      <c r="MO11" s="95">
        <v>0</v>
      </c>
      <c r="MP11" s="95">
        <v>23146</v>
      </c>
      <c r="MQ11" s="95">
        <f t="shared" si="57"/>
        <v>9</v>
      </c>
      <c r="MR11" s="95">
        <v>9</v>
      </c>
      <c r="MS11" s="95">
        <v>0</v>
      </c>
      <c r="MT11" s="95">
        <v>23249</v>
      </c>
      <c r="MU11" s="95">
        <f t="shared" si="58"/>
        <v>9</v>
      </c>
      <c r="MV11" s="95">
        <v>9</v>
      </c>
      <c r="MW11" s="95">
        <v>0</v>
      </c>
      <c r="MX11" s="96">
        <v>0</v>
      </c>
      <c r="MY11" s="96">
        <v>1</v>
      </c>
      <c r="MZ11" s="96">
        <f t="shared" si="20"/>
        <v>1</v>
      </c>
      <c r="NA11" s="96">
        <f t="shared" si="59"/>
        <v>1</v>
      </c>
      <c r="NB11" s="96">
        <v>1</v>
      </c>
      <c r="NC11" s="96">
        <v>0</v>
      </c>
      <c r="ND11" s="96">
        <v>0</v>
      </c>
      <c r="NE11" s="96">
        <v>0</v>
      </c>
      <c r="NF11" s="96">
        <v>1</v>
      </c>
      <c r="NG11" s="96">
        <f t="shared" si="21"/>
        <v>1</v>
      </c>
      <c r="NH11" s="96">
        <f t="shared" si="60"/>
        <v>1</v>
      </c>
      <c r="NI11" s="96">
        <v>1</v>
      </c>
      <c r="NJ11" s="96">
        <v>0</v>
      </c>
      <c r="NK11" s="96">
        <v>0</v>
      </c>
      <c r="NL11" s="96">
        <v>0</v>
      </c>
      <c r="NM11" s="96">
        <v>1</v>
      </c>
      <c r="NN11" s="96">
        <f t="shared" si="22"/>
        <v>1</v>
      </c>
      <c r="NO11" s="96">
        <f t="shared" si="61"/>
        <v>1</v>
      </c>
      <c r="NP11" s="96">
        <v>1</v>
      </c>
      <c r="NQ11" s="96">
        <v>0</v>
      </c>
      <c r="NR11" s="96">
        <v>0</v>
      </c>
      <c r="NS11" s="96">
        <v>0</v>
      </c>
      <c r="NT11" s="96">
        <v>1</v>
      </c>
      <c r="NU11" s="96">
        <f t="shared" si="23"/>
        <v>1</v>
      </c>
      <c r="NV11" s="96">
        <f t="shared" si="62"/>
        <v>1</v>
      </c>
      <c r="NW11" s="96">
        <v>1</v>
      </c>
      <c r="NX11" s="96">
        <v>0</v>
      </c>
      <c r="NY11" s="96">
        <v>0</v>
      </c>
      <c r="NZ11" s="96">
        <v>0</v>
      </c>
      <c r="OA11" s="96">
        <v>1</v>
      </c>
      <c r="OB11" s="96">
        <f t="shared" si="24"/>
        <v>1</v>
      </c>
      <c r="OC11" s="96">
        <f t="shared" si="63"/>
        <v>1</v>
      </c>
      <c r="OD11" s="96">
        <v>1</v>
      </c>
      <c r="OE11" s="96">
        <v>0</v>
      </c>
      <c r="OF11" s="96">
        <v>0</v>
      </c>
      <c r="OG11" s="96">
        <v>0</v>
      </c>
      <c r="OH11" s="95">
        <v>618</v>
      </c>
      <c r="OI11" s="95">
        <v>538</v>
      </c>
      <c r="OJ11" s="95">
        <v>1</v>
      </c>
      <c r="OK11" s="95">
        <v>515</v>
      </c>
      <c r="OL11" s="95">
        <v>1</v>
      </c>
      <c r="OM11" s="95">
        <v>489</v>
      </c>
      <c r="ON11" s="95">
        <v>1</v>
      </c>
      <c r="OO11" s="95">
        <v>463</v>
      </c>
      <c r="OP11" s="95">
        <v>1</v>
      </c>
      <c r="OQ11" s="95">
        <v>439</v>
      </c>
      <c r="OR11" s="95">
        <v>1</v>
      </c>
      <c r="OS11" s="95">
        <v>0</v>
      </c>
      <c r="OT11" s="95">
        <v>0</v>
      </c>
      <c r="OU11" s="95">
        <v>0</v>
      </c>
      <c r="OV11" s="95">
        <v>0</v>
      </c>
      <c r="OW11" s="95">
        <v>0</v>
      </c>
      <c r="OX11" s="95">
        <v>0</v>
      </c>
      <c r="OY11" s="95">
        <v>0</v>
      </c>
      <c r="OZ11" s="95">
        <v>0</v>
      </c>
      <c r="PA11" s="95">
        <v>0</v>
      </c>
      <c r="PB11" s="95">
        <v>0</v>
      </c>
      <c r="PC11" s="95">
        <v>0</v>
      </c>
      <c r="PD11" s="95">
        <v>7532</v>
      </c>
      <c r="PE11" s="97">
        <v>7210</v>
      </c>
      <c r="PF11" s="95">
        <v>6846</v>
      </c>
      <c r="PG11" s="95">
        <v>6846</v>
      </c>
      <c r="PH11" s="95">
        <v>6482</v>
      </c>
      <c r="PI11" s="95">
        <v>6146</v>
      </c>
      <c r="PJ11" s="95">
        <v>1017</v>
      </c>
      <c r="PK11" s="95">
        <v>28</v>
      </c>
      <c r="PL11" s="95">
        <f t="shared" si="64"/>
        <v>1326</v>
      </c>
      <c r="PM11" s="95">
        <v>975</v>
      </c>
      <c r="PN11" s="95">
        <v>351</v>
      </c>
      <c r="PO11" s="95">
        <v>1180</v>
      </c>
      <c r="PP11" s="95">
        <v>33</v>
      </c>
      <c r="PQ11" s="95">
        <f t="shared" si="65"/>
        <v>1391</v>
      </c>
      <c r="PR11" s="95">
        <v>1002</v>
      </c>
      <c r="PS11" s="95">
        <v>389</v>
      </c>
      <c r="PT11" s="95">
        <v>1215</v>
      </c>
      <c r="PU11" s="95">
        <v>32</v>
      </c>
      <c r="PV11" s="95">
        <f t="shared" si="66"/>
        <v>1364</v>
      </c>
      <c r="PW11" s="95">
        <v>979</v>
      </c>
      <c r="PX11" s="95">
        <v>385</v>
      </c>
      <c r="PY11" s="95">
        <v>1215</v>
      </c>
      <c r="PZ11" s="95">
        <v>32</v>
      </c>
      <c r="QA11" s="95">
        <f t="shared" si="67"/>
        <v>1345</v>
      </c>
      <c r="QB11" s="95">
        <v>972</v>
      </c>
      <c r="QC11" s="95">
        <v>373</v>
      </c>
      <c r="QD11" s="95">
        <v>1215</v>
      </c>
      <c r="QE11" s="95">
        <v>32</v>
      </c>
      <c r="QF11" s="95">
        <f t="shared" si="68"/>
        <v>1284</v>
      </c>
      <c r="QG11" s="95">
        <v>928</v>
      </c>
      <c r="QH11" s="95">
        <v>356</v>
      </c>
      <c r="QI11" s="95">
        <v>1215</v>
      </c>
      <c r="QJ11" s="95">
        <v>32</v>
      </c>
      <c r="QK11" s="96">
        <v>1</v>
      </c>
      <c r="QL11" s="96">
        <v>1</v>
      </c>
      <c r="QM11" s="96">
        <v>1</v>
      </c>
      <c r="QN11" s="96">
        <v>1</v>
      </c>
      <c r="QO11" s="96">
        <v>1</v>
      </c>
      <c r="QP11" s="96">
        <v>1</v>
      </c>
      <c r="QQ11" s="96">
        <v>0</v>
      </c>
      <c r="QR11" s="96">
        <v>0</v>
      </c>
      <c r="QS11" s="96">
        <v>0</v>
      </c>
      <c r="QT11" s="96">
        <v>0</v>
      </c>
      <c r="QU11" s="96">
        <v>0</v>
      </c>
      <c r="QV11" s="96">
        <v>0</v>
      </c>
      <c r="QW11" s="96">
        <v>0</v>
      </c>
      <c r="QX11" s="96">
        <v>0</v>
      </c>
      <c r="QY11" s="96">
        <v>0</v>
      </c>
      <c r="QZ11" s="96">
        <v>0</v>
      </c>
      <c r="RA11" s="96">
        <v>0</v>
      </c>
    </row>
    <row r="12" spans="1:469" s="90" customFormat="1" ht="25.5" customHeight="1">
      <c r="A12" s="91" t="s">
        <v>111</v>
      </c>
      <c r="B12" s="92" t="s">
        <v>112</v>
      </c>
      <c r="C12" s="93">
        <v>608</v>
      </c>
      <c r="D12" s="93">
        <v>904</v>
      </c>
      <c r="E12" s="93">
        <v>1512</v>
      </c>
      <c r="F12" s="93">
        <v>1616</v>
      </c>
      <c r="G12" s="93">
        <v>1657</v>
      </c>
      <c r="H12" s="93">
        <v>589</v>
      </c>
      <c r="I12" s="93">
        <v>875</v>
      </c>
      <c r="J12" s="93">
        <v>1463</v>
      </c>
      <c r="K12" s="93">
        <v>1565</v>
      </c>
      <c r="L12" s="93">
        <v>1604</v>
      </c>
      <c r="M12" s="93">
        <v>570</v>
      </c>
      <c r="N12" s="93">
        <v>847</v>
      </c>
      <c r="O12" s="93">
        <v>1416</v>
      </c>
      <c r="P12" s="93">
        <v>1515</v>
      </c>
      <c r="Q12" s="93">
        <v>1553</v>
      </c>
      <c r="R12" s="93">
        <v>552</v>
      </c>
      <c r="S12" s="93">
        <v>820</v>
      </c>
      <c r="T12" s="93">
        <v>1370</v>
      </c>
      <c r="U12" s="93">
        <v>1466</v>
      </c>
      <c r="V12" s="93">
        <v>1503</v>
      </c>
      <c r="W12" s="93">
        <v>534</v>
      </c>
      <c r="X12" s="93">
        <v>793</v>
      </c>
      <c r="Y12" s="93">
        <v>1326</v>
      </c>
      <c r="Z12" s="93">
        <v>1420</v>
      </c>
      <c r="AA12" s="93">
        <v>1455</v>
      </c>
      <c r="AB12" s="95">
        <v>520</v>
      </c>
      <c r="AC12" s="95">
        <v>1263</v>
      </c>
      <c r="AD12" s="95">
        <v>264</v>
      </c>
      <c r="AE12" s="94">
        <f t="shared" si="25"/>
        <v>1248</v>
      </c>
      <c r="AF12" s="95">
        <v>321</v>
      </c>
      <c r="AG12" s="95">
        <v>927</v>
      </c>
      <c r="AH12" s="94">
        <f t="shared" si="69"/>
        <v>2065</v>
      </c>
      <c r="AI12" s="94">
        <f t="shared" si="70"/>
        <v>1515</v>
      </c>
      <c r="AJ12" s="95">
        <v>562</v>
      </c>
      <c r="AK12" s="95">
        <v>953</v>
      </c>
      <c r="AL12" s="95">
        <v>70</v>
      </c>
      <c r="AM12" s="95">
        <v>480</v>
      </c>
      <c r="AN12" s="95">
        <v>256</v>
      </c>
      <c r="AO12" s="94">
        <f t="shared" si="26"/>
        <v>1207</v>
      </c>
      <c r="AP12" s="95">
        <v>310</v>
      </c>
      <c r="AQ12" s="95">
        <v>897</v>
      </c>
      <c r="AR12" s="94">
        <f t="shared" si="71"/>
        <v>2045</v>
      </c>
      <c r="AS12" s="94">
        <f t="shared" si="72"/>
        <v>1495</v>
      </c>
      <c r="AT12" s="95">
        <v>506</v>
      </c>
      <c r="AU12" s="95">
        <v>989</v>
      </c>
      <c r="AV12" s="95">
        <v>70</v>
      </c>
      <c r="AW12" s="95">
        <v>480</v>
      </c>
      <c r="AX12" s="95">
        <v>248</v>
      </c>
      <c r="AY12" s="94">
        <f t="shared" si="27"/>
        <v>1168</v>
      </c>
      <c r="AZ12" s="95">
        <v>300</v>
      </c>
      <c r="BA12" s="95">
        <v>868</v>
      </c>
      <c r="BB12" s="94">
        <f t="shared" si="73"/>
        <v>2045</v>
      </c>
      <c r="BC12" s="94">
        <f t="shared" si="74"/>
        <v>1495</v>
      </c>
      <c r="BD12" s="95">
        <v>506</v>
      </c>
      <c r="BE12" s="95">
        <v>989</v>
      </c>
      <c r="BF12" s="95">
        <v>70</v>
      </c>
      <c r="BG12" s="95">
        <v>480</v>
      </c>
      <c r="BH12" s="95">
        <v>239</v>
      </c>
      <c r="BI12" s="94">
        <f t="shared" si="28"/>
        <v>1131</v>
      </c>
      <c r="BJ12" s="95">
        <v>291</v>
      </c>
      <c r="BK12" s="95">
        <v>840</v>
      </c>
      <c r="BL12" s="94">
        <f t="shared" si="75"/>
        <v>2045</v>
      </c>
      <c r="BM12" s="94">
        <f t="shared" si="76"/>
        <v>1495</v>
      </c>
      <c r="BN12" s="95">
        <v>506</v>
      </c>
      <c r="BO12" s="95">
        <v>989</v>
      </c>
      <c r="BP12" s="95">
        <v>70</v>
      </c>
      <c r="BQ12" s="95">
        <v>480</v>
      </c>
      <c r="BR12" s="95">
        <v>232</v>
      </c>
      <c r="BS12" s="94">
        <f t="shared" si="29"/>
        <v>1094</v>
      </c>
      <c r="BT12" s="95">
        <v>281</v>
      </c>
      <c r="BU12" s="95">
        <v>813</v>
      </c>
      <c r="BV12" s="94">
        <f t="shared" si="77"/>
        <v>2045</v>
      </c>
      <c r="BW12" s="94">
        <f t="shared" si="78"/>
        <v>1495</v>
      </c>
      <c r="BX12" s="95">
        <v>506</v>
      </c>
      <c r="BY12" s="95">
        <v>989</v>
      </c>
      <c r="BZ12" s="95">
        <v>70</v>
      </c>
      <c r="CA12" s="95">
        <v>480</v>
      </c>
      <c r="CB12" s="95">
        <v>144</v>
      </c>
      <c r="CC12" s="95">
        <v>195</v>
      </c>
      <c r="CD12" s="94">
        <f t="shared" si="0"/>
        <v>165</v>
      </c>
      <c r="CE12" s="95">
        <v>128</v>
      </c>
      <c r="CF12" s="94">
        <f t="shared" si="30"/>
        <v>0</v>
      </c>
      <c r="CG12" s="94">
        <v>0</v>
      </c>
      <c r="CH12" s="94">
        <v>0</v>
      </c>
      <c r="CI12" s="94">
        <v>0</v>
      </c>
      <c r="CJ12" s="94">
        <v>0</v>
      </c>
      <c r="CK12" s="95">
        <v>37</v>
      </c>
      <c r="CL12" s="95">
        <v>189</v>
      </c>
      <c r="CM12" s="94">
        <f>CN12+CO12+CT12</f>
        <v>171</v>
      </c>
      <c r="CN12" s="95">
        <v>134</v>
      </c>
      <c r="CO12" s="94">
        <f t="shared" si="32"/>
        <v>0</v>
      </c>
      <c r="CP12" s="94">
        <v>0</v>
      </c>
      <c r="CQ12" s="94">
        <v>0</v>
      </c>
      <c r="CR12" s="94">
        <v>0</v>
      </c>
      <c r="CS12" s="94">
        <v>0</v>
      </c>
      <c r="CT12" s="95">
        <v>37</v>
      </c>
      <c r="CU12" s="95">
        <v>183</v>
      </c>
      <c r="CV12" s="94">
        <f>CW12+CX12+DC12</f>
        <v>171</v>
      </c>
      <c r="CW12" s="95">
        <v>134</v>
      </c>
      <c r="CX12" s="94">
        <f t="shared" si="34"/>
        <v>0</v>
      </c>
      <c r="CY12" s="94">
        <v>0</v>
      </c>
      <c r="CZ12" s="94">
        <v>0</v>
      </c>
      <c r="DA12" s="94">
        <v>0</v>
      </c>
      <c r="DB12" s="94">
        <v>0</v>
      </c>
      <c r="DC12" s="95">
        <v>37</v>
      </c>
      <c r="DD12" s="95">
        <v>177</v>
      </c>
      <c r="DE12" s="94">
        <f>DF12+DG12+DL12</f>
        <v>171</v>
      </c>
      <c r="DF12" s="95">
        <v>134</v>
      </c>
      <c r="DG12" s="94">
        <f t="shared" si="36"/>
        <v>0</v>
      </c>
      <c r="DH12" s="94">
        <v>0</v>
      </c>
      <c r="DI12" s="94">
        <v>0</v>
      </c>
      <c r="DJ12" s="94">
        <v>0</v>
      </c>
      <c r="DK12" s="94">
        <v>0</v>
      </c>
      <c r="DL12" s="95">
        <v>37</v>
      </c>
      <c r="DM12" s="95">
        <v>171</v>
      </c>
      <c r="DN12" s="94">
        <f>DO12+DP12+DU12</f>
        <v>171</v>
      </c>
      <c r="DO12" s="95">
        <v>134</v>
      </c>
      <c r="DP12" s="94">
        <f t="shared" si="38"/>
        <v>0</v>
      </c>
      <c r="DQ12" s="94">
        <v>0</v>
      </c>
      <c r="DR12" s="94">
        <v>0</v>
      </c>
      <c r="DS12" s="94">
        <v>0</v>
      </c>
      <c r="DT12" s="94">
        <v>0</v>
      </c>
      <c r="DU12" s="95">
        <v>37</v>
      </c>
      <c r="DV12" s="95">
        <v>613</v>
      </c>
      <c r="DW12" s="95">
        <v>562</v>
      </c>
      <c r="DX12" s="94">
        <f t="shared" si="5"/>
        <v>613</v>
      </c>
      <c r="DY12" s="95">
        <v>522</v>
      </c>
      <c r="DZ12" s="94">
        <f t="shared" si="39"/>
        <v>0</v>
      </c>
      <c r="EA12" s="94">
        <v>0</v>
      </c>
      <c r="EB12" s="94">
        <v>0</v>
      </c>
      <c r="EC12" s="94">
        <v>0</v>
      </c>
      <c r="ED12" s="94">
        <v>0</v>
      </c>
      <c r="EE12" s="95">
        <v>91</v>
      </c>
      <c r="EF12" s="95">
        <v>544</v>
      </c>
      <c r="EG12" s="94">
        <f t="shared" si="6"/>
        <v>637</v>
      </c>
      <c r="EH12" s="95">
        <v>546</v>
      </c>
      <c r="EI12" s="94">
        <f t="shared" si="40"/>
        <v>0</v>
      </c>
      <c r="EJ12" s="94">
        <v>0</v>
      </c>
      <c r="EK12" s="94">
        <v>0</v>
      </c>
      <c r="EL12" s="94">
        <v>0</v>
      </c>
      <c r="EM12" s="94">
        <v>0</v>
      </c>
      <c r="EN12" s="95">
        <v>91</v>
      </c>
      <c r="EO12" s="95">
        <v>526</v>
      </c>
      <c r="EP12" s="94">
        <f t="shared" si="7"/>
        <v>637</v>
      </c>
      <c r="EQ12" s="95">
        <v>546</v>
      </c>
      <c r="ER12" s="94">
        <f t="shared" si="41"/>
        <v>0</v>
      </c>
      <c r="ES12" s="94">
        <v>0</v>
      </c>
      <c r="ET12" s="94">
        <v>0</v>
      </c>
      <c r="EU12" s="94">
        <v>0</v>
      </c>
      <c r="EV12" s="94">
        <v>0</v>
      </c>
      <c r="EW12" s="95">
        <v>91</v>
      </c>
      <c r="EX12" s="95">
        <v>509</v>
      </c>
      <c r="EY12" s="94">
        <f t="shared" si="8"/>
        <v>637</v>
      </c>
      <c r="EZ12" s="95">
        <v>546</v>
      </c>
      <c r="FA12" s="94">
        <f t="shared" si="42"/>
        <v>0</v>
      </c>
      <c r="FB12" s="94">
        <v>0</v>
      </c>
      <c r="FC12" s="94">
        <v>0</v>
      </c>
      <c r="FD12" s="94">
        <v>0</v>
      </c>
      <c r="FE12" s="94">
        <v>0</v>
      </c>
      <c r="FF12" s="95">
        <v>91</v>
      </c>
      <c r="FG12" s="95">
        <v>493</v>
      </c>
      <c r="FH12" s="94">
        <f t="shared" si="9"/>
        <v>637</v>
      </c>
      <c r="FI12" s="95">
        <v>546</v>
      </c>
      <c r="FJ12" s="94">
        <f t="shared" si="43"/>
        <v>0</v>
      </c>
      <c r="FK12" s="94">
        <v>0</v>
      </c>
      <c r="FL12" s="94">
        <v>0</v>
      </c>
      <c r="FM12" s="94">
        <v>0</v>
      </c>
      <c r="FN12" s="94">
        <v>0</v>
      </c>
      <c r="FO12" s="95">
        <v>91</v>
      </c>
      <c r="FP12" s="95">
        <v>380</v>
      </c>
      <c r="FQ12" s="95">
        <v>6</v>
      </c>
      <c r="FR12" s="95">
        <v>399</v>
      </c>
      <c r="FS12" s="95">
        <v>633</v>
      </c>
      <c r="FT12" s="95">
        <v>7</v>
      </c>
      <c r="FU12" s="95">
        <v>386</v>
      </c>
      <c r="FV12" s="98">
        <v>699</v>
      </c>
      <c r="FW12" s="95">
        <v>8</v>
      </c>
      <c r="FX12" s="95">
        <v>373</v>
      </c>
      <c r="FY12" s="98">
        <v>699</v>
      </c>
      <c r="FZ12" s="95">
        <v>8</v>
      </c>
      <c r="GA12" s="95">
        <v>361</v>
      </c>
      <c r="GB12" s="98">
        <v>699</v>
      </c>
      <c r="GC12" s="95">
        <v>8</v>
      </c>
      <c r="GD12" s="95">
        <v>350</v>
      </c>
      <c r="GE12" s="98">
        <v>699</v>
      </c>
      <c r="GF12" s="95">
        <v>8</v>
      </c>
      <c r="GG12" s="98">
        <v>71820</v>
      </c>
      <c r="GH12" s="98">
        <v>8</v>
      </c>
      <c r="GI12" s="94">
        <f t="shared" si="44"/>
        <v>29317</v>
      </c>
      <c r="GJ12" s="98">
        <v>26781</v>
      </c>
      <c r="GK12" s="98">
        <v>2536</v>
      </c>
      <c r="GL12" s="98">
        <v>118020</v>
      </c>
      <c r="GM12" s="98">
        <v>7</v>
      </c>
      <c r="GN12" s="94">
        <f t="shared" si="45"/>
        <v>25969</v>
      </c>
      <c r="GO12" s="98">
        <v>25969</v>
      </c>
      <c r="GP12" s="98">
        <v>0</v>
      </c>
      <c r="GQ12" s="98">
        <v>106260</v>
      </c>
      <c r="GR12" s="98">
        <v>7</v>
      </c>
      <c r="GS12" s="94">
        <f t="shared" si="46"/>
        <v>25158</v>
      </c>
      <c r="GT12" s="98">
        <v>25158</v>
      </c>
      <c r="GU12" s="98">
        <v>0</v>
      </c>
      <c r="GV12" s="98">
        <v>106260</v>
      </c>
      <c r="GW12" s="98">
        <v>7</v>
      </c>
      <c r="GX12" s="94">
        <f t="shared" si="47"/>
        <v>24245</v>
      </c>
      <c r="GY12" s="98">
        <v>24245</v>
      </c>
      <c r="GZ12" s="98">
        <v>0</v>
      </c>
      <c r="HA12" s="98">
        <v>106260</v>
      </c>
      <c r="HB12" s="98">
        <v>7</v>
      </c>
      <c r="HC12" s="94">
        <f t="shared" si="48"/>
        <v>23535</v>
      </c>
      <c r="HD12" s="95">
        <v>23535</v>
      </c>
      <c r="HE12" s="98">
        <v>0</v>
      </c>
      <c r="HF12" s="98">
        <v>106260</v>
      </c>
      <c r="HG12" s="98">
        <v>7</v>
      </c>
      <c r="HH12" s="95">
        <v>1750</v>
      </c>
      <c r="HI12" s="95">
        <v>3</v>
      </c>
      <c r="HJ12" s="95">
        <v>229</v>
      </c>
      <c r="HK12" s="95">
        <v>1423</v>
      </c>
      <c r="HL12" s="95">
        <v>1</v>
      </c>
      <c r="HM12" s="99">
        <v>13154.1</v>
      </c>
      <c r="HN12" s="94">
        <f t="shared" si="49"/>
        <v>13780</v>
      </c>
      <c r="HO12" s="98">
        <v>7400</v>
      </c>
      <c r="HP12" s="95">
        <v>3</v>
      </c>
      <c r="HQ12" s="95">
        <v>4555</v>
      </c>
      <c r="HR12" s="98">
        <v>1825</v>
      </c>
      <c r="HS12" s="95">
        <v>1</v>
      </c>
      <c r="HT12" s="100">
        <v>12746.3</v>
      </c>
      <c r="HU12" s="94">
        <f t="shared" si="50"/>
        <v>13780</v>
      </c>
      <c r="HV12" s="98">
        <v>7400</v>
      </c>
      <c r="HW12" s="95">
        <v>3</v>
      </c>
      <c r="HX12" s="95">
        <v>4555</v>
      </c>
      <c r="HY12" s="98">
        <v>1825</v>
      </c>
      <c r="HZ12" s="95">
        <v>1</v>
      </c>
      <c r="IA12" s="100">
        <v>12351.2</v>
      </c>
      <c r="IB12" s="94">
        <f t="shared" si="51"/>
        <v>13780</v>
      </c>
      <c r="IC12" s="98">
        <v>7400</v>
      </c>
      <c r="ID12" s="95">
        <v>3</v>
      </c>
      <c r="IE12" s="95">
        <v>4555</v>
      </c>
      <c r="IF12" s="98">
        <v>1825</v>
      </c>
      <c r="IG12" s="95">
        <v>1</v>
      </c>
      <c r="IH12" s="100">
        <v>11968.3</v>
      </c>
      <c r="II12" s="94">
        <f t="shared" si="52"/>
        <v>13780</v>
      </c>
      <c r="IJ12" s="98">
        <v>7400</v>
      </c>
      <c r="IK12" s="95">
        <v>3</v>
      </c>
      <c r="IL12" s="95">
        <v>4555</v>
      </c>
      <c r="IM12" s="98">
        <v>1825</v>
      </c>
      <c r="IN12" s="95">
        <v>1</v>
      </c>
      <c r="IO12" s="100">
        <v>11597.3</v>
      </c>
      <c r="IP12" s="94">
        <f t="shared" si="53"/>
        <v>13780</v>
      </c>
      <c r="IQ12" s="98">
        <v>7400</v>
      </c>
      <c r="IR12" s="95">
        <v>3</v>
      </c>
      <c r="IS12" s="95">
        <v>4555</v>
      </c>
      <c r="IT12" s="98">
        <v>1825</v>
      </c>
      <c r="IU12" s="95">
        <v>1</v>
      </c>
      <c r="IV12" s="95">
        <v>763</v>
      </c>
      <c r="IW12" s="95">
        <v>2</v>
      </c>
      <c r="IX12" s="95">
        <v>0</v>
      </c>
      <c r="IY12" s="95">
        <v>0</v>
      </c>
      <c r="IZ12" s="95">
        <v>0</v>
      </c>
      <c r="JA12" s="95">
        <v>0</v>
      </c>
      <c r="JB12" s="95">
        <v>0</v>
      </c>
      <c r="JC12" s="95">
        <v>946</v>
      </c>
      <c r="JD12" s="95">
        <f>JE12+JL12</f>
        <v>2368</v>
      </c>
      <c r="JE12" s="95">
        <f t="shared" si="11"/>
        <v>2368</v>
      </c>
      <c r="JF12" s="95">
        <v>2368</v>
      </c>
      <c r="JG12" s="95">
        <v>2</v>
      </c>
      <c r="JH12" s="95">
        <v>0</v>
      </c>
      <c r="JI12" s="95">
        <v>0</v>
      </c>
      <c r="JJ12" s="95">
        <v>0</v>
      </c>
      <c r="JK12" s="95">
        <v>0</v>
      </c>
      <c r="JL12" s="95">
        <v>0</v>
      </c>
      <c r="JM12" s="95">
        <v>915</v>
      </c>
      <c r="JN12" s="95">
        <f>JO12+JV12</f>
        <v>2368</v>
      </c>
      <c r="JO12" s="95">
        <f>JP12+JR12+JT12</f>
        <v>2368</v>
      </c>
      <c r="JP12" s="95">
        <v>2368</v>
      </c>
      <c r="JQ12" s="95">
        <v>2</v>
      </c>
      <c r="JR12" s="95">
        <v>0</v>
      </c>
      <c r="JS12" s="95">
        <v>0</v>
      </c>
      <c r="JT12" s="95">
        <v>0</v>
      </c>
      <c r="JU12" s="95">
        <v>0</v>
      </c>
      <c r="JV12" s="95">
        <v>0</v>
      </c>
      <c r="JW12" s="95">
        <v>886</v>
      </c>
      <c r="JX12" s="95">
        <f>JY12+KF12</f>
        <v>2368</v>
      </c>
      <c r="JY12" s="95">
        <f t="shared" si="15"/>
        <v>2368</v>
      </c>
      <c r="JZ12" s="95">
        <v>2368</v>
      </c>
      <c r="KA12" s="95">
        <v>2</v>
      </c>
      <c r="KB12" s="95">
        <v>0</v>
      </c>
      <c r="KC12" s="95">
        <v>0</v>
      </c>
      <c r="KD12" s="95">
        <v>0</v>
      </c>
      <c r="KE12" s="95">
        <v>0</v>
      </c>
      <c r="KF12" s="95">
        <v>0</v>
      </c>
      <c r="KG12" s="95">
        <v>858</v>
      </c>
      <c r="KH12" s="95">
        <f>KI12+KP12</f>
        <v>2368</v>
      </c>
      <c r="KI12" s="95">
        <f t="shared" si="17"/>
        <v>2368</v>
      </c>
      <c r="KJ12" s="95">
        <v>2368</v>
      </c>
      <c r="KK12" s="95">
        <v>2</v>
      </c>
      <c r="KL12" s="95">
        <v>0</v>
      </c>
      <c r="KM12" s="95">
        <v>0</v>
      </c>
      <c r="KN12" s="95">
        <v>0</v>
      </c>
      <c r="KO12" s="95">
        <v>0</v>
      </c>
      <c r="KP12" s="95">
        <v>0</v>
      </c>
      <c r="KQ12" s="95">
        <v>830</v>
      </c>
      <c r="KR12" s="95">
        <f>KS12+KZ12</f>
        <v>2368</v>
      </c>
      <c r="KS12" s="95">
        <f t="shared" si="19"/>
        <v>2368</v>
      </c>
      <c r="KT12" s="95">
        <v>2368</v>
      </c>
      <c r="KU12" s="95">
        <v>2</v>
      </c>
      <c r="KV12" s="95">
        <v>0</v>
      </c>
      <c r="KW12" s="95">
        <v>0</v>
      </c>
      <c r="KX12" s="95">
        <v>0</v>
      </c>
      <c r="KY12" s="95">
        <v>0</v>
      </c>
      <c r="KZ12" s="95">
        <v>0</v>
      </c>
      <c r="LA12" s="95">
        <v>85</v>
      </c>
      <c r="LB12" s="95">
        <v>655</v>
      </c>
      <c r="LC12" s="95">
        <v>1685</v>
      </c>
      <c r="LD12" s="95">
        <v>634</v>
      </c>
      <c r="LE12" s="95">
        <v>1685</v>
      </c>
      <c r="LF12" s="95">
        <v>614</v>
      </c>
      <c r="LG12" s="95">
        <v>1685</v>
      </c>
      <c r="LH12" s="95">
        <v>594</v>
      </c>
      <c r="LI12" s="95">
        <v>1685</v>
      </c>
      <c r="LJ12" s="95">
        <v>575</v>
      </c>
      <c r="LK12" s="95">
        <v>1685</v>
      </c>
      <c r="LL12" s="95">
        <v>0</v>
      </c>
      <c r="LM12" s="95">
        <v>0</v>
      </c>
      <c r="LN12" s="95">
        <v>273</v>
      </c>
      <c r="LO12" s="95">
        <v>0</v>
      </c>
      <c r="LP12" s="95">
        <v>0</v>
      </c>
      <c r="LQ12" s="95">
        <v>273</v>
      </c>
      <c r="LR12" s="95">
        <v>0</v>
      </c>
      <c r="LS12" s="95">
        <v>0</v>
      </c>
      <c r="LT12" s="95">
        <v>273</v>
      </c>
      <c r="LU12" s="95">
        <v>0</v>
      </c>
      <c r="LV12" s="95">
        <v>0</v>
      </c>
      <c r="LW12" s="95">
        <v>273</v>
      </c>
      <c r="LX12" s="95">
        <v>0</v>
      </c>
      <c r="LY12" s="95">
        <v>0</v>
      </c>
      <c r="LZ12" s="95">
        <v>273</v>
      </c>
      <c r="MA12" s="95">
        <v>0</v>
      </c>
      <c r="MB12" s="95">
        <v>0</v>
      </c>
      <c r="MC12" s="95">
        <v>4</v>
      </c>
      <c r="MD12" s="95">
        <v>966</v>
      </c>
      <c r="ME12" s="95">
        <f t="shared" si="54"/>
        <v>4</v>
      </c>
      <c r="MF12" s="95">
        <v>3</v>
      </c>
      <c r="MG12" s="95">
        <v>1</v>
      </c>
      <c r="MH12" s="95">
        <v>936</v>
      </c>
      <c r="MI12" s="95">
        <f t="shared" si="55"/>
        <v>4</v>
      </c>
      <c r="MJ12" s="95">
        <v>3</v>
      </c>
      <c r="MK12" s="95">
        <v>1</v>
      </c>
      <c r="ML12" s="95">
        <v>907</v>
      </c>
      <c r="MM12" s="95">
        <f t="shared" si="56"/>
        <v>4</v>
      </c>
      <c r="MN12" s="95">
        <v>3</v>
      </c>
      <c r="MO12" s="95">
        <v>1</v>
      </c>
      <c r="MP12" s="95">
        <v>879</v>
      </c>
      <c r="MQ12" s="95">
        <f t="shared" si="57"/>
        <v>4</v>
      </c>
      <c r="MR12" s="95">
        <v>3</v>
      </c>
      <c r="MS12" s="95">
        <v>1</v>
      </c>
      <c r="MT12" s="95">
        <v>852</v>
      </c>
      <c r="MU12" s="95">
        <f t="shared" si="58"/>
        <v>4</v>
      </c>
      <c r="MV12" s="95">
        <v>3</v>
      </c>
      <c r="MW12" s="95">
        <v>1</v>
      </c>
      <c r="MX12" s="96">
        <v>1</v>
      </c>
      <c r="MY12" s="96">
        <v>1</v>
      </c>
      <c r="MZ12" s="96">
        <f t="shared" si="20"/>
        <v>1</v>
      </c>
      <c r="NA12" s="96">
        <f t="shared" si="59"/>
        <v>1</v>
      </c>
      <c r="NB12" s="96">
        <v>0</v>
      </c>
      <c r="NC12" s="96">
        <v>1</v>
      </c>
      <c r="ND12" s="96">
        <v>0</v>
      </c>
      <c r="NE12" s="96">
        <v>0</v>
      </c>
      <c r="NF12" s="96">
        <v>1</v>
      </c>
      <c r="NG12" s="96">
        <f t="shared" si="21"/>
        <v>1</v>
      </c>
      <c r="NH12" s="96">
        <f t="shared" si="60"/>
        <v>1</v>
      </c>
      <c r="NI12" s="96">
        <v>0</v>
      </c>
      <c r="NJ12" s="96">
        <v>1</v>
      </c>
      <c r="NK12" s="96">
        <v>0</v>
      </c>
      <c r="NL12" s="96">
        <v>0</v>
      </c>
      <c r="NM12" s="96">
        <v>1</v>
      </c>
      <c r="NN12" s="96">
        <f t="shared" si="22"/>
        <v>1</v>
      </c>
      <c r="NO12" s="96">
        <f t="shared" si="61"/>
        <v>1</v>
      </c>
      <c r="NP12" s="96">
        <v>0</v>
      </c>
      <c r="NQ12" s="96">
        <v>1</v>
      </c>
      <c r="NR12" s="96">
        <v>0</v>
      </c>
      <c r="NS12" s="96">
        <v>0</v>
      </c>
      <c r="NT12" s="96">
        <v>1</v>
      </c>
      <c r="NU12" s="96">
        <f t="shared" si="23"/>
        <v>1</v>
      </c>
      <c r="NV12" s="96">
        <f t="shared" si="62"/>
        <v>1</v>
      </c>
      <c r="NW12" s="96">
        <v>0</v>
      </c>
      <c r="NX12" s="96">
        <v>1</v>
      </c>
      <c r="NY12" s="96">
        <v>0</v>
      </c>
      <c r="NZ12" s="96">
        <v>0</v>
      </c>
      <c r="OA12" s="96">
        <v>1</v>
      </c>
      <c r="OB12" s="96">
        <f t="shared" si="24"/>
        <v>1</v>
      </c>
      <c r="OC12" s="96">
        <f t="shared" si="63"/>
        <v>1</v>
      </c>
      <c r="OD12" s="96">
        <v>0</v>
      </c>
      <c r="OE12" s="96">
        <v>1</v>
      </c>
      <c r="OF12" s="96">
        <v>0</v>
      </c>
      <c r="OG12" s="96">
        <v>0</v>
      </c>
      <c r="OH12" s="95">
        <v>440</v>
      </c>
      <c r="OI12" s="95">
        <v>417</v>
      </c>
      <c r="OJ12" s="95">
        <v>1</v>
      </c>
      <c r="OK12" s="95">
        <v>404</v>
      </c>
      <c r="OL12" s="95">
        <v>1</v>
      </c>
      <c r="OM12" s="95">
        <v>391</v>
      </c>
      <c r="ON12" s="95">
        <v>1</v>
      </c>
      <c r="OO12" s="95">
        <v>379</v>
      </c>
      <c r="OP12" s="95">
        <v>1</v>
      </c>
      <c r="OQ12" s="95">
        <v>367</v>
      </c>
      <c r="OR12" s="95">
        <v>1</v>
      </c>
      <c r="OS12" s="95">
        <v>0</v>
      </c>
      <c r="OT12" s="98" t="s">
        <v>108</v>
      </c>
      <c r="OU12" s="95">
        <v>0</v>
      </c>
      <c r="OV12" s="98" t="s">
        <v>108</v>
      </c>
      <c r="OW12" s="95">
        <v>0</v>
      </c>
      <c r="OX12" s="98" t="s">
        <v>108</v>
      </c>
      <c r="OY12" s="95">
        <v>0</v>
      </c>
      <c r="OZ12" s="98" t="s">
        <v>108</v>
      </c>
      <c r="PA12" s="95">
        <v>0</v>
      </c>
      <c r="PB12" s="98" t="s">
        <v>108</v>
      </c>
      <c r="PC12" s="95">
        <v>0</v>
      </c>
      <c r="PD12" s="95">
        <v>676</v>
      </c>
      <c r="PE12" s="95">
        <v>625</v>
      </c>
      <c r="PF12" s="95">
        <v>606</v>
      </c>
      <c r="PG12" s="95">
        <v>587</v>
      </c>
      <c r="PH12" s="95">
        <v>569</v>
      </c>
      <c r="PI12" s="95">
        <v>551</v>
      </c>
      <c r="PJ12" s="95">
        <v>940</v>
      </c>
      <c r="PK12" s="95">
        <v>15</v>
      </c>
      <c r="PL12" s="95">
        <f t="shared" si="64"/>
        <v>1135</v>
      </c>
      <c r="PM12" s="95">
        <v>911</v>
      </c>
      <c r="PN12" s="95">
        <v>224</v>
      </c>
      <c r="PO12" s="95">
        <v>1020</v>
      </c>
      <c r="PP12" s="95">
        <v>17</v>
      </c>
      <c r="PQ12" s="95">
        <f t="shared" si="65"/>
        <v>1100</v>
      </c>
      <c r="PR12" s="95">
        <v>883</v>
      </c>
      <c r="PS12" s="95">
        <v>217</v>
      </c>
      <c r="PT12" s="95">
        <v>1100</v>
      </c>
      <c r="PU12" s="95">
        <v>19</v>
      </c>
      <c r="PV12" s="95">
        <f t="shared" si="66"/>
        <v>1063</v>
      </c>
      <c r="PW12" s="95">
        <v>853</v>
      </c>
      <c r="PX12" s="95">
        <v>210</v>
      </c>
      <c r="PY12" s="95">
        <v>1100</v>
      </c>
      <c r="PZ12" s="95">
        <v>19</v>
      </c>
      <c r="QA12" s="95">
        <f t="shared" si="67"/>
        <v>1033</v>
      </c>
      <c r="QB12" s="95">
        <v>830</v>
      </c>
      <c r="QC12" s="95">
        <v>203</v>
      </c>
      <c r="QD12" s="95">
        <v>1100</v>
      </c>
      <c r="QE12" s="95">
        <v>19</v>
      </c>
      <c r="QF12" s="95">
        <f t="shared" si="68"/>
        <v>1002</v>
      </c>
      <c r="QG12" s="95">
        <v>805</v>
      </c>
      <c r="QH12" s="95">
        <v>197</v>
      </c>
      <c r="QI12" s="95">
        <v>1100</v>
      </c>
      <c r="QJ12" s="95">
        <v>19</v>
      </c>
      <c r="QK12" s="96">
        <v>1</v>
      </c>
      <c r="QL12" s="96">
        <v>1</v>
      </c>
      <c r="QM12" s="96">
        <v>1</v>
      </c>
      <c r="QN12" s="96">
        <v>1</v>
      </c>
      <c r="QO12" s="96">
        <v>1</v>
      </c>
      <c r="QP12" s="96">
        <v>1</v>
      </c>
      <c r="QQ12" s="96">
        <v>0</v>
      </c>
      <c r="QR12" s="96">
        <v>0</v>
      </c>
      <c r="QS12" s="96">
        <v>0</v>
      </c>
      <c r="QT12" s="96">
        <v>0</v>
      </c>
      <c r="QU12" s="96">
        <v>0</v>
      </c>
      <c r="QV12" s="96">
        <v>0</v>
      </c>
      <c r="QW12" s="96">
        <v>0</v>
      </c>
      <c r="QX12" s="96">
        <v>0</v>
      </c>
      <c r="QY12" s="96">
        <v>0</v>
      </c>
      <c r="QZ12" s="96">
        <v>0</v>
      </c>
      <c r="RA12" s="96">
        <v>0</v>
      </c>
    </row>
    <row r="13" spans="1:469" s="90" customFormat="1" ht="25.5" customHeight="1">
      <c r="A13" s="91"/>
      <c r="B13" s="92" t="s">
        <v>113</v>
      </c>
      <c r="C13" s="93">
        <v>108</v>
      </c>
      <c r="D13" s="93">
        <v>210</v>
      </c>
      <c r="E13" s="93">
        <v>405</v>
      </c>
      <c r="F13" s="93">
        <v>434</v>
      </c>
      <c r="G13" s="93">
        <v>512</v>
      </c>
      <c r="H13" s="93">
        <v>103</v>
      </c>
      <c r="I13" s="93">
        <v>207</v>
      </c>
      <c r="J13" s="93">
        <v>382</v>
      </c>
      <c r="K13" s="93">
        <v>407</v>
      </c>
      <c r="L13" s="93">
        <v>493</v>
      </c>
      <c r="M13" s="93">
        <v>99</v>
      </c>
      <c r="N13" s="93">
        <v>195</v>
      </c>
      <c r="O13" s="93">
        <v>354</v>
      </c>
      <c r="P13" s="93">
        <v>411</v>
      </c>
      <c r="Q13" s="93">
        <v>465</v>
      </c>
      <c r="R13" s="93">
        <v>95</v>
      </c>
      <c r="S13" s="93">
        <v>186</v>
      </c>
      <c r="T13" s="93">
        <v>325</v>
      </c>
      <c r="U13" s="93">
        <v>404</v>
      </c>
      <c r="V13" s="93">
        <v>419</v>
      </c>
      <c r="W13" s="93">
        <v>92</v>
      </c>
      <c r="X13" s="93">
        <v>178</v>
      </c>
      <c r="Y13" s="93">
        <v>318</v>
      </c>
      <c r="Z13" s="93">
        <v>380</v>
      </c>
      <c r="AA13" s="93">
        <v>392</v>
      </c>
      <c r="AB13" s="94">
        <v>89</v>
      </c>
      <c r="AC13" s="94">
        <v>290</v>
      </c>
      <c r="AD13" s="94">
        <v>123</v>
      </c>
      <c r="AE13" s="94">
        <f t="shared" si="25"/>
        <v>301</v>
      </c>
      <c r="AF13" s="94">
        <v>53</v>
      </c>
      <c r="AG13" s="94">
        <v>248</v>
      </c>
      <c r="AH13" s="94">
        <f t="shared" si="69"/>
        <v>424</v>
      </c>
      <c r="AI13" s="94">
        <f t="shared" si="70"/>
        <v>424</v>
      </c>
      <c r="AJ13" s="94">
        <v>176</v>
      </c>
      <c r="AK13" s="94">
        <v>248</v>
      </c>
      <c r="AL13" s="94">
        <v>0</v>
      </c>
      <c r="AM13" s="94">
        <v>0</v>
      </c>
      <c r="AN13" s="94">
        <v>121</v>
      </c>
      <c r="AO13" s="94">
        <f t="shared" si="26"/>
        <v>301</v>
      </c>
      <c r="AP13" s="94">
        <v>52</v>
      </c>
      <c r="AQ13" s="94">
        <v>249</v>
      </c>
      <c r="AR13" s="94">
        <f t="shared" si="71"/>
        <v>422</v>
      </c>
      <c r="AS13" s="94">
        <f t="shared" si="72"/>
        <v>422</v>
      </c>
      <c r="AT13" s="94">
        <v>173</v>
      </c>
      <c r="AU13" s="94">
        <v>249</v>
      </c>
      <c r="AV13" s="94">
        <v>0</v>
      </c>
      <c r="AW13" s="94">
        <v>0</v>
      </c>
      <c r="AX13" s="94">
        <v>118</v>
      </c>
      <c r="AY13" s="94">
        <f t="shared" si="27"/>
        <v>292</v>
      </c>
      <c r="AZ13" s="94">
        <v>48</v>
      </c>
      <c r="BA13" s="94">
        <v>244</v>
      </c>
      <c r="BB13" s="94">
        <f t="shared" si="73"/>
        <v>410</v>
      </c>
      <c r="BC13" s="94">
        <f t="shared" si="74"/>
        <v>410</v>
      </c>
      <c r="BD13" s="94">
        <v>166</v>
      </c>
      <c r="BE13" s="94">
        <v>244</v>
      </c>
      <c r="BF13" s="94">
        <v>0</v>
      </c>
      <c r="BG13" s="94">
        <v>0</v>
      </c>
      <c r="BH13" s="94">
        <v>115</v>
      </c>
      <c r="BI13" s="94">
        <f t="shared" si="28"/>
        <v>267</v>
      </c>
      <c r="BJ13" s="94">
        <v>46</v>
      </c>
      <c r="BK13" s="94">
        <v>221</v>
      </c>
      <c r="BL13" s="94">
        <f t="shared" si="75"/>
        <v>382</v>
      </c>
      <c r="BM13" s="94">
        <f t="shared" si="76"/>
        <v>382</v>
      </c>
      <c r="BN13" s="94">
        <v>161</v>
      </c>
      <c r="BO13" s="94">
        <v>221</v>
      </c>
      <c r="BP13" s="94">
        <v>0</v>
      </c>
      <c r="BQ13" s="94">
        <v>0</v>
      </c>
      <c r="BR13" s="94">
        <v>113</v>
      </c>
      <c r="BS13" s="94">
        <f t="shared" si="29"/>
        <v>262</v>
      </c>
      <c r="BT13" s="94">
        <v>44</v>
      </c>
      <c r="BU13" s="94">
        <v>218</v>
      </c>
      <c r="BV13" s="94">
        <f t="shared" si="77"/>
        <v>375</v>
      </c>
      <c r="BW13" s="94">
        <f t="shared" si="78"/>
        <v>375</v>
      </c>
      <c r="BX13" s="94">
        <v>157</v>
      </c>
      <c r="BY13" s="94">
        <v>218</v>
      </c>
      <c r="BZ13" s="94">
        <v>0</v>
      </c>
      <c r="CA13" s="94">
        <v>0</v>
      </c>
      <c r="CB13" s="94">
        <v>53</v>
      </c>
      <c r="CC13" s="94">
        <v>25</v>
      </c>
      <c r="CD13" s="94">
        <f t="shared" si="0"/>
        <v>25</v>
      </c>
      <c r="CE13" s="94">
        <v>25</v>
      </c>
      <c r="CF13" s="94">
        <f t="shared" si="30"/>
        <v>0</v>
      </c>
      <c r="CG13" s="94">
        <v>0</v>
      </c>
      <c r="CH13" s="94">
        <v>0</v>
      </c>
      <c r="CI13" s="94">
        <v>0</v>
      </c>
      <c r="CJ13" s="94">
        <v>0</v>
      </c>
      <c r="CK13" s="94">
        <v>0</v>
      </c>
      <c r="CL13" s="94">
        <v>25</v>
      </c>
      <c r="CM13" s="95">
        <f t="shared" ref="CM13:CM33" si="79">CN13+CO13+CT13</f>
        <v>25</v>
      </c>
      <c r="CN13" s="94">
        <v>25</v>
      </c>
      <c r="CO13" s="94">
        <f t="shared" si="32"/>
        <v>0</v>
      </c>
      <c r="CP13" s="94">
        <v>0</v>
      </c>
      <c r="CQ13" s="94">
        <v>0</v>
      </c>
      <c r="CR13" s="94">
        <v>0</v>
      </c>
      <c r="CS13" s="94">
        <v>0</v>
      </c>
      <c r="CT13" s="94">
        <v>0</v>
      </c>
      <c r="CU13" s="94">
        <v>23</v>
      </c>
      <c r="CV13" s="95">
        <f t="shared" ref="CV13:CV33" si="80">CW13+CX13+DC13</f>
        <v>23</v>
      </c>
      <c r="CW13" s="94">
        <v>23</v>
      </c>
      <c r="CX13" s="94">
        <f t="shared" si="34"/>
        <v>0</v>
      </c>
      <c r="CY13" s="94">
        <v>0</v>
      </c>
      <c r="CZ13" s="94">
        <v>0</v>
      </c>
      <c r="DA13" s="94">
        <v>0</v>
      </c>
      <c r="DB13" s="94">
        <v>0</v>
      </c>
      <c r="DC13" s="94">
        <v>0</v>
      </c>
      <c r="DD13" s="94">
        <v>21</v>
      </c>
      <c r="DE13" s="95">
        <f t="shared" ref="DE13:DE33" si="81">DF13+DG13+DL13</f>
        <v>21</v>
      </c>
      <c r="DF13" s="94">
        <v>21</v>
      </c>
      <c r="DG13" s="94">
        <f t="shared" si="36"/>
        <v>0</v>
      </c>
      <c r="DH13" s="94">
        <v>0</v>
      </c>
      <c r="DI13" s="94">
        <v>0</v>
      </c>
      <c r="DJ13" s="94">
        <v>0</v>
      </c>
      <c r="DK13" s="94">
        <v>0</v>
      </c>
      <c r="DL13" s="94">
        <v>0</v>
      </c>
      <c r="DM13" s="94">
        <v>20</v>
      </c>
      <c r="DN13" s="95">
        <f t="shared" ref="DN13:DN33" si="82">DO13+DP13+DU13</f>
        <v>20</v>
      </c>
      <c r="DO13" s="94">
        <v>20</v>
      </c>
      <c r="DP13" s="94">
        <f t="shared" si="38"/>
        <v>0</v>
      </c>
      <c r="DQ13" s="94">
        <v>0</v>
      </c>
      <c r="DR13" s="94">
        <v>0</v>
      </c>
      <c r="DS13" s="94">
        <v>0</v>
      </c>
      <c r="DT13" s="94">
        <v>0</v>
      </c>
      <c r="DU13" s="94">
        <v>0</v>
      </c>
      <c r="DV13" s="94">
        <v>143</v>
      </c>
      <c r="DW13" s="94">
        <v>130</v>
      </c>
      <c r="DX13" s="94">
        <f t="shared" si="5"/>
        <v>130</v>
      </c>
      <c r="DY13" s="94">
        <v>130</v>
      </c>
      <c r="DZ13" s="94">
        <f t="shared" si="39"/>
        <v>0</v>
      </c>
      <c r="EA13" s="94">
        <v>0</v>
      </c>
      <c r="EB13" s="94">
        <v>0</v>
      </c>
      <c r="EC13" s="94">
        <v>0</v>
      </c>
      <c r="ED13" s="94">
        <v>0</v>
      </c>
      <c r="EE13" s="94">
        <v>0</v>
      </c>
      <c r="EF13" s="94">
        <v>128</v>
      </c>
      <c r="EG13" s="94">
        <f t="shared" si="6"/>
        <v>128</v>
      </c>
      <c r="EH13" s="94">
        <v>128</v>
      </c>
      <c r="EI13" s="94">
        <f t="shared" si="40"/>
        <v>0</v>
      </c>
      <c r="EJ13" s="94">
        <v>0</v>
      </c>
      <c r="EK13" s="94">
        <v>0</v>
      </c>
      <c r="EL13" s="94">
        <v>0</v>
      </c>
      <c r="EM13" s="94">
        <v>0</v>
      </c>
      <c r="EN13" s="94">
        <v>0</v>
      </c>
      <c r="EO13" s="94">
        <v>126</v>
      </c>
      <c r="EP13" s="94">
        <f t="shared" si="7"/>
        <v>128</v>
      </c>
      <c r="EQ13" s="94">
        <v>128</v>
      </c>
      <c r="ER13" s="94">
        <f t="shared" si="41"/>
        <v>0</v>
      </c>
      <c r="ES13" s="94">
        <v>0</v>
      </c>
      <c r="ET13" s="94">
        <v>0</v>
      </c>
      <c r="EU13" s="94">
        <v>0</v>
      </c>
      <c r="EV13" s="94">
        <v>0</v>
      </c>
      <c r="EW13" s="94">
        <v>0</v>
      </c>
      <c r="EX13" s="94">
        <v>122</v>
      </c>
      <c r="EY13" s="94">
        <f t="shared" si="8"/>
        <v>122</v>
      </c>
      <c r="EZ13" s="94">
        <v>122</v>
      </c>
      <c r="FA13" s="94">
        <f t="shared" si="42"/>
        <v>0</v>
      </c>
      <c r="FB13" s="94">
        <v>0</v>
      </c>
      <c r="FC13" s="94">
        <v>0</v>
      </c>
      <c r="FD13" s="94">
        <v>0</v>
      </c>
      <c r="FE13" s="94">
        <v>0</v>
      </c>
      <c r="FF13" s="94">
        <v>0</v>
      </c>
      <c r="FG13" s="94">
        <v>119</v>
      </c>
      <c r="FH13" s="94">
        <f t="shared" si="9"/>
        <v>119</v>
      </c>
      <c r="FI13" s="94">
        <v>119</v>
      </c>
      <c r="FJ13" s="94">
        <f t="shared" si="43"/>
        <v>0</v>
      </c>
      <c r="FK13" s="94">
        <v>0</v>
      </c>
      <c r="FL13" s="94">
        <v>0</v>
      </c>
      <c r="FM13" s="94">
        <v>0</v>
      </c>
      <c r="FN13" s="94">
        <v>0</v>
      </c>
      <c r="FO13" s="94">
        <v>0</v>
      </c>
      <c r="FP13" s="94">
        <v>183</v>
      </c>
      <c r="FQ13" s="94">
        <v>7</v>
      </c>
      <c r="FR13" s="94">
        <v>159</v>
      </c>
      <c r="FS13" s="94">
        <v>159</v>
      </c>
      <c r="FT13" s="94">
        <v>7</v>
      </c>
      <c r="FU13" s="94">
        <v>152</v>
      </c>
      <c r="FV13" s="94">
        <v>152</v>
      </c>
      <c r="FW13" s="94">
        <v>7</v>
      </c>
      <c r="FX13" s="94">
        <v>148</v>
      </c>
      <c r="FY13" s="94">
        <v>148</v>
      </c>
      <c r="FZ13" s="94">
        <v>7</v>
      </c>
      <c r="GA13" s="94">
        <v>133</v>
      </c>
      <c r="GB13" s="94">
        <v>133</v>
      </c>
      <c r="GC13" s="94">
        <v>7</v>
      </c>
      <c r="GD13" s="94">
        <v>129</v>
      </c>
      <c r="GE13" s="94">
        <v>129</v>
      </c>
      <c r="GF13" s="94">
        <v>7</v>
      </c>
      <c r="GG13" s="94">
        <v>1237</v>
      </c>
      <c r="GH13" s="94">
        <v>2</v>
      </c>
      <c r="GI13" s="94">
        <f t="shared" si="44"/>
        <v>1350</v>
      </c>
      <c r="GJ13" s="94">
        <v>108</v>
      </c>
      <c r="GK13" s="94">
        <v>1242</v>
      </c>
      <c r="GL13" s="94">
        <v>1350</v>
      </c>
      <c r="GM13" s="94">
        <v>2</v>
      </c>
      <c r="GN13" s="94">
        <f t="shared" si="45"/>
        <v>1353</v>
      </c>
      <c r="GO13" s="94">
        <v>108</v>
      </c>
      <c r="GP13" s="94">
        <v>1245</v>
      </c>
      <c r="GQ13" s="94">
        <v>1353</v>
      </c>
      <c r="GR13" s="94">
        <v>2</v>
      </c>
      <c r="GS13" s="94">
        <f t="shared" si="46"/>
        <v>1295</v>
      </c>
      <c r="GT13" s="94">
        <v>103</v>
      </c>
      <c r="GU13" s="94">
        <v>1192</v>
      </c>
      <c r="GV13" s="94">
        <v>1295</v>
      </c>
      <c r="GW13" s="94">
        <v>2</v>
      </c>
      <c r="GX13" s="94">
        <f t="shared" si="47"/>
        <v>1268</v>
      </c>
      <c r="GY13" s="94">
        <v>102</v>
      </c>
      <c r="GZ13" s="94">
        <v>1166</v>
      </c>
      <c r="HA13" s="94">
        <v>1268</v>
      </c>
      <c r="HB13" s="94">
        <v>2</v>
      </c>
      <c r="HC13" s="94">
        <f t="shared" si="48"/>
        <v>1253</v>
      </c>
      <c r="HD13" s="94">
        <v>100</v>
      </c>
      <c r="HE13" s="94">
        <v>1153</v>
      </c>
      <c r="HF13" s="94">
        <v>1253</v>
      </c>
      <c r="HG13" s="94">
        <v>2</v>
      </c>
      <c r="HH13" s="94">
        <v>0</v>
      </c>
      <c r="HI13" s="94">
        <v>0</v>
      </c>
      <c r="HJ13" s="94">
        <v>3</v>
      </c>
      <c r="HK13" s="94">
        <v>0</v>
      </c>
      <c r="HL13" s="94">
        <v>0</v>
      </c>
      <c r="HM13" s="94">
        <v>3</v>
      </c>
      <c r="HN13" s="94">
        <f t="shared" si="49"/>
        <v>6</v>
      </c>
      <c r="HO13" s="94">
        <v>0</v>
      </c>
      <c r="HP13" s="94">
        <v>0</v>
      </c>
      <c r="HQ13" s="94">
        <v>6</v>
      </c>
      <c r="HR13" s="94">
        <v>0</v>
      </c>
      <c r="HS13" s="94">
        <v>0</v>
      </c>
      <c r="HT13" s="94">
        <v>3</v>
      </c>
      <c r="HU13" s="94">
        <f t="shared" si="50"/>
        <v>9</v>
      </c>
      <c r="HV13" s="94">
        <v>0</v>
      </c>
      <c r="HW13" s="94">
        <v>0</v>
      </c>
      <c r="HX13" s="94">
        <v>9</v>
      </c>
      <c r="HY13" s="94">
        <v>0</v>
      </c>
      <c r="HZ13" s="94">
        <v>0</v>
      </c>
      <c r="IA13" s="94">
        <v>3</v>
      </c>
      <c r="IB13" s="94">
        <f t="shared" si="51"/>
        <v>13</v>
      </c>
      <c r="IC13" s="94">
        <v>0</v>
      </c>
      <c r="ID13" s="94">
        <v>0</v>
      </c>
      <c r="IE13" s="94">
        <v>13</v>
      </c>
      <c r="IF13" s="94">
        <v>0</v>
      </c>
      <c r="IG13" s="94">
        <v>0</v>
      </c>
      <c r="IH13" s="94">
        <v>3</v>
      </c>
      <c r="II13" s="94">
        <f t="shared" si="52"/>
        <v>13</v>
      </c>
      <c r="IJ13" s="94">
        <v>0</v>
      </c>
      <c r="IK13" s="94">
        <v>0</v>
      </c>
      <c r="IL13" s="94">
        <v>13</v>
      </c>
      <c r="IM13" s="94">
        <v>0</v>
      </c>
      <c r="IN13" s="94">
        <v>0</v>
      </c>
      <c r="IO13" s="94">
        <v>3</v>
      </c>
      <c r="IP13" s="94">
        <f t="shared" si="53"/>
        <v>15</v>
      </c>
      <c r="IQ13" s="94">
        <v>0</v>
      </c>
      <c r="IR13" s="94">
        <v>0</v>
      </c>
      <c r="IS13" s="94">
        <v>15</v>
      </c>
      <c r="IT13" s="94">
        <v>0</v>
      </c>
      <c r="IU13" s="94">
        <v>0</v>
      </c>
      <c r="IV13" s="95">
        <v>83</v>
      </c>
      <c r="IW13" s="95">
        <v>1</v>
      </c>
      <c r="IX13" s="95">
        <v>0</v>
      </c>
      <c r="IY13" s="95">
        <v>0</v>
      </c>
      <c r="IZ13" s="95">
        <v>0</v>
      </c>
      <c r="JA13" s="95">
        <v>0</v>
      </c>
      <c r="JB13" s="95">
        <v>2</v>
      </c>
      <c r="JC13" s="95">
        <v>79</v>
      </c>
      <c r="JD13" s="95">
        <f t="shared" si="10"/>
        <v>79</v>
      </c>
      <c r="JE13" s="95">
        <f t="shared" si="11"/>
        <v>77</v>
      </c>
      <c r="JF13" s="95">
        <v>77</v>
      </c>
      <c r="JG13" s="95">
        <v>0</v>
      </c>
      <c r="JH13" s="95">
        <v>0</v>
      </c>
      <c r="JI13" s="95">
        <v>0</v>
      </c>
      <c r="JJ13" s="95">
        <v>0</v>
      </c>
      <c r="JK13" s="95">
        <v>0</v>
      </c>
      <c r="JL13" s="95">
        <v>2</v>
      </c>
      <c r="JM13" s="95">
        <v>83</v>
      </c>
      <c r="JN13" s="95">
        <f t="shared" si="12"/>
        <v>83</v>
      </c>
      <c r="JO13" s="95">
        <f t="shared" si="13"/>
        <v>82</v>
      </c>
      <c r="JP13" s="95">
        <v>82</v>
      </c>
      <c r="JQ13" s="95">
        <v>1</v>
      </c>
      <c r="JR13" s="95">
        <v>0</v>
      </c>
      <c r="JS13" s="95">
        <v>0</v>
      </c>
      <c r="JT13" s="95">
        <v>0</v>
      </c>
      <c r="JU13" s="95">
        <v>0</v>
      </c>
      <c r="JV13" s="95">
        <v>1</v>
      </c>
      <c r="JW13" s="95">
        <v>90</v>
      </c>
      <c r="JX13" s="95">
        <f t="shared" si="14"/>
        <v>90</v>
      </c>
      <c r="JY13" s="95">
        <f t="shared" si="15"/>
        <v>89</v>
      </c>
      <c r="JZ13" s="95">
        <v>89</v>
      </c>
      <c r="KA13" s="95">
        <v>1</v>
      </c>
      <c r="KB13" s="95">
        <v>0</v>
      </c>
      <c r="KC13" s="95">
        <v>0</v>
      </c>
      <c r="KD13" s="95">
        <v>0</v>
      </c>
      <c r="KE13" s="95">
        <v>0</v>
      </c>
      <c r="KF13" s="95">
        <v>1</v>
      </c>
      <c r="KG13" s="95">
        <v>95</v>
      </c>
      <c r="KH13" s="95">
        <f t="shared" si="16"/>
        <v>95</v>
      </c>
      <c r="KI13" s="95">
        <f t="shared" si="17"/>
        <v>95</v>
      </c>
      <c r="KJ13" s="95">
        <v>95</v>
      </c>
      <c r="KK13" s="95">
        <v>1</v>
      </c>
      <c r="KL13" s="95">
        <v>0</v>
      </c>
      <c r="KM13" s="95">
        <v>0</v>
      </c>
      <c r="KN13" s="95">
        <v>0</v>
      </c>
      <c r="KO13" s="95">
        <v>0</v>
      </c>
      <c r="KP13" s="95">
        <v>0</v>
      </c>
      <c r="KQ13" s="95">
        <v>93</v>
      </c>
      <c r="KR13" s="95">
        <f t="shared" si="18"/>
        <v>93</v>
      </c>
      <c r="KS13" s="95">
        <f t="shared" si="19"/>
        <v>93</v>
      </c>
      <c r="KT13" s="95">
        <v>93</v>
      </c>
      <c r="KU13" s="95">
        <v>1</v>
      </c>
      <c r="KV13" s="95">
        <v>0</v>
      </c>
      <c r="KW13" s="95">
        <v>0</v>
      </c>
      <c r="KX13" s="95">
        <v>0</v>
      </c>
      <c r="KY13" s="95">
        <v>0</v>
      </c>
      <c r="KZ13" s="95">
        <v>0</v>
      </c>
      <c r="LA13" s="95">
        <v>2</v>
      </c>
      <c r="LB13" s="95">
        <v>2</v>
      </c>
      <c r="LC13" s="95">
        <v>2</v>
      </c>
      <c r="LD13" s="95">
        <v>1</v>
      </c>
      <c r="LE13" s="95">
        <v>1</v>
      </c>
      <c r="LF13" s="95">
        <v>1</v>
      </c>
      <c r="LG13" s="95">
        <v>1</v>
      </c>
      <c r="LH13" s="95">
        <v>1</v>
      </c>
      <c r="LI13" s="95">
        <v>1</v>
      </c>
      <c r="LJ13" s="95">
        <v>1</v>
      </c>
      <c r="LK13" s="95">
        <v>1</v>
      </c>
      <c r="LL13" s="95">
        <v>0</v>
      </c>
      <c r="LM13" s="95">
        <v>0</v>
      </c>
      <c r="LN13" s="95">
        <v>0</v>
      </c>
      <c r="LO13" s="95">
        <v>0</v>
      </c>
      <c r="LP13" s="95">
        <v>0</v>
      </c>
      <c r="LQ13" s="95">
        <v>0</v>
      </c>
      <c r="LR13" s="95">
        <v>0</v>
      </c>
      <c r="LS13" s="95">
        <v>0</v>
      </c>
      <c r="LT13" s="95">
        <v>0</v>
      </c>
      <c r="LU13" s="95">
        <v>0</v>
      </c>
      <c r="LV13" s="95">
        <v>0</v>
      </c>
      <c r="LW13" s="95">
        <v>0</v>
      </c>
      <c r="LX13" s="95">
        <v>0</v>
      </c>
      <c r="LY13" s="95">
        <v>0</v>
      </c>
      <c r="LZ13" s="95">
        <v>0</v>
      </c>
      <c r="MA13" s="95">
        <v>0</v>
      </c>
      <c r="MB13" s="95">
        <v>0</v>
      </c>
      <c r="MC13" s="95">
        <v>1</v>
      </c>
      <c r="MD13" s="95">
        <v>2367</v>
      </c>
      <c r="ME13" s="95">
        <f t="shared" si="54"/>
        <v>1</v>
      </c>
      <c r="MF13" s="95">
        <v>1</v>
      </c>
      <c r="MG13" s="95">
        <v>0</v>
      </c>
      <c r="MH13" s="95">
        <v>2438</v>
      </c>
      <c r="MI13" s="95">
        <f t="shared" si="55"/>
        <v>1</v>
      </c>
      <c r="MJ13" s="95">
        <v>1</v>
      </c>
      <c r="MK13" s="95">
        <v>0</v>
      </c>
      <c r="ML13" s="95">
        <v>2462</v>
      </c>
      <c r="MM13" s="95">
        <f t="shared" si="56"/>
        <v>1</v>
      </c>
      <c r="MN13" s="95">
        <v>1</v>
      </c>
      <c r="MO13" s="95">
        <v>0</v>
      </c>
      <c r="MP13" s="95">
        <v>2413</v>
      </c>
      <c r="MQ13" s="95">
        <f t="shared" si="57"/>
        <v>0</v>
      </c>
      <c r="MR13" s="95">
        <v>0</v>
      </c>
      <c r="MS13" s="95">
        <v>0</v>
      </c>
      <c r="MT13" s="95">
        <v>2389</v>
      </c>
      <c r="MU13" s="95">
        <f t="shared" si="58"/>
        <v>1</v>
      </c>
      <c r="MV13" s="95">
        <v>1</v>
      </c>
      <c r="MW13" s="95">
        <v>0</v>
      </c>
      <c r="MX13" s="96">
        <v>0</v>
      </c>
      <c r="MY13" s="96">
        <v>0</v>
      </c>
      <c r="MZ13" s="96">
        <f t="shared" si="20"/>
        <v>1</v>
      </c>
      <c r="NA13" s="96">
        <f t="shared" si="59"/>
        <v>1</v>
      </c>
      <c r="NB13" s="96">
        <v>0</v>
      </c>
      <c r="NC13" s="96">
        <v>0</v>
      </c>
      <c r="ND13" s="96">
        <v>1</v>
      </c>
      <c r="NE13" s="96">
        <v>0</v>
      </c>
      <c r="NF13" s="96">
        <v>0</v>
      </c>
      <c r="NG13" s="96">
        <f t="shared" si="21"/>
        <v>1</v>
      </c>
      <c r="NH13" s="96">
        <f t="shared" si="60"/>
        <v>1</v>
      </c>
      <c r="NI13" s="96">
        <v>0</v>
      </c>
      <c r="NJ13" s="96">
        <v>0</v>
      </c>
      <c r="NK13" s="96">
        <v>1</v>
      </c>
      <c r="NL13" s="96">
        <v>0</v>
      </c>
      <c r="NM13" s="96">
        <v>0</v>
      </c>
      <c r="NN13" s="96">
        <f t="shared" si="22"/>
        <v>1</v>
      </c>
      <c r="NO13" s="96">
        <f t="shared" si="61"/>
        <v>1</v>
      </c>
      <c r="NP13" s="96">
        <v>0</v>
      </c>
      <c r="NQ13" s="96">
        <v>0</v>
      </c>
      <c r="NR13" s="96">
        <v>1</v>
      </c>
      <c r="NS13" s="96">
        <v>0</v>
      </c>
      <c r="NT13" s="96">
        <v>0</v>
      </c>
      <c r="NU13" s="96">
        <f t="shared" si="23"/>
        <v>1</v>
      </c>
      <c r="NV13" s="96">
        <f t="shared" si="62"/>
        <v>1</v>
      </c>
      <c r="NW13" s="96">
        <v>0</v>
      </c>
      <c r="NX13" s="96">
        <v>0</v>
      </c>
      <c r="NY13" s="96">
        <v>1</v>
      </c>
      <c r="NZ13" s="96">
        <v>0</v>
      </c>
      <c r="OA13" s="96">
        <v>0</v>
      </c>
      <c r="OB13" s="96">
        <f t="shared" si="24"/>
        <v>1</v>
      </c>
      <c r="OC13" s="96">
        <f t="shared" si="63"/>
        <v>1</v>
      </c>
      <c r="OD13" s="96">
        <v>0</v>
      </c>
      <c r="OE13" s="96">
        <v>0</v>
      </c>
      <c r="OF13" s="96">
        <v>1</v>
      </c>
      <c r="OG13" s="96">
        <v>0</v>
      </c>
      <c r="OH13" s="95">
        <v>110</v>
      </c>
      <c r="OI13" s="95">
        <v>108</v>
      </c>
      <c r="OJ13" s="95">
        <v>1</v>
      </c>
      <c r="OK13" s="95">
        <v>103</v>
      </c>
      <c r="OL13" s="95">
        <v>1</v>
      </c>
      <c r="OM13" s="95">
        <v>99</v>
      </c>
      <c r="ON13" s="95">
        <v>1</v>
      </c>
      <c r="OO13" s="95">
        <v>95</v>
      </c>
      <c r="OP13" s="95">
        <v>1</v>
      </c>
      <c r="OQ13" s="95">
        <v>92</v>
      </c>
      <c r="OR13" s="95">
        <v>1</v>
      </c>
      <c r="OS13" s="95">
        <v>0</v>
      </c>
      <c r="OT13" s="95">
        <v>8</v>
      </c>
      <c r="OU13" s="95">
        <v>1</v>
      </c>
      <c r="OV13" s="95">
        <v>8</v>
      </c>
      <c r="OW13" s="95">
        <v>1</v>
      </c>
      <c r="OX13" s="95">
        <v>8</v>
      </c>
      <c r="OY13" s="95">
        <v>1</v>
      </c>
      <c r="OZ13" s="95">
        <v>8</v>
      </c>
      <c r="PA13" s="95">
        <v>1</v>
      </c>
      <c r="PB13" s="95">
        <v>8</v>
      </c>
      <c r="PC13" s="95">
        <v>1</v>
      </c>
      <c r="PD13" s="95">
        <v>110</v>
      </c>
      <c r="PE13" s="97">
        <v>108</v>
      </c>
      <c r="PF13" s="95">
        <v>103</v>
      </c>
      <c r="PG13" s="95">
        <v>99</v>
      </c>
      <c r="PH13" s="95">
        <v>95</v>
      </c>
      <c r="PI13" s="95">
        <v>92</v>
      </c>
      <c r="PJ13" s="95">
        <v>390</v>
      </c>
      <c r="PK13" s="95">
        <v>10</v>
      </c>
      <c r="PL13" s="95">
        <f t="shared" si="64"/>
        <v>337</v>
      </c>
      <c r="PM13" s="95">
        <v>233</v>
      </c>
      <c r="PN13" s="95">
        <v>104</v>
      </c>
      <c r="PO13" s="95">
        <v>337</v>
      </c>
      <c r="PP13" s="95">
        <v>10</v>
      </c>
      <c r="PQ13" s="95">
        <f t="shared" si="65"/>
        <v>331</v>
      </c>
      <c r="PR13" s="95">
        <v>230</v>
      </c>
      <c r="PS13" s="95">
        <v>101</v>
      </c>
      <c r="PT13" s="95">
        <v>331</v>
      </c>
      <c r="PU13" s="95">
        <v>10</v>
      </c>
      <c r="PV13" s="95">
        <f t="shared" si="66"/>
        <v>319</v>
      </c>
      <c r="PW13" s="95">
        <v>221</v>
      </c>
      <c r="PX13" s="95">
        <v>98</v>
      </c>
      <c r="PY13" s="95">
        <v>319</v>
      </c>
      <c r="PZ13" s="95">
        <v>10</v>
      </c>
      <c r="QA13" s="95">
        <f t="shared" si="67"/>
        <v>316</v>
      </c>
      <c r="QB13" s="95">
        <v>221</v>
      </c>
      <c r="QC13" s="95">
        <v>95</v>
      </c>
      <c r="QD13" s="95">
        <v>316</v>
      </c>
      <c r="QE13" s="95">
        <v>10</v>
      </c>
      <c r="QF13" s="95">
        <f t="shared" si="68"/>
        <v>308</v>
      </c>
      <c r="QG13" s="95">
        <v>215</v>
      </c>
      <c r="QH13" s="95">
        <v>93</v>
      </c>
      <c r="QI13" s="95">
        <v>308</v>
      </c>
      <c r="QJ13" s="95">
        <v>10</v>
      </c>
      <c r="QK13" s="96">
        <v>0</v>
      </c>
      <c r="QL13" s="96">
        <v>0</v>
      </c>
      <c r="QM13" s="96">
        <v>0</v>
      </c>
      <c r="QN13" s="96">
        <v>0</v>
      </c>
      <c r="QO13" s="96">
        <v>0</v>
      </c>
      <c r="QP13" s="96">
        <v>0</v>
      </c>
      <c r="QQ13" s="96">
        <v>0</v>
      </c>
      <c r="QR13" s="96">
        <v>0</v>
      </c>
      <c r="QS13" s="96">
        <v>0</v>
      </c>
      <c r="QT13" s="96">
        <v>0</v>
      </c>
      <c r="QU13" s="96">
        <v>0</v>
      </c>
      <c r="QV13" s="96">
        <v>0</v>
      </c>
      <c r="QW13" s="96">
        <v>0</v>
      </c>
      <c r="QX13" s="96">
        <v>0</v>
      </c>
      <c r="QY13" s="96">
        <v>0</v>
      </c>
      <c r="QZ13" s="96">
        <v>0</v>
      </c>
      <c r="RA13" s="96">
        <v>0</v>
      </c>
    </row>
    <row r="14" spans="1:469" s="90" customFormat="1" ht="25.5" customHeight="1">
      <c r="A14" s="91"/>
      <c r="B14" s="92" t="s">
        <v>114</v>
      </c>
      <c r="C14" s="93">
        <v>244</v>
      </c>
      <c r="D14" s="93">
        <v>476</v>
      </c>
      <c r="E14" s="93">
        <v>814</v>
      </c>
      <c r="F14" s="93">
        <v>884</v>
      </c>
      <c r="G14" s="93">
        <v>932</v>
      </c>
      <c r="H14" s="93">
        <v>215</v>
      </c>
      <c r="I14" s="93">
        <v>481</v>
      </c>
      <c r="J14" s="93">
        <v>763</v>
      </c>
      <c r="K14" s="93">
        <v>856</v>
      </c>
      <c r="L14" s="93">
        <v>892</v>
      </c>
      <c r="M14" s="93">
        <v>230</v>
      </c>
      <c r="N14" s="93">
        <v>459</v>
      </c>
      <c r="O14" s="93">
        <v>742</v>
      </c>
      <c r="P14" s="93">
        <v>819</v>
      </c>
      <c r="Q14" s="93">
        <v>911</v>
      </c>
      <c r="R14" s="93">
        <v>220</v>
      </c>
      <c r="S14" s="93">
        <v>445</v>
      </c>
      <c r="T14" s="93">
        <v>720</v>
      </c>
      <c r="U14" s="93">
        <v>814</v>
      </c>
      <c r="V14" s="93">
        <v>884</v>
      </c>
      <c r="W14" s="93">
        <v>220</v>
      </c>
      <c r="X14" s="93">
        <v>450</v>
      </c>
      <c r="Y14" s="93">
        <v>696</v>
      </c>
      <c r="Z14" s="93">
        <v>763</v>
      </c>
      <c r="AA14" s="93">
        <v>856</v>
      </c>
      <c r="AB14" s="94">
        <v>279</v>
      </c>
      <c r="AC14" s="94">
        <v>607</v>
      </c>
      <c r="AD14" s="94">
        <v>229</v>
      </c>
      <c r="AE14" s="94">
        <f>SUM(AF14:AG14)</f>
        <v>557</v>
      </c>
      <c r="AF14" s="94">
        <v>40</v>
      </c>
      <c r="AG14" s="94">
        <v>517</v>
      </c>
      <c r="AH14" s="94">
        <f t="shared" si="69"/>
        <v>863</v>
      </c>
      <c r="AI14" s="94">
        <f t="shared" si="70"/>
        <v>863</v>
      </c>
      <c r="AJ14" s="94">
        <v>311</v>
      </c>
      <c r="AK14" s="94">
        <v>552</v>
      </c>
      <c r="AL14" s="94">
        <v>0</v>
      </c>
      <c r="AM14" s="94">
        <v>0</v>
      </c>
      <c r="AN14" s="94">
        <v>215</v>
      </c>
      <c r="AO14" s="94">
        <f>SUM(AP14:AQ14)</f>
        <v>520</v>
      </c>
      <c r="AP14" s="94">
        <v>40</v>
      </c>
      <c r="AQ14" s="94">
        <v>480</v>
      </c>
      <c r="AR14" s="94">
        <f t="shared" si="71"/>
        <v>863</v>
      </c>
      <c r="AS14" s="94">
        <f t="shared" si="72"/>
        <v>863</v>
      </c>
      <c r="AT14" s="94">
        <v>311</v>
      </c>
      <c r="AU14" s="94">
        <v>552</v>
      </c>
      <c r="AV14" s="94">
        <v>0</v>
      </c>
      <c r="AW14" s="94">
        <v>0</v>
      </c>
      <c r="AX14" s="94">
        <v>209</v>
      </c>
      <c r="AY14" s="94">
        <f>SUM(AZ14:BA14)</f>
        <v>505</v>
      </c>
      <c r="AZ14" s="94">
        <v>40</v>
      </c>
      <c r="BA14" s="94">
        <v>465</v>
      </c>
      <c r="BB14" s="94">
        <f t="shared" si="73"/>
        <v>863</v>
      </c>
      <c r="BC14" s="94">
        <f t="shared" si="74"/>
        <v>863</v>
      </c>
      <c r="BD14" s="94">
        <v>311</v>
      </c>
      <c r="BE14" s="94">
        <v>552</v>
      </c>
      <c r="BF14" s="94">
        <v>0</v>
      </c>
      <c r="BG14" s="94">
        <v>0</v>
      </c>
      <c r="BH14" s="94">
        <v>203</v>
      </c>
      <c r="BI14" s="94">
        <f>SUM(BJ14:BK14)</f>
        <v>489</v>
      </c>
      <c r="BJ14" s="94">
        <v>40</v>
      </c>
      <c r="BK14" s="94">
        <v>449</v>
      </c>
      <c r="BL14" s="94">
        <f t="shared" si="75"/>
        <v>863</v>
      </c>
      <c r="BM14" s="94">
        <f t="shared" si="76"/>
        <v>863</v>
      </c>
      <c r="BN14" s="94">
        <v>311</v>
      </c>
      <c r="BO14" s="94">
        <v>552</v>
      </c>
      <c r="BP14" s="94">
        <v>0</v>
      </c>
      <c r="BQ14" s="94">
        <v>0</v>
      </c>
      <c r="BR14" s="94">
        <v>193</v>
      </c>
      <c r="BS14" s="94">
        <f>SUM(BT14:BU14)</f>
        <v>475</v>
      </c>
      <c r="BT14" s="94">
        <v>40</v>
      </c>
      <c r="BU14" s="94">
        <v>435</v>
      </c>
      <c r="BV14" s="94">
        <f t="shared" si="77"/>
        <v>863</v>
      </c>
      <c r="BW14" s="94">
        <f t="shared" si="78"/>
        <v>863</v>
      </c>
      <c r="BX14" s="94">
        <v>311</v>
      </c>
      <c r="BY14" s="94">
        <v>552</v>
      </c>
      <c r="BZ14" s="94">
        <v>0</v>
      </c>
      <c r="CA14" s="94">
        <v>0</v>
      </c>
      <c r="CB14" s="94">
        <v>151</v>
      </c>
      <c r="CC14" s="94">
        <v>113</v>
      </c>
      <c r="CD14" s="94">
        <f t="shared" si="0"/>
        <v>116</v>
      </c>
      <c r="CE14" s="94">
        <v>116</v>
      </c>
      <c r="CF14" s="94">
        <f t="shared" si="30"/>
        <v>0</v>
      </c>
      <c r="CG14" s="94">
        <v>0</v>
      </c>
      <c r="CH14" s="94">
        <v>0</v>
      </c>
      <c r="CI14" s="94">
        <v>0</v>
      </c>
      <c r="CJ14" s="94">
        <v>0</v>
      </c>
      <c r="CK14" s="94">
        <v>0</v>
      </c>
      <c r="CL14" s="94">
        <v>113</v>
      </c>
      <c r="CM14" s="95">
        <f t="shared" si="79"/>
        <v>116</v>
      </c>
      <c r="CN14" s="94">
        <v>116</v>
      </c>
      <c r="CO14" s="94">
        <f t="shared" si="32"/>
        <v>0</v>
      </c>
      <c r="CP14" s="94">
        <v>0</v>
      </c>
      <c r="CQ14" s="94">
        <v>0</v>
      </c>
      <c r="CR14" s="94">
        <v>0</v>
      </c>
      <c r="CS14" s="94">
        <v>0</v>
      </c>
      <c r="CT14" s="94">
        <v>0</v>
      </c>
      <c r="CU14" s="94">
        <v>113</v>
      </c>
      <c r="CV14" s="95">
        <f t="shared" si="80"/>
        <v>116</v>
      </c>
      <c r="CW14" s="94">
        <v>116</v>
      </c>
      <c r="CX14" s="94">
        <f t="shared" si="34"/>
        <v>0</v>
      </c>
      <c r="CY14" s="94">
        <v>0</v>
      </c>
      <c r="CZ14" s="94">
        <v>0</v>
      </c>
      <c r="DA14" s="94">
        <v>0</v>
      </c>
      <c r="DB14" s="94">
        <v>0</v>
      </c>
      <c r="DC14" s="94">
        <v>0</v>
      </c>
      <c r="DD14" s="94">
        <v>113</v>
      </c>
      <c r="DE14" s="95">
        <f t="shared" si="81"/>
        <v>116</v>
      </c>
      <c r="DF14" s="94">
        <v>116</v>
      </c>
      <c r="DG14" s="94">
        <f t="shared" si="36"/>
        <v>0</v>
      </c>
      <c r="DH14" s="94">
        <v>0</v>
      </c>
      <c r="DI14" s="94">
        <v>0</v>
      </c>
      <c r="DJ14" s="94">
        <v>0</v>
      </c>
      <c r="DK14" s="94">
        <v>0</v>
      </c>
      <c r="DL14" s="94">
        <v>0</v>
      </c>
      <c r="DM14" s="94">
        <v>113</v>
      </c>
      <c r="DN14" s="95">
        <f t="shared" si="82"/>
        <v>116</v>
      </c>
      <c r="DO14" s="94">
        <v>116</v>
      </c>
      <c r="DP14" s="94">
        <f t="shared" si="38"/>
        <v>0</v>
      </c>
      <c r="DQ14" s="94">
        <v>0</v>
      </c>
      <c r="DR14" s="94">
        <v>0</v>
      </c>
      <c r="DS14" s="94">
        <v>0</v>
      </c>
      <c r="DT14" s="94">
        <v>0</v>
      </c>
      <c r="DU14" s="94">
        <v>0</v>
      </c>
      <c r="DV14" s="94">
        <v>320</v>
      </c>
      <c r="DW14" s="94">
        <v>288</v>
      </c>
      <c r="DX14" s="94">
        <f t="shared" si="5"/>
        <v>289</v>
      </c>
      <c r="DY14" s="94">
        <v>289</v>
      </c>
      <c r="DZ14" s="94">
        <f t="shared" si="39"/>
        <v>0</v>
      </c>
      <c r="EA14" s="94">
        <v>0</v>
      </c>
      <c r="EB14" s="94">
        <v>0</v>
      </c>
      <c r="EC14" s="94">
        <v>0</v>
      </c>
      <c r="ED14" s="94">
        <v>0</v>
      </c>
      <c r="EE14" s="94">
        <v>0</v>
      </c>
      <c r="EF14" s="94">
        <v>291</v>
      </c>
      <c r="EG14" s="94">
        <f t="shared" si="6"/>
        <v>289</v>
      </c>
      <c r="EH14" s="94">
        <v>289</v>
      </c>
      <c r="EI14" s="94">
        <f t="shared" si="40"/>
        <v>0</v>
      </c>
      <c r="EJ14" s="94">
        <v>0</v>
      </c>
      <c r="EK14" s="94">
        <v>0</v>
      </c>
      <c r="EL14" s="94">
        <v>0</v>
      </c>
      <c r="EM14" s="94">
        <v>0</v>
      </c>
      <c r="EN14" s="94">
        <v>0</v>
      </c>
      <c r="EO14" s="94">
        <v>278</v>
      </c>
      <c r="EP14" s="94">
        <f t="shared" si="7"/>
        <v>289</v>
      </c>
      <c r="EQ14" s="94">
        <v>289</v>
      </c>
      <c r="ER14" s="94">
        <f t="shared" si="41"/>
        <v>0</v>
      </c>
      <c r="ES14" s="94">
        <v>0</v>
      </c>
      <c r="ET14" s="94">
        <v>0</v>
      </c>
      <c r="EU14" s="94">
        <v>0</v>
      </c>
      <c r="EV14" s="94">
        <v>0</v>
      </c>
      <c r="EW14" s="94">
        <v>0</v>
      </c>
      <c r="EX14" s="94">
        <v>270</v>
      </c>
      <c r="EY14" s="94">
        <f t="shared" si="8"/>
        <v>289</v>
      </c>
      <c r="EZ14" s="94">
        <v>289</v>
      </c>
      <c r="FA14" s="94">
        <f t="shared" si="42"/>
        <v>0</v>
      </c>
      <c r="FB14" s="94">
        <v>0</v>
      </c>
      <c r="FC14" s="94">
        <v>0</v>
      </c>
      <c r="FD14" s="94">
        <v>0</v>
      </c>
      <c r="FE14" s="94">
        <v>0</v>
      </c>
      <c r="FF14" s="94">
        <v>0</v>
      </c>
      <c r="FG14" s="94">
        <v>273</v>
      </c>
      <c r="FH14" s="94">
        <f t="shared" si="9"/>
        <v>289</v>
      </c>
      <c r="FI14" s="94">
        <v>289</v>
      </c>
      <c r="FJ14" s="94">
        <f t="shared" si="43"/>
        <v>0</v>
      </c>
      <c r="FK14" s="94">
        <v>0</v>
      </c>
      <c r="FL14" s="94">
        <v>0</v>
      </c>
      <c r="FM14" s="94">
        <v>0</v>
      </c>
      <c r="FN14" s="94">
        <v>0</v>
      </c>
      <c r="FO14" s="94">
        <v>0</v>
      </c>
      <c r="FP14" s="94">
        <v>85</v>
      </c>
      <c r="FQ14" s="94">
        <v>7</v>
      </c>
      <c r="FR14" s="94">
        <v>95</v>
      </c>
      <c r="FS14" s="94">
        <v>95</v>
      </c>
      <c r="FT14" s="94">
        <v>8</v>
      </c>
      <c r="FU14" s="94">
        <v>95</v>
      </c>
      <c r="FV14" s="94">
        <v>95</v>
      </c>
      <c r="FW14" s="94">
        <v>8</v>
      </c>
      <c r="FX14" s="94">
        <v>95</v>
      </c>
      <c r="FY14" s="94">
        <v>95</v>
      </c>
      <c r="FZ14" s="94">
        <v>8</v>
      </c>
      <c r="GA14" s="94">
        <v>95</v>
      </c>
      <c r="GB14" s="94">
        <v>95</v>
      </c>
      <c r="GC14" s="94">
        <v>8</v>
      </c>
      <c r="GD14" s="94">
        <v>95</v>
      </c>
      <c r="GE14" s="94">
        <v>95</v>
      </c>
      <c r="GF14" s="94">
        <v>8</v>
      </c>
      <c r="GG14" s="94">
        <v>120</v>
      </c>
      <c r="GH14" s="94">
        <v>3</v>
      </c>
      <c r="GI14" s="94">
        <f t="shared" si="44"/>
        <v>120</v>
      </c>
      <c r="GJ14" s="94">
        <v>60</v>
      </c>
      <c r="GK14" s="94">
        <v>60</v>
      </c>
      <c r="GL14" s="94">
        <v>120</v>
      </c>
      <c r="GM14" s="94">
        <v>2</v>
      </c>
      <c r="GN14" s="94">
        <f t="shared" si="45"/>
        <v>120</v>
      </c>
      <c r="GO14" s="94">
        <v>60</v>
      </c>
      <c r="GP14" s="94">
        <v>60</v>
      </c>
      <c r="GQ14" s="94">
        <v>120</v>
      </c>
      <c r="GR14" s="94">
        <v>2</v>
      </c>
      <c r="GS14" s="94">
        <f t="shared" si="46"/>
        <v>120</v>
      </c>
      <c r="GT14" s="94">
        <v>60</v>
      </c>
      <c r="GU14" s="94">
        <v>60</v>
      </c>
      <c r="GV14" s="94">
        <v>120</v>
      </c>
      <c r="GW14" s="94">
        <v>2</v>
      </c>
      <c r="GX14" s="94">
        <f t="shared" si="47"/>
        <v>120</v>
      </c>
      <c r="GY14" s="94">
        <v>60</v>
      </c>
      <c r="GZ14" s="94">
        <v>60</v>
      </c>
      <c r="HA14" s="94">
        <v>120</v>
      </c>
      <c r="HB14" s="94">
        <v>2</v>
      </c>
      <c r="HC14" s="94">
        <f t="shared" si="48"/>
        <v>120</v>
      </c>
      <c r="HD14" s="94">
        <v>60</v>
      </c>
      <c r="HE14" s="94">
        <v>60</v>
      </c>
      <c r="HF14" s="94">
        <v>120</v>
      </c>
      <c r="HG14" s="94">
        <v>2</v>
      </c>
      <c r="HH14" s="94">
        <v>1600</v>
      </c>
      <c r="HI14" s="94">
        <v>9</v>
      </c>
      <c r="HJ14" s="94">
        <v>240</v>
      </c>
      <c r="HK14" s="94">
        <v>0</v>
      </c>
      <c r="HL14" s="94">
        <v>0</v>
      </c>
      <c r="HM14" s="94">
        <v>1650</v>
      </c>
      <c r="HN14" s="94">
        <f t="shared" si="49"/>
        <v>2260</v>
      </c>
      <c r="HO14" s="94">
        <v>1650</v>
      </c>
      <c r="HP14" s="94">
        <v>13</v>
      </c>
      <c r="HQ14" s="94">
        <v>610</v>
      </c>
      <c r="HR14" s="94">
        <v>0</v>
      </c>
      <c r="HS14" s="94">
        <v>0</v>
      </c>
      <c r="HT14" s="94">
        <v>1650</v>
      </c>
      <c r="HU14" s="94">
        <f t="shared" si="50"/>
        <v>2260</v>
      </c>
      <c r="HV14" s="94">
        <v>1650</v>
      </c>
      <c r="HW14" s="94">
        <v>13</v>
      </c>
      <c r="HX14" s="94">
        <v>610</v>
      </c>
      <c r="HY14" s="94">
        <v>0</v>
      </c>
      <c r="HZ14" s="94">
        <v>0</v>
      </c>
      <c r="IA14" s="94">
        <v>1650</v>
      </c>
      <c r="IB14" s="94">
        <f t="shared" si="51"/>
        <v>2260</v>
      </c>
      <c r="IC14" s="94">
        <v>1650</v>
      </c>
      <c r="ID14" s="94">
        <v>13</v>
      </c>
      <c r="IE14" s="94">
        <v>610</v>
      </c>
      <c r="IF14" s="94">
        <v>0</v>
      </c>
      <c r="IG14" s="94">
        <v>0</v>
      </c>
      <c r="IH14" s="94">
        <v>1650</v>
      </c>
      <c r="II14" s="94">
        <f t="shared" si="52"/>
        <v>2260</v>
      </c>
      <c r="IJ14" s="94">
        <v>1650</v>
      </c>
      <c r="IK14" s="94">
        <v>13</v>
      </c>
      <c r="IL14" s="94">
        <v>610</v>
      </c>
      <c r="IM14" s="94">
        <v>0</v>
      </c>
      <c r="IN14" s="94">
        <v>0</v>
      </c>
      <c r="IO14" s="94">
        <v>1650</v>
      </c>
      <c r="IP14" s="94">
        <f t="shared" si="53"/>
        <v>2260</v>
      </c>
      <c r="IQ14" s="94">
        <v>1650</v>
      </c>
      <c r="IR14" s="94">
        <v>13</v>
      </c>
      <c r="IS14" s="94">
        <v>610</v>
      </c>
      <c r="IT14" s="94">
        <v>0</v>
      </c>
      <c r="IU14" s="94">
        <v>0</v>
      </c>
      <c r="IV14" s="95">
        <v>376</v>
      </c>
      <c r="IW14" s="95">
        <v>2</v>
      </c>
      <c r="IX14" s="95">
        <v>236</v>
      </c>
      <c r="IY14" s="95">
        <v>1</v>
      </c>
      <c r="IZ14" s="95">
        <v>0</v>
      </c>
      <c r="JA14" s="95">
        <v>0</v>
      </c>
      <c r="JB14" s="95">
        <v>0</v>
      </c>
      <c r="JC14" s="95">
        <v>620</v>
      </c>
      <c r="JD14" s="95">
        <f t="shared" si="10"/>
        <v>620</v>
      </c>
      <c r="JE14" s="95">
        <f t="shared" si="11"/>
        <v>620</v>
      </c>
      <c r="JF14" s="95">
        <v>380</v>
      </c>
      <c r="JG14" s="95">
        <v>2</v>
      </c>
      <c r="JH14" s="95">
        <v>240</v>
      </c>
      <c r="JI14" s="95">
        <v>1</v>
      </c>
      <c r="JJ14" s="95">
        <v>0</v>
      </c>
      <c r="JK14" s="95">
        <v>0</v>
      </c>
      <c r="JL14" s="95">
        <v>0</v>
      </c>
      <c r="JM14" s="95">
        <v>620</v>
      </c>
      <c r="JN14" s="95">
        <f t="shared" si="12"/>
        <v>620</v>
      </c>
      <c r="JO14" s="95">
        <f t="shared" si="13"/>
        <v>620</v>
      </c>
      <c r="JP14" s="95">
        <v>380</v>
      </c>
      <c r="JQ14" s="95">
        <v>2</v>
      </c>
      <c r="JR14" s="95">
        <v>240</v>
      </c>
      <c r="JS14" s="95">
        <v>1</v>
      </c>
      <c r="JT14" s="95">
        <v>0</v>
      </c>
      <c r="JU14" s="95">
        <v>0</v>
      </c>
      <c r="JV14" s="95">
        <v>0</v>
      </c>
      <c r="JW14" s="95">
        <v>620</v>
      </c>
      <c r="JX14" s="95">
        <f t="shared" si="14"/>
        <v>620</v>
      </c>
      <c r="JY14" s="95">
        <f t="shared" si="15"/>
        <v>620</v>
      </c>
      <c r="JZ14" s="95">
        <v>380</v>
      </c>
      <c r="KA14" s="95">
        <v>2</v>
      </c>
      <c r="KB14" s="95">
        <v>240</v>
      </c>
      <c r="KC14" s="95">
        <v>1</v>
      </c>
      <c r="KD14" s="95">
        <v>0</v>
      </c>
      <c r="KE14" s="95">
        <v>0</v>
      </c>
      <c r="KF14" s="95">
        <v>0</v>
      </c>
      <c r="KG14" s="95">
        <v>620</v>
      </c>
      <c r="KH14" s="95">
        <f t="shared" si="16"/>
        <v>620</v>
      </c>
      <c r="KI14" s="95">
        <f t="shared" si="17"/>
        <v>620</v>
      </c>
      <c r="KJ14" s="95">
        <v>380</v>
      </c>
      <c r="KK14" s="95">
        <v>2</v>
      </c>
      <c r="KL14" s="95">
        <v>240</v>
      </c>
      <c r="KM14" s="95">
        <v>1</v>
      </c>
      <c r="KN14" s="95">
        <v>0</v>
      </c>
      <c r="KO14" s="95">
        <v>0</v>
      </c>
      <c r="KP14" s="95">
        <v>0</v>
      </c>
      <c r="KQ14" s="95">
        <v>620</v>
      </c>
      <c r="KR14" s="95">
        <f t="shared" si="18"/>
        <v>620</v>
      </c>
      <c r="KS14" s="95">
        <f t="shared" si="19"/>
        <v>620</v>
      </c>
      <c r="KT14" s="95">
        <v>380</v>
      </c>
      <c r="KU14" s="95">
        <v>2</v>
      </c>
      <c r="KV14" s="95">
        <v>240</v>
      </c>
      <c r="KW14" s="95">
        <v>1</v>
      </c>
      <c r="KX14" s="95">
        <v>0</v>
      </c>
      <c r="KY14" s="95">
        <v>0</v>
      </c>
      <c r="KZ14" s="95">
        <v>0</v>
      </c>
      <c r="LA14" s="95">
        <v>10</v>
      </c>
      <c r="LB14" s="95">
        <v>10</v>
      </c>
      <c r="LC14" s="95">
        <v>10</v>
      </c>
      <c r="LD14" s="95">
        <v>10</v>
      </c>
      <c r="LE14" s="95">
        <v>10</v>
      </c>
      <c r="LF14" s="95">
        <v>10</v>
      </c>
      <c r="LG14" s="95">
        <v>10</v>
      </c>
      <c r="LH14" s="95">
        <v>10</v>
      </c>
      <c r="LI14" s="95">
        <v>10</v>
      </c>
      <c r="LJ14" s="95">
        <v>10</v>
      </c>
      <c r="LK14" s="95">
        <v>10</v>
      </c>
      <c r="LL14" s="95">
        <v>0</v>
      </c>
      <c r="LM14" s="95">
        <v>0</v>
      </c>
      <c r="LN14" s="95">
        <v>0</v>
      </c>
      <c r="LO14" s="95">
        <v>0</v>
      </c>
      <c r="LP14" s="95">
        <v>1</v>
      </c>
      <c r="LQ14" s="95">
        <v>0</v>
      </c>
      <c r="LR14" s="95">
        <v>0</v>
      </c>
      <c r="LS14" s="95">
        <v>1</v>
      </c>
      <c r="LT14" s="95">
        <v>0</v>
      </c>
      <c r="LU14" s="95">
        <v>0</v>
      </c>
      <c r="LV14" s="95">
        <v>1</v>
      </c>
      <c r="LW14" s="95">
        <v>0</v>
      </c>
      <c r="LX14" s="95">
        <v>0</v>
      </c>
      <c r="LY14" s="95">
        <v>1</v>
      </c>
      <c r="LZ14" s="95">
        <v>0</v>
      </c>
      <c r="MA14" s="95">
        <v>0</v>
      </c>
      <c r="MB14" s="95">
        <v>1</v>
      </c>
      <c r="MC14" s="95">
        <v>5</v>
      </c>
      <c r="MD14" s="95">
        <v>5234</v>
      </c>
      <c r="ME14" s="95">
        <f t="shared" si="54"/>
        <v>4</v>
      </c>
      <c r="MF14" s="95">
        <v>4</v>
      </c>
      <c r="MG14" s="95">
        <v>0</v>
      </c>
      <c r="MH14" s="95">
        <v>5059</v>
      </c>
      <c r="MI14" s="95">
        <f t="shared" si="55"/>
        <v>4</v>
      </c>
      <c r="MJ14" s="95">
        <v>4</v>
      </c>
      <c r="MK14" s="95">
        <v>0</v>
      </c>
      <c r="ML14" s="95">
        <v>5009</v>
      </c>
      <c r="MM14" s="95">
        <f t="shared" si="56"/>
        <v>4</v>
      </c>
      <c r="MN14" s="95">
        <v>4</v>
      </c>
      <c r="MO14" s="95">
        <v>0</v>
      </c>
      <c r="MP14" s="95">
        <v>4834</v>
      </c>
      <c r="MQ14" s="95">
        <f t="shared" si="57"/>
        <v>4</v>
      </c>
      <c r="MR14" s="95">
        <v>4</v>
      </c>
      <c r="MS14" s="95">
        <v>0</v>
      </c>
      <c r="MT14" s="95">
        <v>4870</v>
      </c>
      <c r="MU14" s="95">
        <f t="shared" si="58"/>
        <v>4</v>
      </c>
      <c r="MV14" s="95">
        <v>4</v>
      </c>
      <c r="MW14" s="95">
        <v>0</v>
      </c>
      <c r="MX14" s="96">
        <v>0</v>
      </c>
      <c r="MY14" s="96">
        <v>0</v>
      </c>
      <c r="MZ14" s="96">
        <f t="shared" si="20"/>
        <v>0</v>
      </c>
      <c r="NA14" s="96">
        <f t="shared" si="59"/>
        <v>0</v>
      </c>
      <c r="NB14" s="96">
        <v>0</v>
      </c>
      <c r="NC14" s="96">
        <v>0</v>
      </c>
      <c r="ND14" s="96">
        <v>0</v>
      </c>
      <c r="NE14" s="96">
        <v>0</v>
      </c>
      <c r="NF14" s="96">
        <v>0</v>
      </c>
      <c r="NG14" s="96">
        <f t="shared" si="21"/>
        <v>0</v>
      </c>
      <c r="NH14" s="96">
        <f t="shared" si="60"/>
        <v>0</v>
      </c>
      <c r="NI14" s="96">
        <v>0</v>
      </c>
      <c r="NJ14" s="96">
        <v>0</v>
      </c>
      <c r="NK14" s="96">
        <v>0</v>
      </c>
      <c r="NL14" s="96">
        <v>0</v>
      </c>
      <c r="NM14" s="96">
        <v>0</v>
      </c>
      <c r="NN14" s="96">
        <f t="shared" si="22"/>
        <v>0</v>
      </c>
      <c r="NO14" s="96">
        <f t="shared" si="61"/>
        <v>0</v>
      </c>
      <c r="NP14" s="96">
        <v>0</v>
      </c>
      <c r="NQ14" s="96">
        <v>0</v>
      </c>
      <c r="NR14" s="96">
        <v>0</v>
      </c>
      <c r="NS14" s="96">
        <v>0</v>
      </c>
      <c r="NT14" s="96">
        <v>0</v>
      </c>
      <c r="NU14" s="96">
        <f t="shared" si="23"/>
        <v>0</v>
      </c>
      <c r="NV14" s="96">
        <f t="shared" si="62"/>
        <v>0</v>
      </c>
      <c r="NW14" s="96">
        <v>0</v>
      </c>
      <c r="NX14" s="96">
        <v>0</v>
      </c>
      <c r="NY14" s="96">
        <v>0</v>
      </c>
      <c r="NZ14" s="96">
        <v>0</v>
      </c>
      <c r="OA14" s="96">
        <v>0</v>
      </c>
      <c r="OB14" s="96">
        <f t="shared" si="24"/>
        <v>0</v>
      </c>
      <c r="OC14" s="96">
        <f t="shared" si="63"/>
        <v>0</v>
      </c>
      <c r="OD14" s="96">
        <v>0</v>
      </c>
      <c r="OE14" s="96">
        <v>0</v>
      </c>
      <c r="OF14" s="96">
        <v>0</v>
      </c>
      <c r="OG14" s="96">
        <v>0</v>
      </c>
      <c r="OH14" s="95">
        <v>237</v>
      </c>
      <c r="OI14" s="95">
        <v>244</v>
      </c>
      <c r="OJ14" s="95">
        <v>1</v>
      </c>
      <c r="OK14" s="95">
        <v>215</v>
      </c>
      <c r="OL14" s="95">
        <v>1</v>
      </c>
      <c r="OM14" s="95">
        <v>230</v>
      </c>
      <c r="ON14" s="95">
        <v>1</v>
      </c>
      <c r="OO14" s="95">
        <v>220</v>
      </c>
      <c r="OP14" s="95">
        <v>1</v>
      </c>
      <c r="OQ14" s="95">
        <v>220</v>
      </c>
      <c r="OR14" s="95">
        <v>1</v>
      </c>
      <c r="OS14" s="95">
        <v>0</v>
      </c>
      <c r="OT14" s="95">
        <v>0</v>
      </c>
      <c r="OU14" s="95">
        <v>0</v>
      </c>
      <c r="OV14" s="95">
        <v>0</v>
      </c>
      <c r="OW14" s="95">
        <v>0</v>
      </c>
      <c r="OX14" s="95">
        <v>0</v>
      </c>
      <c r="OY14" s="95">
        <v>0</v>
      </c>
      <c r="OZ14" s="95">
        <v>0</v>
      </c>
      <c r="PA14" s="95">
        <v>0</v>
      </c>
      <c r="PB14" s="95">
        <v>0</v>
      </c>
      <c r="PC14" s="95">
        <v>0</v>
      </c>
      <c r="PD14" s="95">
        <v>263</v>
      </c>
      <c r="PE14" s="97">
        <v>250</v>
      </c>
      <c r="PF14" s="95">
        <v>250</v>
      </c>
      <c r="PG14" s="95">
        <v>250</v>
      </c>
      <c r="PH14" s="95">
        <v>240</v>
      </c>
      <c r="PI14" s="95">
        <v>240</v>
      </c>
      <c r="PJ14" s="95">
        <v>517</v>
      </c>
      <c r="PK14" s="95">
        <v>14</v>
      </c>
      <c r="PL14" s="95">
        <f t="shared" si="64"/>
        <v>517</v>
      </c>
      <c r="PM14" s="95">
        <v>384</v>
      </c>
      <c r="PN14" s="95">
        <v>133</v>
      </c>
      <c r="PO14" s="95">
        <v>517</v>
      </c>
      <c r="PP14" s="95">
        <v>15</v>
      </c>
      <c r="PQ14" s="95">
        <f t="shared" si="65"/>
        <v>480</v>
      </c>
      <c r="PR14" s="95">
        <v>372</v>
      </c>
      <c r="PS14" s="95">
        <v>108</v>
      </c>
      <c r="PT14" s="95">
        <v>480</v>
      </c>
      <c r="PU14" s="95">
        <v>15</v>
      </c>
      <c r="PV14" s="95">
        <f t="shared" si="66"/>
        <v>485</v>
      </c>
      <c r="PW14" s="95">
        <v>355</v>
      </c>
      <c r="PX14" s="95">
        <v>130</v>
      </c>
      <c r="PY14" s="95">
        <v>485</v>
      </c>
      <c r="PZ14" s="95">
        <v>15</v>
      </c>
      <c r="QA14" s="95">
        <f t="shared" si="67"/>
        <v>480</v>
      </c>
      <c r="QB14" s="95">
        <v>353</v>
      </c>
      <c r="QC14" s="95">
        <v>127</v>
      </c>
      <c r="QD14" s="95">
        <v>480</v>
      </c>
      <c r="QE14" s="95">
        <v>15</v>
      </c>
      <c r="QF14" s="95">
        <f t="shared" si="68"/>
        <v>430</v>
      </c>
      <c r="QG14" s="95">
        <v>331</v>
      </c>
      <c r="QH14" s="95">
        <v>99</v>
      </c>
      <c r="QI14" s="95">
        <v>430</v>
      </c>
      <c r="QJ14" s="95">
        <v>15</v>
      </c>
      <c r="QK14" s="96">
        <v>0</v>
      </c>
      <c r="QL14" s="96">
        <v>0</v>
      </c>
      <c r="QM14" s="96">
        <v>0</v>
      </c>
      <c r="QN14" s="96">
        <v>0</v>
      </c>
      <c r="QO14" s="96">
        <v>0</v>
      </c>
      <c r="QP14" s="96">
        <v>0</v>
      </c>
      <c r="QQ14" s="96">
        <v>0</v>
      </c>
      <c r="QR14" s="96">
        <v>0</v>
      </c>
      <c r="QS14" s="96">
        <v>0</v>
      </c>
      <c r="QT14" s="96">
        <v>0</v>
      </c>
      <c r="QU14" s="96">
        <v>0</v>
      </c>
      <c r="QV14" s="96">
        <v>0</v>
      </c>
      <c r="QW14" s="96">
        <v>0</v>
      </c>
      <c r="QX14" s="96">
        <v>0</v>
      </c>
      <c r="QY14" s="96">
        <v>0</v>
      </c>
      <c r="QZ14" s="96">
        <v>0</v>
      </c>
      <c r="RA14" s="96">
        <v>0</v>
      </c>
    </row>
    <row r="15" spans="1:469" s="90" customFormat="1" ht="25.5" customHeight="1">
      <c r="A15" s="91"/>
      <c r="B15" s="92" t="s">
        <v>115</v>
      </c>
      <c r="C15" s="93">
        <v>193</v>
      </c>
      <c r="D15" s="93">
        <v>407</v>
      </c>
      <c r="E15" s="93">
        <v>701</v>
      </c>
      <c r="F15" s="93">
        <v>707</v>
      </c>
      <c r="G15" s="93">
        <v>720</v>
      </c>
      <c r="H15" s="93">
        <v>185</v>
      </c>
      <c r="I15" s="93">
        <v>406</v>
      </c>
      <c r="J15" s="93">
        <v>665</v>
      </c>
      <c r="K15" s="93">
        <v>699</v>
      </c>
      <c r="L15" s="93">
        <v>733</v>
      </c>
      <c r="M15" s="93">
        <v>180</v>
      </c>
      <c r="N15" s="93">
        <v>394</v>
      </c>
      <c r="O15" s="93">
        <v>651</v>
      </c>
      <c r="P15" s="93">
        <v>680</v>
      </c>
      <c r="Q15" s="93">
        <v>715</v>
      </c>
      <c r="R15" s="93">
        <v>177</v>
      </c>
      <c r="S15" s="93">
        <v>381</v>
      </c>
      <c r="T15" s="93">
        <v>618</v>
      </c>
      <c r="U15" s="93">
        <v>686</v>
      </c>
      <c r="V15" s="93">
        <v>694</v>
      </c>
      <c r="W15" s="93">
        <v>172</v>
      </c>
      <c r="X15" s="93">
        <v>373</v>
      </c>
      <c r="Y15" s="93">
        <v>609</v>
      </c>
      <c r="Z15" s="93">
        <v>650</v>
      </c>
      <c r="AA15" s="93">
        <v>686</v>
      </c>
      <c r="AB15" s="94">
        <v>69</v>
      </c>
      <c r="AC15" s="94">
        <v>636</v>
      </c>
      <c r="AD15" s="94">
        <v>60</v>
      </c>
      <c r="AE15" s="94">
        <f t="shared" ref="AE15:AE17" si="83">SUM(AF15:AG15)</f>
        <v>630</v>
      </c>
      <c r="AF15" s="94">
        <v>0</v>
      </c>
      <c r="AG15" s="94">
        <v>630</v>
      </c>
      <c r="AH15" s="94">
        <f t="shared" si="69"/>
        <v>745</v>
      </c>
      <c r="AI15" s="94">
        <f t="shared" si="70"/>
        <v>695</v>
      </c>
      <c r="AJ15" s="94">
        <v>55</v>
      </c>
      <c r="AK15" s="94">
        <v>640</v>
      </c>
      <c r="AL15" s="94">
        <v>0</v>
      </c>
      <c r="AM15" s="94">
        <v>50</v>
      </c>
      <c r="AN15" s="94">
        <v>55</v>
      </c>
      <c r="AO15" s="94">
        <f t="shared" ref="AO15:AO17" si="84">SUM(AP15:AQ15)</f>
        <v>646</v>
      </c>
      <c r="AP15" s="94">
        <v>0</v>
      </c>
      <c r="AQ15" s="94">
        <v>646</v>
      </c>
      <c r="AR15" s="94">
        <f t="shared" si="71"/>
        <v>721</v>
      </c>
      <c r="AS15" s="94">
        <f t="shared" si="72"/>
        <v>721</v>
      </c>
      <c r="AT15" s="94">
        <v>65</v>
      </c>
      <c r="AU15" s="94">
        <v>656</v>
      </c>
      <c r="AV15" s="94">
        <v>0</v>
      </c>
      <c r="AW15" s="94">
        <v>0</v>
      </c>
      <c r="AX15" s="94">
        <v>55</v>
      </c>
      <c r="AY15" s="94">
        <f t="shared" ref="AY15:AY17" si="85">SUM(AZ15:BA15)</f>
        <v>637</v>
      </c>
      <c r="AZ15" s="94">
        <v>0</v>
      </c>
      <c r="BA15" s="94">
        <v>637</v>
      </c>
      <c r="BB15" s="94">
        <f t="shared" si="73"/>
        <v>721</v>
      </c>
      <c r="BC15" s="94">
        <f t="shared" si="74"/>
        <v>721</v>
      </c>
      <c r="BD15" s="94">
        <v>65</v>
      </c>
      <c r="BE15" s="94">
        <v>656</v>
      </c>
      <c r="BF15" s="94">
        <v>0</v>
      </c>
      <c r="BG15" s="94">
        <v>0</v>
      </c>
      <c r="BH15" s="94">
        <v>53</v>
      </c>
      <c r="BI15" s="94">
        <f>SUM(BJ15:BK15)</f>
        <v>637</v>
      </c>
      <c r="BJ15" s="94">
        <v>0</v>
      </c>
      <c r="BK15" s="94">
        <v>637</v>
      </c>
      <c r="BL15" s="94">
        <f t="shared" si="75"/>
        <v>721</v>
      </c>
      <c r="BM15" s="94">
        <f t="shared" si="76"/>
        <v>721</v>
      </c>
      <c r="BN15" s="94">
        <v>65</v>
      </c>
      <c r="BO15" s="94">
        <v>656</v>
      </c>
      <c r="BP15" s="94">
        <v>0</v>
      </c>
      <c r="BQ15" s="94">
        <v>0</v>
      </c>
      <c r="BR15" s="94">
        <v>53</v>
      </c>
      <c r="BS15" s="94">
        <f>SUM(BT15:BU15)</f>
        <v>637</v>
      </c>
      <c r="BT15" s="94">
        <v>0</v>
      </c>
      <c r="BU15" s="94">
        <v>637</v>
      </c>
      <c r="BV15" s="94">
        <f t="shared" si="77"/>
        <v>721</v>
      </c>
      <c r="BW15" s="94">
        <f t="shared" si="78"/>
        <v>721</v>
      </c>
      <c r="BX15" s="94">
        <v>65</v>
      </c>
      <c r="BY15" s="94">
        <v>656</v>
      </c>
      <c r="BZ15" s="94">
        <v>0</v>
      </c>
      <c r="CA15" s="94">
        <v>0</v>
      </c>
      <c r="CB15" s="94">
        <v>107</v>
      </c>
      <c r="CC15" s="94">
        <v>76</v>
      </c>
      <c r="CD15" s="94">
        <f t="shared" si="0"/>
        <v>100</v>
      </c>
      <c r="CE15" s="94">
        <v>93</v>
      </c>
      <c r="CF15" s="94">
        <f t="shared" si="30"/>
        <v>0</v>
      </c>
      <c r="CG15" s="94">
        <v>0</v>
      </c>
      <c r="CH15" s="94">
        <v>0</v>
      </c>
      <c r="CI15" s="94">
        <v>0</v>
      </c>
      <c r="CJ15" s="94">
        <v>0</v>
      </c>
      <c r="CK15" s="94">
        <v>7</v>
      </c>
      <c r="CL15" s="94">
        <v>85</v>
      </c>
      <c r="CM15" s="94">
        <f t="shared" si="79"/>
        <v>109</v>
      </c>
      <c r="CN15" s="94">
        <v>102</v>
      </c>
      <c r="CO15" s="94">
        <f t="shared" si="32"/>
        <v>0</v>
      </c>
      <c r="CP15" s="94">
        <v>0</v>
      </c>
      <c r="CQ15" s="94">
        <v>0</v>
      </c>
      <c r="CR15" s="94">
        <v>0</v>
      </c>
      <c r="CS15" s="94">
        <v>0</v>
      </c>
      <c r="CT15" s="94">
        <v>7</v>
      </c>
      <c r="CU15" s="94">
        <v>85</v>
      </c>
      <c r="CV15" s="94">
        <f t="shared" si="80"/>
        <v>109</v>
      </c>
      <c r="CW15" s="94">
        <v>102</v>
      </c>
      <c r="CX15" s="94">
        <f t="shared" si="34"/>
        <v>0</v>
      </c>
      <c r="CY15" s="94">
        <v>0</v>
      </c>
      <c r="CZ15" s="94">
        <v>0</v>
      </c>
      <c r="DA15" s="94">
        <v>0</v>
      </c>
      <c r="DB15" s="94">
        <v>0</v>
      </c>
      <c r="DC15" s="94">
        <v>7</v>
      </c>
      <c r="DD15" s="94">
        <v>85</v>
      </c>
      <c r="DE15" s="94">
        <f t="shared" si="81"/>
        <v>109</v>
      </c>
      <c r="DF15" s="94">
        <v>102</v>
      </c>
      <c r="DG15" s="94">
        <f t="shared" si="36"/>
        <v>0</v>
      </c>
      <c r="DH15" s="94">
        <v>0</v>
      </c>
      <c r="DI15" s="94">
        <v>0</v>
      </c>
      <c r="DJ15" s="94">
        <v>0</v>
      </c>
      <c r="DK15" s="94">
        <v>0</v>
      </c>
      <c r="DL15" s="94">
        <v>7</v>
      </c>
      <c r="DM15" s="94">
        <v>85</v>
      </c>
      <c r="DN15" s="94">
        <f t="shared" si="82"/>
        <v>109</v>
      </c>
      <c r="DO15" s="94">
        <v>102</v>
      </c>
      <c r="DP15" s="94">
        <f t="shared" si="38"/>
        <v>0</v>
      </c>
      <c r="DQ15" s="94">
        <v>0</v>
      </c>
      <c r="DR15" s="94">
        <v>0</v>
      </c>
      <c r="DS15" s="94">
        <v>0</v>
      </c>
      <c r="DT15" s="94">
        <v>0</v>
      </c>
      <c r="DU15" s="94">
        <v>7</v>
      </c>
      <c r="DV15" s="94">
        <v>319</v>
      </c>
      <c r="DW15" s="94">
        <v>270</v>
      </c>
      <c r="DX15" s="94">
        <f t="shared" si="5"/>
        <v>284</v>
      </c>
      <c r="DY15" s="94">
        <v>277</v>
      </c>
      <c r="DZ15" s="94">
        <f t="shared" si="39"/>
        <v>0</v>
      </c>
      <c r="EA15" s="94">
        <v>0</v>
      </c>
      <c r="EB15" s="94">
        <v>0</v>
      </c>
      <c r="EC15" s="94">
        <v>0</v>
      </c>
      <c r="ED15" s="94">
        <v>0</v>
      </c>
      <c r="EE15" s="94">
        <v>7</v>
      </c>
      <c r="EF15" s="94">
        <v>294</v>
      </c>
      <c r="EG15" s="94">
        <f t="shared" si="6"/>
        <v>314</v>
      </c>
      <c r="EH15" s="94">
        <v>307</v>
      </c>
      <c r="EI15" s="94">
        <f t="shared" si="40"/>
        <v>0</v>
      </c>
      <c r="EJ15" s="94">
        <v>0</v>
      </c>
      <c r="EK15" s="94">
        <v>0</v>
      </c>
      <c r="EL15" s="94">
        <v>0</v>
      </c>
      <c r="EM15" s="94">
        <v>0</v>
      </c>
      <c r="EN15" s="94">
        <v>7</v>
      </c>
      <c r="EO15" s="94">
        <v>294</v>
      </c>
      <c r="EP15" s="94">
        <f t="shared" si="7"/>
        <v>314</v>
      </c>
      <c r="EQ15" s="94">
        <v>307</v>
      </c>
      <c r="ER15" s="94">
        <f t="shared" si="41"/>
        <v>0</v>
      </c>
      <c r="ES15" s="94">
        <v>0</v>
      </c>
      <c r="ET15" s="94">
        <v>0</v>
      </c>
      <c r="EU15" s="94">
        <v>0</v>
      </c>
      <c r="EV15" s="94">
        <v>0</v>
      </c>
      <c r="EW15" s="94">
        <v>7</v>
      </c>
      <c r="EX15" s="94">
        <v>294</v>
      </c>
      <c r="EY15" s="94">
        <f t="shared" si="8"/>
        <v>314</v>
      </c>
      <c r="EZ15" s="94">
        <v>307</v>
      </c>
      <c r="FA15" s="94">
        <f t="shared" si="42"/>
        <v>0</v>
      </c>
      <c r="FB15" s="94">
        <v>0</v>
      </c>
      <c r="FC15" s="94">
        <v>0</v>
      </c>
      <c r="FD15" s="94">
        <v>0</v>
      </c>
      <c r="FE15" s="94">
        <v>0</v>
      </c>
      <c r="FF15" s="94">
        <v>7</v>
      </c>
      <c r="FG15" s="94">
        <v>294</v>
      </c>
      <c r="FH15" s="94">
        <f t="shared" si="9"/>
        <v>314</v>
      </c>
      <c r="FI15" s="94">
        <v>307</v>
      </c>
      <c r="FJ15" s="94">
        <f t="shared" si="43"/>
        <v>0</v>
      </c>
      <c r="FK15" s="94">
        <v>0</v>
      </c>
      <c r="FL15" s="94">
        <v>0</v>
      </c>
      <c r="FM15" s="94">
        <v>0</v>
      </c>
      <c r="FN15" s="94">
        <v>0</v>
      </c>
      <c r="FO15" s="94">
        <v>7</v>
      </c>
      <c r="FP15" s="94">
        <v>341</v>
      </c>
      <c r="FQ15" s="94">
        <v>10</v>
      </c>
      <c r="FR15" s="94">
        <v>313</v>
      </c>
      <c r="FS15" s="94">
        <v>350</v>
      </c>
      <c r="FT15" s="94">
        <v>10</v>
      </c>
      <c r="FU15" s="94">
        <v>303</v>
      </c>
      <c r="FV15" s="94">
        <v>350</v>
      </c>
      <c r="FW15" s="94">
        <v>11</v>
      </c>
      <c r="FX15" s="94">
        <v>295</v>
      </c>
      <c r="FY15" s="94">
        <v>350</v>
      </c>
      <c r="FZ15" s="94">
        <v>11</v>
      </c>
      <c r="GA15" s="94">
        <v>283</v>
      </c>
      <c r="GB15" s="94">
        <v>350</v>
      </c>
      <c r="GC15" s="94">
        <v>11</v>
      </c>
      <c r="GD15" s="94">
        <v>278</v>
      </c>
      <c r="GE15" s="94">
        <v>350</v>
      </c>
      <c r="GF15" s="94">
        <v>11</v>
      </c>
      <c r="GG15" s="94">
        <v>158</v>
      </c>
      <c r="GH15" s="94">
        <v>2</v>
      </c>
      <c r="GI15" s="94">
        <f t="shared" si="44"/>
        <v>10512</v>
      </c>
      <c r="GJ15" s="94">
        <v>10512</v>
      </c>
      <c r="GK15" s="94">
        <v>0</v>
      </c>
      <c r="GL15" s="94">
        <v>12500</v>
      </c>
      <c r="GM15" s="94">
        <v>1</v>
      </c>
      <c r="GN15" s="94">
        <f t="shared" si="45"/>
        <v>10721</v>
      </c>
      <c r="GO15" s="94">
        <v>10721</v>
      </c>
      <c r="GP15" s="94">
        <v>0</v>
      </c>
      <c r="GQ15" s="94">
        <v>12500</v>
      </c>
      <c r="GR15" s="94">
        <v>1</v>
      </c>
      <c r="GS15" s="94">
        <f t="shared" si="46"/>
        <v>10197</v>
      </c>
      <c r="GT15" s="94">
        <v>10197</v>
      </c>
      <c r="GU15" s="94">
        <v>0</v>
      </c>
      <c r="GV15" s="94">
        <v>12500</v>
      </c>
      <c r="GW15" s="94">
        <v>1</v>
      </c>
      <c r="GX15" s="94">
        <f t="shared" si="47"/>
        <v>9785</v>
      </c>
      <c r="GY15" s="94">
        <v>9785</v>
      </c>
      <c r="GZ15" s="94">
        <v>0</v>
      </c>
      <c r="HA15" s="94">
        <v>12500</v>
      </c>
      <c r="HB15" s="94">
        <v>1</v>
      </c>
      <c r="HC15" s="94">
        <f t="shared" si="48"/>
        <v>9785</v>
      </c>
      <c r="HD15" s="94">
        <v>9785</v>
      </c>
      <c r="HE15" s="94">
        <v>0</v>
      </c>
      <c r="HF15" s="94">
        <v>12500</v>
      </c>
      <c r="HG15" s="94">
        <v>1</v>
      </c>
      <c r="HH15" s="94">
        <v>500</v>
      </c>
      <c r="HI15" s="94">
        <v>5</v>
      </c>
      <c r="HJ15" s="94">
        <v>0</v>
      </c>
      <c r="HK15" s="94">
        <v>0</v>
      </c>
      <c r="HL15" s="94">
        <v>0</v>
      </c>
      <c r="HM15" s="94">
        <v>500</v>
      </c>
      <c r="HN15" s="94">
        <f t="shared" si="49"/>
        <v>3070</v>
      </c>
      <c r="HO15" s="94">
        <v>500</v>
      </c>
      <c r="HP15" s="94">
        <v>5</v>
      </c>
      <c r="HQ15" s="94">
        <v>2570</v>
      </c>
      <c r="HR15" s="94">
        <v>0</v>
      </c>
      <c r="HS15" s="94">
        <v>0</v>
      </c>
      <c r="HT15" s="94">
        <v>500</v>
      </c>
      <c r="HU15" s="94">
        <f t="shared" si="50"/>
        <v>3070</v>
      </c>
      <c r="HV15" s="94">
        <v>500</v>
      </c>
      <c r="HW15" s="94">
        <v>5</v>
      </c>
      <c r="HX15" s="94">
        <v>2570</v>
      </c>
      <c r="HY15" s="94">
        <v>0</v>
      </c>
      <c r="HZ15" s="94">
        <v>0</v>
      </c>
      <c r="IA15" s="94">
        <v>500</v>
      </c>
      <c r="IB15" s="94">
        <f t="shared" si="51"/>
        <v>3070</v>
      </c>
      <c r="IC15" s="94">
        <v>500</v>
      </c>
      <c r="ID15" s="94">
        <v>5</v>
      </c>
      <c r="IE15" s="94">
        <v>2570</v>
      </c>
      <c r="IF15" s="94">
        <v>0</v>
      </c>
      <c r="IG15" s="94">
        <v>0</v>
      </c>
      <c r="IH15" s="94">
        <v>500</v>
      </c>
      <c r="II15" s="94">
        <f t="shared" si="52"/>
        <v>3070</v>
      </c>
      <c r="IJ15" s="94">
        <v>500</v>
      </c>
      <c r="IK15" s="94">
        <v>5</v>
      </c>
      <c r="IL15" s="94">
        <v>2570</v>
      </c>
      <c r="IM15" s="94">
        <v>0</v>
      </c>
      <c r="IN15" s="94">
        <v>0</v>
      </c>
      <c r="IO15" s="94">
        <v>500</v>
      </c>
      <c r="IP15" s="94">
        <f t="shared" si="53"/>
        <v>3070</v>
      </c>
      <c r="IQ15" s="94">
        <v>500</v>
      </c>
      <c r="IR15" s="94">
        <v>5</v>
      </c>
      <c r="IS15" s="94">
        <v>2570</v>
      </c>
      <c r="IT15" s="94">
        <v>0</v>
      </c>
      <c r="IU15" s="94">
        <v>0</v>
      </c>
      <c r="IV15" s="95">
        <v>24</v>
      </c>
      <c r="IW15" s="95">
        <v>1</v>
      </c>
      <c r="IX15" s="95">
        <v>0</v>
      </c>
      <c r="IY15" s="95">
        <v>0</v>
      </c>
      <c r="IZ15" s="95">
        <v>0</v>
      </c>
      <c r="JA15" s="95">
        <v>0</v>
      </c>
      <c r="JB15" s="95">
        <v>0</v>
      </c>
      <c r="JC15" s="95">
        <v>250</v>
      </c>
      <c r="JD15" s="95">
        <f t="shared" si="10"/>
        <v>1440</v>
      </c>
      <c r="JE15" s="95">
        <f t="shared" si="11"/>
        <v>1440</v>
      </c>
      <c r="JF15" s="95">
        <f>3*240*JG15</f>
        <v>1440</v>
      </c>
      <c r="JG15" s="95">
        <v>2</v>
      </c>
      <c r="JH15" s="95">
        <v>0</v>
      </c>
      <c r="JI15" s="95">
        <v>0</v>
      </c>
      <c r="JJ15" s="95">
        <v>0</v>
      </c>
      <c r="JK15" s="95">
        <v>0</v>
      </c>
      <c r="JL15" s="95">
        <v>0</v>
      </c>
      <c r="JM15" s="95">
        <v>250</v>
      </c>
      <c r="JN15" s="95">
        <f t="shared" si="12"/>
        <v>1440</v>
      </c>
      <c r="JO15" s="95">
        <f t="shared" si="13"/>
        <v>1440</v>
      </c>
      <c r="JP15" s="95">
        <f>3*240*JQ15</f>
        <v>1440</v>
      </c>
      <c r="JQ15" s="95">
        <v>2</v>
      </c>
      <c r="JR15" s="95">
        <v>0</v>
      </c>
      <c r="JS15" s="95">
        <v>0</v>
      </c>
      <c r="JT15" s="95">
        <v>0</v>
      </c>
      <c r="JU15" s="95">
        <v>0</v>
      </c>
      <c r="JV15" s="95">
        <v>0</v>
      </c>
      <c r="JW15" s="95">
        <v>250</v>
      </c>
      <c r="JX15" s="95">
        <f t="shared" si="14"/>
        <v>1440</v>
      </c>
      <c r="JY15" s="95">
        <f t="shared" si="15"/>
        <v>1440</v>
      </c>
      <c r="JZ15" s="95">
        <f>3*240*KA15</f>
        <v>1440</v>
      </c>
      <c r="KA15" s="95">
        <v>2</v>
      </c>
      <c r="KB15" s="95">
        <v>0</v>
      </c>
      <c r="KC15" s="95">
        <v>0</v>
      </c>
      <c r="KD15" s="95">
        <v>0</v>
      </c>
      <c r="KE15" s="95">
        <v>0</v>
      </c>
      <c r="KF15" s="95">
        <v>0</v>
      </c>
      <c r="KG15" s="95">
        <v>240</v>
      </c>
      <c r="KH15" s="95">
        <f t="shared" si="16"/>
        <v>1440</v>
      </c>
      <c r="KI15" s="95">
        <f t="shared" si="17"/>
        <v>1440</v>
      </c>
      <c r="KJ15" s="95">
        <f>3*240*KK15</f>
        <v>1440</v>
      </c>
      <c r="KK15" s="95">
        <v>2</v>
      </c>
      <c r="KL15" s="95">
        <v>0</v>
      </c>
      <c r="KM15" s="95">
        <v>0</v>
      </c>
      <c r="KN15" s="95">
        <v>0</v>
      </c>
      <c r="KO15" s="95">
        <v>0</v>
      </c>
      <c r="KP15" s="95">
        <v>0</v>
      </c>
      <c r="KQ15" s="95">
        <v>240</v>
      </c>
      <c r="KR15" s="95">
        <f t="shared" si="18"/>
        <v>1440</v>
      </c>
      <c r="KS15" s="95">
        <f t="shared" si="19"/>
        <v>1440</v>
      </c>
      <c r="KT15" s="95">
        <v>1440</v>
      </c>
      <c r="KU15" s="95">
        <v>2</v>
      </c>
      <c r="KV15" s="95">
        <v>0</v>
      </c>
      <c r="KW15" s="95">
        <v>0</v>
      </c>
      <c r="KX15" s="95">
        <v>0</v>
      </c>
      <c r="KY15" s="95">
        <v>0</v>
      </c>
      <c r="KZ15" s="95">
        <v>0</v>
      </c>
      <c r="LA15" s="95">
        <v>1530</v>
      </c>
      <c r="LB15" s="95">
        <v>1530</v>
      </c>
      <c r="LC15" s="95">
        <v>1530</v>
      </c>
      <c r="LD15" s="95">
        <v>1530</v>
      </c>
      <c r="LE15" s="95">
        <v>1530</v>
      </c>
      <c r="LF15" s="95">
        <v>1530</v>
      </c>
      <c r="LG15" s="95">
        <v>1530</v>
      </c>
      <c r="LH15" s="95">
        <v>1530</v>
      </c>
      <c r="LI15" s="95">
        <v>1530</v>
      </c>
      <c r="LJ15" s="95">
        <v>1530</v>
      </c>
      <c r="LK15" s="95">
        <v>1530</v>
      </c>
      <c r="LL15" s="95">
        <v>0</v>
      </c>
      <c r="LM15" s="95">
        <v>0</v>
      </c>
      <c r="LN15" s="95">
        <v>0</v>
      </c>
      <c r="LO15" s="95">
        <v>0</v>
      </c>
      <c r="LP15" s="95">
        <v>0</v>
      </c>
      <c r="LQ15" s="95">
        <v>0</v>
      </c>
      <c r="LR15" s="95">
        <v>0</v>
      </c>
      <c r="LS15" s="95">
        <v>0</v>
      </c>
      <c r="LT15" s="95">
        <v>0</v>
      </c>
      <c r="LU15" s="95">
        <v>0</v>
      </c>
      <c r="LV15" s="95">
        <v>0</v>
      </c>
      <c r="LW15" s="95">
        <v>0</v>
      </c>
      <c r="LX15" s="95">
        <v>0</v>
      </c>
      <c r="LY15" s="95">
        <v>0</v>
      </c>
      <c r="LZ15" s="95">
        <v>0</v>
      </c>
      <c r="MA15" s="95">
        <v>0</v>
      </c>
      <c r="MB15" s="95">
        <v>0</v>
      </c>
      <c r="MC15" s="95">
        <v>1</v>
      </c>
      <c r="MD15" s="95">
        <v>1018</v>
      </c>
      <c r="ME15" s="95">
        <f t="shared" si="54"/>
        <v>1</v>
      </c>
      <c r="MF15" s="95">
        <v>1</v>
      </c>
      <c r="MG15" s="95">
        <v>0</v>
      </c>
      <c r="MH15" s="95">
        <v>1003</v>
      </c>
      <c r="MI15" s="95">
        <f t="shared" si="55"/>
        <v>1</v>
      </c>
      <c r="MJ15" s="95">
        <v>1</v>
      </c>
      <c r="MK15" s="95">
        <v>0</v>
      </c>
      <c r="ML15" s="95">
        <v>974</v>
      </c>
      <c r="MM15" s="95">
        <f t="shared" si="56"/>
        <v>1</v>
      </c>
      <c r="MN15" s="95">
        <v>1</v>
      </c>
      <c r="MO15" s="95">
        <v>0</v>
      </c>
      <c r="MP15" s="95">
        <v>947</v>
      </c>
      <c r="MQ15" s="95">
        <f t="shared" si="57"/>
        <v>1</v>
      </c>
      <c r="MR15" s="95">
        <v>1</v>
      </c>
      <c r="MS15" s="95">
        <v>0</v>
      </c>
      <c r="MT15" s="95">
        <v>925</v>
      </c>
      <c r="MU15" s="95">
        <f t="shared" si="58"/>
        <v>1</v>
      </c>
      <c r="MV15" s="95">
        <v>1</v>
      </c>
      <c r="MW15" s="95">
        <v>0</v>
      </c>
      <c r="MX15" s="96">
        <v>0</v>
      </c>
      <c r="MY15" s="96">
        <v>1</v>
      </c>
      <c r="MZ15" s="96">
        <f t="shared" si="20"/>
        <v>1</v>
      </c>
      <c r="NA15" s="96">
        <f t="shared" si="59"/>
        <v>1</v>
      </c>
      <c r="NB15" s="96">
        <v>1</v>
      </c>
      <c r="NC15" s="96">
        <v>0</v>
      </c>
      <c r="ND15" s="96">
        <v>0</v>
      </c>
      <c r="NE15" s="96">
        <v>0</v>
      </c>
      <c r="NF15" s="96">
        <v>1</v>
      </c>
      <c r="NG15" s="96">
        <f t="shared" si="21"/>
        <v>1</v>
      </c>
      <c r="NH15" s="96">
        <f t="shared" si="60"/>
        <v>1</v>
      </c>
      <c r="NI15" s="96">
        <v>1</v>
      </c>
      <c r="NJ15" s="96">
        <v>0</v>
      </c>
      <c r="NK15" s="96">
        <v>0</v>
      </c>
      <c r="NL15" s="96">
        <v>0</v>
      </c>
      <c r="NM15" s="96">
        <v>1</v>
      </c>
      <c r="NN15" s="96">
        <f t="shared" si="22"/>
        <v>1</v>
      </c>
      <c r="NO15" s="96">
        <f t="shared" si="61"/>
        <v>1</v>
      </c>
      <c r="NP15" s="96">
        <v>1</v>
      </c>
      <c r="NQ15" s="96">
        <v>0</v>
      </c>
      <c r="NR15" s="96">
        <v>0</v>
      </c>
      <c r="NS15" s="96">
        <v>0</v>
      </c>
      <c r="NT15" s="96">
        <v>1</v>
      </c>
      <c r="NU15" s="96">
        <f t="shared" si="23"/>
        <v>1</v>
      </c>
      <c r="NV15" s="96">
        <f t="shared" si="62"/>
        <v>1</v>
      </c>
      <c r="NW15" s="96">
        <v>1</v>
      </c>
      <c r="NX15" s="96">
        <v>0</v>
      </c>
      <c r="NY15" s="96">
        <v>0</v>
      </c>
      <c r="NZ15" s="96">
        <v>0</v>
      </c>
      <c r="OA15" s="96">
        <v>1</v>
      </c>
      <c r="OB15" s="96">
        <f t="shared" si="24"/>
        <v>1</v>
      </c>
      <c r="OC15" s="96">
        <f t="shared" si="63"/>
        <v>1</v>
      </c>
      <c r="OD15" s="96">
        <v>1</v>
      </c>
      <c r="OE15" s="96">
        <v>0</v>
      </c>
      <c r="OF15" s="96">
        <v>0</v>
      </c>
      <c r="OG15" s="96">
        <v>0</v>
      </c>
      <c r="OH15" s="95">
        <v>142</v>
      </c>
      <c r="OI15" s="95">
        <v>145</v>
      </c>
      <c r="OJ15" s="95">
        <v>1</v>
      </c>
      <c r="OK15" s="95">
        <v>139</v>
      </c>
      <c r="OL15" s="95">
        <v>1</v>
      </c>
      <c r="OM15" s="95">
        <v>135</v>
      </c>
      <c r="ON15" s="95">
        <v>1</v>
      </c>
      <c r="OO15" s="95">
        <v>133</v>
      </c>
      <c r="OP15" s="95">
        <v>1</v>
      </c>
      <c r="OQ15" s="95">
        <v>129</v>
      </c>
      <c r="OR15" s="95">
        <v>1</v>
      </c>
      <c r="OS15" s="95">
        <v>0</v>
      </c>
      <c r="OT15" s="95">
        <v>0</v>
      </c>
      <c r="OU15" s="95">
        <v>0</v>
      </c>
      <c r="OV15" s="95">
        <v>0</v>
      </c>
      <c r="OW15" s="95">
        <v>0</v>
      </c>
      <c r="OX15" s="95">
        <v>0</v>
      </c>
      <c r="OY15" s="95">
        <v>0</v>
      </c>
      <c r="OZ15" s="95">
        <v>0</v>
      </c>
      <c r="PA15" s="95">
        <v>0</v>
      </c>
      <c r="PB15" s="95">
        <v>0</v>
      </c>
      <c r="PC15" s="95">
        <v>0</v>
      </c>
      <c r="PD15" s="95">
        <v>193</v>
      </c>
      <c r="PE15" s="97">
        <v>176</v>
      </c>
      <c r="PF15" s="95">
        <v>168</v>
      </c>
      <c r="PG15" s="95">
        <v>164</v>
      </c>
      <c r="PH15" s="95">
        <v>161</v>
      </c>
      <c r="PI15" s="95">
        <v>157</v>
      </c>
      <c r="PJ15" s="95">
        <v>563</v>
      </c>
      <c r="PK15" s="95">
        <v>8</v>
      </c>
      <c r="PL15" s="95">
        <f t="shared" si="64"/>
        <v>547</v>
      </c>
      <c r="PM15" s="95">
        <v>547</v>
      </c>
      <c r="PN15" s="95">
        <v>0</v>
      </c>
      <c r="PO15" s="95">
        <v>560</v>
      </c>
      <c r="PP15" s="95">
        <v>8</v>
      </c>
      <c r="PQ15" s="95">
        <f t="shared" si="65"/>
        <v>713</v>
      </c>
      <c r="PR15" s="95">
        <v>540</v>
      </c>
      <c r="PS15" s="95">
        <v>173</v>
      </c>
      <c r="PT15" s="95">
        <v>560</v>
      </c>
      <c r="PU15" s="95">
        <v>8</v>
      </c>
      <c r="PV15" s="95">
        <f t="shared" si="66"/>
        <v>694</v>
      </c>
      <c r="PW15" s="95">
        <v>526</v>
      </c>
      <c r="PX15" s="95">
        <v>168</v>
      </c>
      <c r="PY15" s="95">
        <v>560</v>
      </c>
      <c r="PZ15" s="95">
        <v>8</v>
      </c>
      <c r="QA15" s="95">
        <f t="shared" si="67"/>
        <v>694</v>
      </c>
      <c r="QB15" s="95">
        <v>530</v>
      </c>
      <c r="QC15" s="95">
        <v>164</v>
      </c>
      <c r="QD15" s="95">
        <v>560</v>
      </c>
      <c r="QE15" s="95">
        <v>8</v>
      </c>
      <c r="QF15" s="95">
        <f t="shared" si="68"/>
        <v>663</v>
      </c>
      <c r="QG15" s="95">
        <v>502</v>
      </c>
      <c r="QH15" s="95">
        <v>161</v>
      </c>
      <c r="QI15" s="95">
        <v>560</v>
      </c>
      <c r="QJ15" s="95">
        <v>8</v>
      </c>
      <c r="QK15" s="96">
        <v>0</v>
      </c>
      <c r="QL15" s="96">
        <v>0</v>
      </c>
      <c r="QM15" s="96">
        <v>0</v>
      </c>
      <c r="QN15" s="96">
        <v>0</v>
      </c>
      <c r="QO15" s="96">
        <v>0</v>
      </c>
      <c r="QP15" s="96">
        <v>0</v>
      </c>
      <c r="QQ15" s="96">
        <v>0</v>
      </c>
      <c r="QR15" s="96">
        <v>0</v>
      </c>
      <c r="QS15" s="96">
        <v>0</v>
      </c>
      <c r="QT15" s="96">
        <v>0</v>
      </c>
      <c r="QU15" s="96">
        <v>0</v>
      </c>
      <c r="QV15" s="96">
        <v>0</v>
      </c>
      <c r="QW15" s="96">
        <v>0</v>
      </c>
      <c r="QX15" s="96">
        <v>0</v>
      </c>
      <c r="QY15" s="96">
        <v>0</v>
      </c>
      <c r="QZ15" s="96">
        <v>0</v>
      </c>
      <c r="RA15" s="96">
        <v>0</v>
      </c>
    </row>
    <row r="16" spans="1:469" s="90" customFormat="1" ht="25.5" customHeight="1">
      <c r="A16" s="91"/>
      <c r="B16" s="92" t="s">
        <v>116</v>
      </c>
      <c r="C16" s="93">
        <v>491</v>
      </c>
      <c r="D16" s="93">
        <v>1020</v>
      </c>
      <c r="E16" s="93">
        <v>1705</v>
      </c>
      <c r="F16" s="93">
        <v>1849</v>
      </c>
      <c r="G16" s="93">
        <v>1801</v>
      </c>
      <c r="H16" s="93">
        <v>476</v>
      </c>
      <c r="I16" s="93">
        <v>1001</v>
      </c>
      <c r="J16" s="93">
        <v>1573</v>
      </c>
      <c r="K16" s="93">
        <v>1854</v>
      </c>
      <c r="L16" s="93">
        <v>1791</v>
      </c>
      <c r="M16" s="93">
        <v>458</v>
      </c>
      <c r="N16" s="93">
        <v>966</v>
      </c>
      <c r="O16" s="93">
        <v>1532</v>
      </c>
      <c r="P16" s="93">
        <v>1786</v>
      </c>
      <c r="Q16" s="93">
        <v>1787</v>
      </c>
      <c r="R16" s="93">
        <v>441</v>
      </c>
      <c r="S16" s="93">
        <v>933</v>
      </c>
      <c r="T16" s="93">
        <v>1502</v>
      </c>
      <c r="U16" s="93">
        <v>1669</v>
      </c>
      <c r="V16" s="93">
        <v>1831</v>
      </c>
      <c r="W16" s="93">
        <v>425</v>
      </c>
      <c r="X16" s="93">
        <v>898</v>
      </c>
      <c r="Y16" s="93">
        <v>1471</v>
      </c>
      <c r="Z16" s="93">
        <v>1537</v>
      </c>
      <c r="AA16" s="93">
        <v>1837</v>
      </c>
      <c r="AB16" s="94">
        <v>363</v>
      </c>
      <c r="AC16" s="94">
        <v>1431</v>
      </c>
      <c r="AD16" s="94">
        <v>235</v>
      </c>
      <c r="AE16" s="94">
        <f t="shared" si="83"/>
        <v>1407</v>
      </c>
      <c r="AF16" s="94">
        <v>106</v>
      </c>
      <c r="AG16" s="94">
        <v>1301</v>
      </c>
      <c r="AH16" s="94">
        <f t="shared" si="69"/>
        <v>1743</v>
      </c>
      <c r="AI16" s="94">
        <f t="shared" si="70"/>
        <v>1743</v>
      </c>
      <c r="AJ16" s="94">
        <v>415</v>
      </c>
      <c r="AK16" s="94">
        <v>1328</v>
      </c>
      <c r="AL16" s="94">
        <v>0</v>
      </c>
      <c r="AM16" s="94">
        <v>0</v>
      </c>
      <c r="AN16" s="94">
        <v>222</v>
      </c>
      <c r="AO16" s="94">
        <f t="shared" si="84"/>
        <v>1293</v>
      </c>
      <c r="AP16" s="94">
        <v>101</v>
      </c>
      <c r="AQ16" s="94">
        <v>1192</v>
      </c>
      <c r="AR16" s="94">
        <f t="shared" si="71"/>
        <v>1743</v>
      </c>
      <c r="AS16" s="94">
        <f t="shared" si="72"/>
        <v>1743</v>
      </c>
      <c r="AT16" s="94">
        <v>415</v>
      </c>
      <c r="AU16" s="94">
        <v>1328</v>
      </c>
      <c r="AV16" s="94">
        <v>0</v>
      </c>
      <c r="AW16" s="94">
        <v>0</v>
      </c>
      <c r="AX16" s="94">
        <v>215</v>
      </c>
      <c r="AY16" s="94">
        <f t="shared" si="85"/>
        <v>1258</v>
      </c>
      <c r="AZ16" s="94">
        <v>98</v>
      </c>
      <c r="BA16" s="94">
        <v>1160</v>
      </c>
      <c r="BB16" s="94">
        <f t="shared" si="73"/>
        <v>1743</v>
      </c>
      <c r="BC16" s="94">
        <f t="shared" si="74"/>
        <v>1743</v>
      </c>
      <c r="BD16" s="94">
        <v>415</v>
      </c>
      <c r="BE16" s="94">
        <v>1328</v>
      </c>
      <c r="BF16" s="94">
        <v>0</v>
      </c>
      <c r="BG16" s="94">
        <v>0</v>
      </c>
      <c r="BH16" s="94">
        <v>209</v>
      </c>
      <c r="BI16" s="94">
        <f t="shared" ref="BI16:BI17" si="86">SUM(BJ16:BK16)</f>
        <v>1233</v>
      </c>
      <c r="BJ16" s="94">
        <v>96</v>
      </c>
      <c r="BK16" s="94">
        <v>1137</v>
      </c>
      <c r="BL16" s="94">
        <f t="shared" si="75"/>
        <v>1743</v>
      </c>
      <c r="BM16" s="94">
        <f t="shared" si="76"/>
        <v>1743</v>
      </c>
      <c r="BN16" s="94">
        <v>415</v>
      </c>
      <c r="BO16" s="94">
        <v>1328</v>
      </c>
      <c r="BP16" s="94">
        <v>0</v>
      </c>
      <c r="BQ16" s="94">
        <v>0</v>
      </c>
      <c r="BR16" s="94">
        <v>202</v>
      </c>
      <c r="BS16" s="94">
        <f t="shared" ref="BS16:BS17" si="87">SUM(BT16:BU16)</f>
        <v>1209</v>
      </c>
      <c r="BT16" s="94">
        <v>94</v>
      </c>
      <c r="BU16" s="94">
        <v>1115</v>
      </c>
      <c r="BV16" s="94">
        <f t="shared" si="77"/>
        <v>1743</v>
      </c>
      <c r="BW16" s="94">
        <f t="shared" si="78"/>
        <v>1743</v>
      </c>
      <c r="BX16" s="94">
        <v>415</v>
      </c>
      <c r="BY16" s="94">
        <v>1328</v>
      </c>
      <c r="BZ16" s="94">
        <v>0</v>
      </c>
      <c r="CA16" s="94">
        <v>0</v>
      </c>
      <c r="CB16" s="94">
        <v>357</v>
      </c>
      <c r="CC16" s="94">
        <v>203</v>
      </c>
      <c r="CD16" s="94">
        <f t="shared" si="0"/>
        <v>330</v>
      </c>
      <c r="CE16" s="94">
        <v>330</v>
      </c>
      <c r="CF16" s="94">
        <f t="shared" si="30"/>
        <v>0</v>
      </c>
      <c r="CG16" s="94">
        <v>0</v>
      </c>
      <c r="CH16" s="94">
        <v>0</v>
      </c>
      <c r="CI16" s="94">
        <v>0</v>
      </c>
      <c r="CJ16" s="94">
        <v>0</v>
      </c>
      <c r="CK16" s="94">
        <v>0</v>
      </c>
      <c r="CL16" s="94">
        <v>198</v>
      </c>
      <c r="CM16" s="94">
        <f t="shared" si="79"/>
        <v>330</v>
      </c>
      <c r="CN16" s="94">
        <v>330</v>
      </c>
      <c r="CO16" s="94">
        <f t="shared" si="32"/>
        <v>0</v>
      </c>
      <c r="CP16" s="94">
        <v>0</v>
      </c>
      <c r="CQ16" s="94">
        <v>0</v>
      </c>
      <c r="CR16" s="94">
        <v>0</v>
      </c>
      <c r="CS16" s="94">
        <v>0</v>
      </c>
      <c r="CT16" s="94">
        <v>0</v>
      </c>
      <c r="CU16" s="94">
        <v>192</v>
      </c>
      <c r="CV16" s="94">
        <f t="shared" si="80"/>
        <v>330</v>
      </c>
      <c r="CW16" s="94">
        <v>330</v>
      </c>
      <c r="CX16" s="94">
        <f t="shared" si="34"/>
        <v>0</v>
      </c>
      <c r="CY16" s="94">
        <v>0</v>
      </c>
      <c r="CZ16" s="94">
        <v>0</v>
      </c>
      <c r="DA16" s="94">
        <v>0</v>
      </c>
      <c r="DB16" s="94">
        <v>0</v>
      </c>
      <c r="DC16" s="94">
        <v>0</v>
      </c>
      <c r="DD16" s="94">
        <v>184</v>
      </c>
      <c r="DE16" s="94">
        <f t="shared" si="81"/>
        <v>330</v>
      </c>
      <c r="DF16" s="94">
        <v>330</v>
      </c>
      <c r="DG16" s="94">
        <f t="shared" si="36"/>
        <v>0</v>
      </c>
      <c r="DH16" s="94">
        <v>0</v>
      </c>
      <c r="DI16" s="94">
        <v>0</v>
      </c>
      <c r="DJ16" s="94">
        <v>0</v>
      </c>
      <c r="DK16" s="94">
        <v>0</v>
      </c>
      <c r="DL16" s="94">
        <v>0</v>
      </c>
      <c r="DM16" s="94">
        <v>176</v>
      </c>
      <c r="DN16" s="94">
        <f t="shared" si="82"/>
        <v>330</v>
      </c>
      <c r="DO16" s="94">
        <v>330</v>
      </c>
      <c r="DP16" s="94">
        <f t="shared" si="38"/>
        <v>0</v>
      </c>
      <c r="DQ16" s="94">
        <v>0</v>
      </c>
      <c r="DR16" s="94">
        <v>0</v>
      </c>
      <c r="DS16" s="94">
        <v>0</v>
      </c>
      <c r="DT16" s="94">
        <v>0</v>
      </c>
      <c r="DU16" s="94">
        <v>0</v>
      </c>
      <c r="DV16" s="94">
        <v>794</v>
      </c>
      <c r="DW16" s="94">
        <v>735</v>
      </c>
      <c r="DX16" s="94">
        <f t="shared" si="5"/>
        <v>752</v>
      </c>
      <c r="DY16" s="94">
        <v>752</v>
      </c>
      <c r="DZ16" s="94">
        <f t="shared" si="39"/>
        <v>0</v>
      </c>
      <c r="EA16" s="94">
        <v>0</v>
      </c>
      <c r="EB16" s="94">
        <v>0</v>
      </c>
      <c r="EC16" s="94">
        <v>0</v>
      </c>
      <c r="ED16" s="94">
        <v>0</v>
      </c>
      <c r="EE16" s="94">
        <v>0</v>
      </c>
      <c r="EF16" s="94">
        <v>722</v>
      </c>
      <c r="EG16" s="94">
        <f t="shared" si="6"/>
        <v>752</v>
      </c>
      <c r="EH16" s="94">
        <v>752</v>
      </c>
      <c r="EI16" s="94">
        <f t="shared" si="40"/>
        <v>0</v>
      </c>
      <c r="EJ16" s="94">
        <v>0</v>
      </c>
      <c r="EK16" s="94">
        <v>0</v>
      </c>
      <c r="EL16" s="94">
        <v>0</v>
      </c>
      <c r="EM16" s="94">
        <v>0</v>
      </c>
      <c r="EN16" s="94">
        <v>0</v>
      </c>
      <c r="EO16" s="94">
        <v>696</v>
      </c>
      <c r="EP16" s="94">
        <f t="shared" si="7"/>
        <v>752</v>
      </c>
      <c r="EQ16" s="94">
        <v>752</v>
      </c>
      <c r="ER16" s="94">
        <f t="shared" si="41"/>
        <v>0</v>
      </c>
      <c r="ES16" s="94">
        <v>0</v>
      </c>
      <c r="ET16" s="94">
        <v>0</v>
      </c>
      <c r="EU16" s="94">
        <v>0</v>
      </c>
      <c r="EV16" s="94">
        <v>0</v>
      </c>
      <c r="EW16" s="94">
        <v>0</v>
      </c>
      <c r="EX16" s="94">
        <v>670</v>
      </c>
      <c r="EY16" s="94">
        <f t="shared" si="8"/>
        <v>752</v>
      </c>
      <c r="EZ16" s="94">
        <v>752</v>
      </c>
      <c r="FA16" s="94">
        <f t="shared" si="42"/>
        <v>0</v>
      </c>
      <c r="FB16" s="94">
        <v>0</v>
      </c>
      <c r="FC16" s="94">
        <v>0</v>
      </c>
      <c r="FD16" s="94">
        <v>0</v>
      </c>
      <c r="FE16" s="94">
        <v>0</v>
      </c>
      <c r="FF16" s="94">
        <v>0</v>
      </c>
      <c r="FG16" s="94">
        <v>645</v>
      </c>
      <c r="FH16" s="94">
        <f t="shared" si="9"/>
        <v>752</v>
      </c>
      <c r="FI16" s="94">
        <v>752</v>
      </c>
      <c r="FJ16" s="94">
        <f t="shared" si="43"/>
        <v>0</v>
      </c>
      <c r="FK16" s="94">
        <v>0</v>
      </c>
      <c r="FL16" s="94">
        <v>0</v>
      </c>
      <c r="FM16" s="94">
        <v>0</v>
      </c>
      <c r="FN16" s="94">
        <v>0</v>
      </c>
      <c r="FO16" s="94">
        <v>0</v>
      </c>
      <c r="FP16" s="94">
        <v>1053</v>
      </c>
      <c r="FQ16" s="94">
        <v>24</v>
      </c>
      <c r="FR16" s="94">
        <v>503</v>
      </c>
      <c r="FS16" s="94">
        <v>503</v>
      </c>
      <c r="FT16" s="94">
        <v>24</v>
      </c>
      <c r="FU16" s="94">
        <v>475</v>
      </c>
      <c r="FV16" s="94">
        <v>475</v>
      </c>
      <c r="FW16" s="94">
        <v>24</v>
      </c>
      <c r="FX16" s="94">
        <v>464</v>
      </c>
      <c r="FY16" s="94">
        <v>464</v>
      </c>
      <c r="FZ16" s="94">
        <v>24</v>
      </c>
      <c r="GA16" s="94">
        <v>451</v>
      </c>
      <c r="GB16" s="94">
        <v>451</v>
      </c>
      <c r="GC16" s="94">
        <v>24</v>
      </c>
      <c r="GD16" s="94">
        <v>447</v>
      </c>
      <c r="GE16" s="94">
        <v>447</v>
      </c>
      <c r="GF16" s="94">
        <v>24</v>
      </c>
      <c r="GG16" s="94">
        <v>35290</v>
      </c>
      <c r="GH16" s="94">
        <v>5</v>
      </c>
      <c r="GI16" s="94">
        <f t="shared" si="44"/>
        <v>29948</v>
      </c>
      <c r="GJ16" s="94">
        <v>2346</v>
      </c>
      <c r="GK16" s="94">
        <v>27602</v>
      </c>
      <c r="GL16" s="94">
        <v>34450</v>
      </c>
      <c r="GM16" s="94">
        <v>5</v>
      </c>
      <c r="GN16" s="94">
        <f t="shared" si="45"/>
        <v>28979</v>
      </c>
      <c r="GO16" s="94">
        <v>2217</v>
      </c>
      <c r="GP16" s="94">
        <v>26762</v>
      </c>
      <c r="GQ16" s="94">
        <v>34450</v>
      </c>
      <c r="GR16" s="94">
        <v>5</v>
      </c>
      <c r="GS16" s="94">
        <f t="shared" si="46"/>
        <v>29179</v>
      </c>
      <c r="GT16" s="94">
        <v>2136</v>
      </c>
      <c r="GU16" s="94">
        <v>27043</v>
      </c>
      <c r="GV16" s="94">
        <v>34450</v>
      </c>
      <c r="GW16" s="94">
        <v>5</v>
      </c>
      <c r="GX16" s="94">
        <f t="shared" si="47"/>
        <v>28636</v>
      </c>
      <c r="GY16" s="94">
        <v>2082</v>
      </c>
      <c r="GZ16" s="94">
        <v>26554</v>
      </c>
      <c r="HA16" s="94">
        <v>34450</v>
      </c>
      <c r="HB16" s="94">
        <v>5</v>
      </c>
      <c r="HC16" s="94">
        <f t="shared" si="48"/>
        <v>28885</v>
      </c>
      <c r="HD16" s="94">
        <v>2009</v>
      </c>
      <c r="HE16" s="94">
        <v>26876</v>
      </c>
      <c r="HF16" s="94">
        <v>34450</v>
      </c>
      <c r="HG16" s="94">
        <v>5</v>
      </c>
      <c r="HH16" s="94">
        <v>1745</v>
      </c>
      <c r="HI16" s="94">
        <v>24</v>
      </c>
      <c r="HJ16" s="94">
        <v>215</v>
      </c>
      <c r="HK16" s="94">
        <v>0</v>
      </c>
      <c r="HL16" s="94">
        <v>0</v>
      </c>
      <c r="HM16" s="94">
        <v>1650</v>
      </c>
      <c r="HN16" s="94">
        <f t="shared" si="49"/>
        <v>1960</v>
      </c>
      <c r="HO16" s="94">
        <v>1745</v>
      </c>
      <c r="HP16" s="94">
        <v>24</v>
      </c>
      <c r="HQ16" s="94">
        <v>215</v>
      </c>
      <c r="HR16" s="94">
        <v>0</v>
      </c>
      <c r="HS16" s="94">
        <v>0</v>
      </c>
      <c r="HT16" s="94">
        <v>1605</v>
      </c>
      <c r="HU16" s="94">
        <f t="shared" si="50"/>
        <v>1960</v>
      </c>
      <c r="HV16" s="94">
        <v>1745</v>
      </c>
      <c r="HW16" s="94">
        <v>24</v>
      </c>
      <c r="HX16" s="94">
        <v>215</v>
      </c>
      <c r="HY16" s="94">
        <v>0</v>
      </c>
      <c r="HZ16" s="94">
        <v>0</v>
      </c>
      <c r="IA16" s="94">
        <v>1527</v>
      </c>
      <c r="IB16" s="94">
        <f t="shared" si="51"/>
        <v>1960</v>
      </c>
      <c r="IC16" s="94">
        <v>1745</v>
      </c>
      <c r="ID16" s="94">
        <v>24</v>
      </c>
      <c r="IE16" s="94">
        <v>215</v>
      </c>
      <c r="IF16" s="94">
        <v>0</v>
      </c>
      <c r="IG16" s="94">
        <v>0</v>
      </c>
      <c r="IH16" s="94">
        <v>1501</v>
      </c>
      <c r="II16" s="94">
        <f t="shared" si="52"/>
        <v>1960</v>
      </c>
      <c r="IJ16" s="94">
        <v>1745</v>
      </c>
      <c r="IK16" s="94">
        <v>24</v>
      </c>
      <c r="IL16" s="94">
        <v>215</v>
      </c>
      <c r="IM16" s="94">
        <v>0</v>
      </c>
      <c r="IN16" s="94">
        <v>0</v>
      </c>
      <c r="IO16" s="94">
        <v>1454</v>
      </c>
      <c r="IP16" s="94">
        <f t="shared" si="53"/>
        <v>1960</v>
      </c>
      <c r="IQ16" s="94">
        <v>1745</v>
      </c>
      <c r="IR16" s="94">
        <v>24</v>
      </c>
      <c r="IS16" s="94">
        <v>215</v>
      </c>
      <c r="IT16" s="94">
        <v>0</v>
      </c>
      <c r="IU16" s="94">
        <v>0</v>
      </c>
      <c r="IV16" s="95">
        <v>84</v>
      </c>
      <c r="IW16" s="95">
        <v>4</v>
      </c>
      <c r="IX16" s="95">
        <v>0</v>
      </c>
      <c r="IY16" s="95">
        <v>0</v>
      </c>
      <c r="IZ16" s="95">
        <v>0</v>
      </c>
      <c r="JA16" s="95">
        <v>0</v>
      </c>
      <c r="JB16" s="95">
        <v>0</v>
      </c>
      <c r="JC16" s="95">
        <v>1670</v>
      </c>
      <c r="JD16" s="95">
        <f t="shared" si="10"/>
        <v>1670</v>
      </c>
      <c r="JE16" s="95">
        <f t="shared" si="11"/>
        <v>1670</v>
      </c>
      <c r="JF16" s="95">
        <v>1670</v>
      </c>
      <c r="JG16" s="95">
        <v>4</v>
      </c>
      <c r="JH16" s="95">
        <v>0</v>
      </c>
      <c r="JI16" s="95">
        <v>0</v>
      </c>
      <c r="JJ16" s="95">
        <v>0</v>
      </c>
      <c r="JK16" s="95">
        <v>0</v>
      </c>
      <c r="JL16" s="95">
        <v>0</v>
      </c>
      <c r="JM16" s="95">
        <v>1579</v>
      </c>
      <c r="JN16" s="95">
        <f t="shared" si="12"/>
        <v>1579</v>
      </c>
      <c r="JO16" s="95">
        <f t="shared" si="13"/>
        <v>1579</v>
      </c>
      <c r="JP16" s="95">
        <v>1579</v>
      </c>
      <c r="JQ16" s="95">
        <v>4</v>
      </c>
      <c r="JR16" s="95">
        <v>0</v>
      </c>
      <c r="JS16" s="95">
        <v>0</v>
      </c>
      <c r="JT16" s="95">
        <v>0</v>
      </c>
      <c r="JU16" s="95">
        <v>0</v>
      </c>
      <c r="JV16" s="95">
        <v>0</v>
      </c>
      <c r="JW16" s="95">
        <v>1541</v>
      </c>
      <c r="JX16" s="95">
        <f t="shared" si="14"/>
        <v>1541</v>
      </c>
      <c r="JY16" s="95">
        <f t="shared" si="15"/>
        <v>1541</v>
      </c>
      <c r="JZ16" s="95">
        <v>1541</v>
      </c>
      <c r="KA16" s="95">
        <v>4</v>
      </c>
      <c r="KB16" s="95">
        <v>0</v>
      </c>
      <c r="KC16" s="95">
        <v>0</v>
      </c>
      <c r="KD16" s="95">
        <v>0</v>
      </c>
      <c r="KE16" s="95">
        <v>0</v>
      </c>
      <c r="KF16" s="95">
        <v>0</v>
      </c>
      <c r="KG16" s="95">
        <v>1510</v>
      </c>
      <c r="KH16" s="95">
        <f t="shared" si="16"/>
        <v>1510</v>
      </c>
      <c r="KI16" s="95">
        <f t="shared" si="17"/>
        <v>1510</v>
      </c>
      <c r="KJ16" s="95">
        <v>1510</v>
      </c>
      <c r="KK16" s="95">
        <v>4</v>
      </c>
      <c r="KL16" s="95">
        <v>0</v>
      </c>
      <c r="KM16" s="95">
        <v>0</v>
      </c>
      <c r="KN16" s="95">
        <v>0</v>
      </c>
      <c r="KO16" s="95">
        <v>0</v>
      </c>
      <c r="KP16" s="95">
        <v>0</v>
      </c>
      <c r="KQ16" s="95">
        <v>1488</v>
      </c>
      <c r="KR16" s="95">
        <f t="shared" si="18"/>
        <v>1488</v>
      </c>
      <c r="KS16" s="95">
        <f t="shared" si="19"/>
        <v>1488</v>
      </c>
      <c r="KT16" s="95">
        <v>1488</v>
      </c>
      <c r="KU16" s="95">
        <v>4</v>
      </c>
      <c r="KV16" s="95">
        <v>0</v>
      </c>
      <c r="KW16" s="95">
        <v>0</v>
      </c>
      <c r="KX16" s="95">
        <v>0</v>
      </c>
      <c r="KY16" s="95">
        <v>0</v>
      </c>
      <c r="KZ16" s="95">
        <v>0</v>
      </c>
      <c r="LA16" s="95">
        <v>54</v>
      </c>
      <c r="LB16" s="95">
        <v>383</v>
      </c>
      <c r="LC16" s="95">
        <v>383</v>
      </c>
      <c r="LD16" s="95">
        <v>385</v>
      </c>
      <c r="LE16" s="95">
        <v>385</v>
      </c>
      <c r="LF16" s="95">
        <v>361</v>
      </c>
      <c r="LG16" s="95">
        <v>361</v>
      </c>
      <c r="LH16" s="95">
        <v>351</v>
      </c>
      <c r="LI16" s="95">
        <v>351</v>
      </c>
      <c r="LJ16" s="95">
        <v>296</v>
      </c>
      <c r="LK16" s="95">
        <v>296</v>
      </c>
      <c r="LL16" s="95">
        <v>0</v>
      </c>
      <c r="LM16" s="95">
        <v>0</v>
      </c>
      <c r="LN16" s="95">
        <v>0</v>
      </c>
      <c r="LO16" s="95">
        <v>0</v>
      </c>
      <c r="LP16" s="95">
        <v>0</v>
      </c>
      <c r="LQ16" s="95">
        <v>0</v>
      </c>
      <c r="LR16" s="95">
        <v>0</v>
      </c>
      <c r="LS16" s="95">
        <v>0</v>
      </c>
      <c r="LT16" s="95">
        <v>0</v>
      </c>
      <c r="LU16" s="95">
        <v>0</v>
      </c>
      <c r="LV16" s="95">
        <v>0</v>
      </c>
      <c r="LW16" s="95">
        <v>0</v>
      </c>
      <c r="LX16" s="95">
        <v>0</v>
      </c>
      <c r="LY16" s="95">
        <v>0</v>
      </c>
      <c r="LZ16" s="95">
        <v>0</v>
      </c>
      <c r="MA16" s="95">
        <v>0</v>
      </c>
      <c r="MB16" s="95">
        <v>0</v>
      </c>
      <c r="MC16" s="95">
        <v>5</v>
      </c>
      <c r="MD16" s="95">
        <v>4212</v>
      </c>
      <c r="ME16" s="95">
        <f t="shared" si="54"/>
        <v>6</v>
      </c>
      <c r="MF16" s="95">
        <v>6</v>
      </c>
      <c r="MG16" s="95">
        <v>0</v>
      </c>
      <c r="MH16" s="95">
        <v>4128</v>
      </c>
      <c r="MI16" s="95">
        <f t="shared" si="55"/>
        <v>6</v>
      </c>
      <c r="MJ16" s="95">
        <v>6</v>
      </c>
      <c r="MK16" s="95">
        <v>0</v>
      </c>
      <c r="ML16" s="95">
        <v>3984</v>
      </c>
      <c r="MM16" s="95">
        <f t="shared" si="56"/>
        <v>6</v>
      </c>
      <c r="MN16" s="95">
        <v>6</v>
      </c>
      <c r="MO16" s="95">
        <v>0</v>
      </c>
      <c r="MP16" s="95">
        <v>3852</v>
      </c>
      <c r="MQ16" s="95">
        <f t="shared" si="57"/>
        <v>6</v>
      </c>
      <c r="MR16" s="95">
        <v>6</v>
      </c>
      <c r="MS16" s="95">
        <v>0</v>
      </c>
      <c r="MT16" s="95">
        <v>3732</v>
      </c>
      <c r="MU16" s="95">
        <f t="shared" si="58"/>
        <v>6</v>
      </c>
      <c r="MV16" s="95">
        <v>6</v>
      </c>
      <c r="MW16" s="95">
        <v>0</v>
      </c>
      <c r="MX16" s="96">
        <v>0</v>
      </c>
      <c r="MY16" s="96">
        <v>0</v>
      </c>
      <c r="MZ16" s="96">
        <f t="shared" si="20"/>
        <v>0</v>
      </c>
      <c r="NA16" s="96">
        <f t="shared" si="59"/>
        <v>0</v>
      </c>
      <c r="NB16" s="96">
        <v>0</v>
      </c>
      <c r="NC16" s="96">
        <v>0</v>
      </c>
      <c r="ND16" s="96">
        <v>0</v>
      </c>
      <c r="NE16" s="96">
        <v>0</v>
      </c>
      <c r="NF16" s="96">
        <v>0</v>
      </c>
      <c r="NG16" s="96">
        <f t="shared" si="21"/>
        <v>0</v>
      </c>
      <c r="NH16" s="96">
        <f t="shared" si="60"/>
        <v>0</v>
      </c>
      <c r="NI16" s="96">
        <v>0</v>
      </c>
      <c r="NJ16" s="96">
        <v>0</v>
      </c>
      <c r="NK16" s="96">
        <v>0</v>
      </c>
      <c r="NL16" s="96">
        <v>0</v>
      </c>
      <c r="NM16" s="96">
        <v>0</v>
      </c>
      <c r="NN16" s="96">
        <f t="shared" si="22"/>
        <v>0</v>
      </c>
      <c r="NO16" s="96">
        <f t="shared" si="61"/>
        <v>0</v>
      </c>
      <c r="NP16" s="96">
        <v>0</v>
      </c>
      <c r="NQ16" s="96">
        <v>0</v>
      </c>
      <c r="NR16" s="96">
        <v>0</v>
      </c>
      <c r="NS16" s="96">
        <v>0</v>
      </c>
      <c r="NT16" s="96">
        <v>0</v>
      </c>
      <c r="NU16" s="96">
        <f t="shared" si="23"/>
        <v>0</v>
      </c>
      <c r="NV16" s="96">
        <f t="shared" si="62"/>
        <v>0</v>
      </c>
      <c r="NW16" s="96">
        <v>0</v>
      </c>
      <c r="NX16" s="96">
        <v>0</v>
      </c>
      <c r="NY16" s="96">
        <v>0</v>
      </c>
      <c r="NZ16" s="96">
        <v>0</v>
      </c>
      <c r="OA16" s="96">
        <v>0</v>
      </c>
      <c r="OB16" s="96">
        <f t="shared" si="24"/>
        <v>0</v>
      </c>
      <c r="OC16" s="96">
        <f t="shared" si="63"/>
        <v>0</v>
      </c>
      <c r="OD16" s="96">
        <v>0</v>
      </c>
      <c r="OE16" s="96">
        <v>0</v>
      </c>
      <c r="OF16" s="96">
        <v>0</v>
      </c>
      <c r="OG16" s="96">
        <v>0</v>
      </c>
      <c r="OH16" s="95">
        <v>480</v>
      </c>
      <c r="OI16" s="95">
        <v>481</v>
      </c>
      <c r="OJ16" s="95">
        <v>1</v>
      </c>
      <c r="OK16" s="95">
        <v>466</v>
      </c>
      <c r="OL16" s="95">
        <v>1</v>
      </c>
      <c r="OM16" s="95">
        <v>448</v>
      </c>
      <c r="ON16" s="95">
        <v>1</v>
      </c>
      <c r="OO16" s="95">
        <v>432</v>
      </c>
      <c r="OP16" s="95">
        <v>1</v>
      </c>
      <c r="OQ16" s="95">
        <v>416</v>
      </c>
      <c r="OR16" s="95">
        <v>1</v>
      </c>
      <c r="OS16" s="95">
        <v>3</v>
      </c>
      <c r="OT16" s="95">
        <v>8</v>
      </c>
      <c r="OU16" s="95">
        <v>1</v>
      </c>
      <c r="OV16" s="95">
        <v>8</v>
      </c>
      <c r="OW16" s="95">
        <v>1</v>
      </c>
      <c r="OX16" s="95">
        <v>7</v>
      </c>
      <c r="OY16" s="95">
        <v>1</v>
      </c>
      <c r="OZ16" s="95">
        <v>7</v>
      </c>
      <c r="PA16" s="95">
        <v>1</v>
      </c>
      <c r="PB16" s="95">
        <v>6</v>
      </c>
      <c r="PC16" s="95">
        <v>1</v>
      </c>
      <c r="PD16" s="95">
        <v>5620</v>
      </c>
      <c r="PE16" s="97">
        <v>5842</v>
      </c>
      <c r="PF16" s="95">
        <v>5664</v>
      </c>
      <c r="PG16" s="95">
        <v>5450</v>
      </c>
      <c r="PH16" s="95">
        <v>5247</v>
      </c>
      <c r="PI16" s="95">
        <v>5067</v>
      </c>
      <c r="PJ16" s="95">
        <v>1118</v>
      </c>
      <c r="PK16" s="95">
        <v>21</v>
      </c>
      <c r="PL16" s="95">
        <f t="shared" si="64"/>
        <v>751</v>
      </c>
      <c r="PM16" s="95">
        <v>565</v>
      </c>
      <c r="PN16" s="95">
        <v>186</v>
      </c>
      <c r="PO16" s="95">
        <v>751</v>
      </c>
      <c r="PP16" s="95">
        <v>20</v>
      </c>
      <c r="PQ16" s="95">
        <f t="shared" si="65"/>
        <v>752</v>
      </c>
      <c r="PR16" s="95">
        <v>566</v>
      </c>
      <c r="PS16" s="95">
        <v>186</v>
      </c>
      <c r="PT16" s="95">
        <v>752</v>
      </c>
      <c r="PU16" s="95">
        <v>20</v>
      </c>
      <c r="PV16" s="95">
        <f t="shared" si="66"/>
        <v>731</v>
      </c>
      <c r="PW16" s="95">
        <v>546</v>
      </c>
      <c r="PX16" s="95">
        <v>185</v>
      </c>
      <c r="PY16" s="95">
        <v>731</v>
      </c>
      <c r="PZ16" s="95">
        <v>20</v>
      </c>
      <c r="QA16" s="95">
        <f t="shared" si="67"/>
        <v>700</v>
      </c>
      <c r="QB16" s="95">
        <v>510</v>
      </c>
      <c r="QC16" s="95">
        <v>190</v>
      </c>
      <c r="QD16" s="95">
        <v>700</v>
      </c>
      <c r="QE16" s="95">
        <v>20</v>
      </c>
      <c r="QF16" s="95">
        <f t="shared" si="68"/>
        <v>660</v>
      </c>
      <c r="QG16" s="95">
        <v>470</v>
      </c>
      <c r="QH16" s="95">
        <v>190</v>
      </c>
      <c r="QI16" s="95">
        <v>660</v>
      </c>
      <c r="QJ16" s="95">
        <v>20</v>
      </c>
      <c r="QK16" s="96">
        <v>0</v>
      </c>
      <c r="QL16" s="96">
        <v>0</v>
      </c>
      <c r="QM16" s="96">
        <v>0</v>
      </c>
      <c r="QN16" s="96">
        <v>0</v>
      </c>
      <c r="QO16" s="96">
        <v>0</v>
      </c>
      <c r="QP16" s="96">
        <v>0</v>
      </c>
      <c r="QQ16" s="96">
        <v>1</v>
      </c>
      <c r="QR16" s="96">
        <v>1</v>
      </c>
      <c r="QS16" s="96">
        <v>1</v>
      </c>
      <c r="QT16" s="96">
        <v>1</v>
      </c>
      <c r="QU16" s="96">
        <v>1</v>
      </c>
      <c r="QV16" s="96">
        <v>0</v>
      </c>
      <c r="QW16" s="96">
        <v>0</v>
      </c>
      <c r="QX16" s="96">
        <v>0</v>
      </c>
      <c r="QY16" s="96">
        <v>0</v>
      </c>
      <c r="QZ16" s="96">
        <v>0</v>
      </c>
      <c r="RA16" s="96">
        <v>0</v>
      </c>
    </row>
    <row r="17" spans="1:469" s="90" customFormat="1" ht="25.5" customHeight="1">
      <c r="A17" s="91"/>
      <c r="B17" s="92" t="s">
        <v>117</v>
      </c>
      <c r="C17" s="93">
        <v>183</v>
      </c>
      <c r="D17" s="93">
        <v>412</v>
      </c>
      <c r="E17" s="93">
        <v>644</v>
      </c>
      <c r="F17" s="93">
        <v>765</v>
      </c>
      <c r="G17" s="93">
        <v>864</v>
      </c>
      <c r="H17" s="93">
        <v>176</v>
      </c>
      <c r="I17" s="93">
        <v>391</v>
      </c>
      <c r="J17" s="93">
        <v>675</v>
      </c>
      <c r="K17" s="93">
        <v>702</v>
      </c>
      <c r="L17" s="93">
        <v>806</v>
      </c>
      <c r="M17" s="93">
        <v>170</v>
      </c>
      <c r="N17" s="93">
        <v>379</v>
      </c>
      <c r="O17" s="93">
        <v>664</v>
      </c>
      <c r="P17" s="93">
        <v>677</v>
      </c>
      <c r="Q17" s="93">
        <v>761</v>
      </c>
      <c r="R17" s="93">
        <v>166</v>
      </c>
      <c r="S17" s="93">
        <v>366</v>
      </c>
      <c r="T17" s="93">
        <v>633</v>
      </c>
      <c r="U17" s="93">
        <v>648</v>
      </c>
      <c r="V17" s="93">
        <v>766</v>
      </c>
      <c r="W17" s="93">
        <v>160</v>
      </c>
      <c r="X17" s="93">
        <v>356</v>
      </c>
      <c r="Y17" s="93">
        <v>605</v>
      </c>
      <c r="Z17" s="93">
        <v>679</v>
      </c>
      <c r="AA17" s="93">
        <v>703</v>
      </c>
      <c r="AB17" s="94">
        <v>28</v>
      </c>
      <c r="AC17" s="94">
        <v>1</v>
      </c>
      <c r="AD17" s="94">
        <v>268</v>
      </c>
      <c r="AE17" s="94">
        <f t="shared" si="83"/>
        <v>369</v>
      </c>
      <c r="AF17" s="94">
        <v>7</v>
      </c>
      <c r="AG17" s="94">
        <v>362</v>
      </c>
      <c r="AH17" s="94">
        <f t="shared" si="69"/>
        <v>637</v>
      </c>
      <c r="AI17" s="94">
        <f t="shared" si="70"/>
        <v>637</v>
      </c>
      <c r="AJ17" s="94">
        <v>268</v>
      </c>
      <c r="AK17" s="94">
        <v>369</v>
      </c>
      <c r="AL17" s="94">
        <v>0</v>
      </c>
      <c r="AM17" s="94">
        <v>0</v>
      </c>
      <c r="AN17" s="94">
        <v>281</v>
      </c>
      <c r="AO17" s="94">
        <f t="shared" si="84"/>
        <v>386</v>
      </c>
      <c r="AP17" s="94">
        <v>8</v>
      </c>
      <c r="AQ17" s="94">
        <v>378</v>
      </c>
      <c r="AR17" s="94">
        <f t="shared" si="71"/>
        <v>667</v>
      </c>
      <c r="AS17" s="94">
        <f t="shared" si="72"/>
        <v>667</v>
      </c>
      <c r="AT17" s="94">
        <v>281</v>
      </c>
      <c r="AU17" s="94">
        <v>386</v>
      </c>
      <c r="AV17" s="94">
        <v>0</v>
      </c>
      <c r="AW17" s="94">
        <v>0</v>
      </c>
      <c r="AX17" s="94">
        <v>277</v>
      </c>
      <c r="AY17" s="94">
        <f t="shared" si="85"/>
        <v>380</v>
      </c>
      <c r="AZ17" s="94">
        <v>8</v>
      </c>
      <c r="BA17" s="94">
        <v>372</v>
      </c>
      <c r="BB17" s="94">
        <f t="shared" si="73"/>
        <v>657</v>
      </c>
      <c r="BC17" s="94">
        <f t="shared" si="74"/>
        <v>657</v>
      </c>
      <c r="BD17" s="94">
        <v>277</v>
      </c>
      <c r="BE17" s="94">
        <v>380</v>
      </c>
      <c r="BF17" s="94">
        <v>0</v>
      </c>
      <c r="BG17" s="94">
        <v>0</v>
      </c>
      <c r="BH17" s="94">
        <v>264</v>
      </c>
      <c r="BI17" s="94">
        <f t="shared" si="86"/>
        <v>362</v>
      </c>
      <c r="BJ17" s="94">
        <v>7</v>
      </c>
      <c r="BK17" s="94">
        <v>355</v>
      </c>
      <c r="BL17" s="94">
        <f t="shared" si="75"/>
        <v>626</v>
      </c>
      <c r="BM17" s="94">
        <f t="shared" si="76"/>
        <v>626</v>
      </c>
      <c r="BN17" s="94">
        <v>264</v>
      </c>
      <c r="BO17" s="94">
        <v>362</v>
      </c>
      <c r="BP17" s="94">
        <v>0</v>
      </c>
      <c r="BQ17" s="94">
        <v>0</v>
      </c>
      <c r="BR17" s="94">
        <v>252</v>
      </c>
      <c r="BS17" s="94">
        <f t="shared" si="87"/>
        <v>346</v>
      </c>
      <c r="BT17" s="94">
        <v>7</v>
      </c>
      <c r="BU17" s="94">
        <v>339</v>
      </c>
      <c r="BV17" s="94">
        <f t="shared" si="77"/>
        <v>598</v>
      </c>
      <c r="BW17" s="94">
        <f t="shared" si="78"/>
        <v>598</v>
      </c>
      <c r="BX17" s="94">
        <v>252</v>
      </c>
      <c r="BY17" s="94">
        <v>346</v>
      </c>
      <c r="BZ17" s="94">
        <v>0</v>
      </c>
      <c r="CA17" s="94">
        <v>0</v>
      </c>
      <c r="CB17" s="94">
        <v>1</v>
      </c>
      <c r="CC17" s="94">
        <v>36</v>
      </c>
      <c r="CD17" s="94">
        <f t="shared" si="0"/>
        <v>36</v>
      </c>
      <c r="CE17" s="94">
        <v>36</v>
      </c>
      <c r="CF17" s="94">
        <f t="shared" si="30"/>
        <v>0</v>
      </c>
      <c r="CG17" s="94">
        <v>0</v>
      </c>
      <c r="CH17" s="94">
        <v>0</v>
      </c>
      <c r="CI17" s="94">
        <v>0</v>
      </c>
      <c r="CJ17" s="94">
        <v>0</v>
      </c>
      <c r="CK17" s="94">
        <v>0</v>
      </c>
      <c r="CL17" s="94">
        <v>35</v>
      </c>
      <c r="CM17" s="94">
        <f t="shared" si="79"/>
        <v>35</v>
      </c>
      <c r="CN17" s="94">
        <v>35</v>
      </c>
      <c r="CO17" s="94">
        <f t="shared" si="32"/>
        <v>0</v>
      </c>
      <c r="CP17" s="94">
        <v>0</v>
      </c>
      <c r="CQ17" s="94">
        <v>0</v>
      </c>
      <c r="CR17" s="94">
        <v>0</v>
      </c>
      <c r="CS17" s="94">
        <v>0</v>
      </c>
      <c r="CT17" s="94">
        <v>0</v>
      </c>
      <c r="CU17" s="94">
        <v>34</v>
      </c>
      <c r="CV17" s="94">
        <f t="shared" si="80"/>
        <v>34</v>
      </c>
      <c r="CW17" s="94">
        <v>34</v>
      </c>
      <c r="CX17" s="94">
        <f t="shared" si="34"/>
        <v>0</v>
      </c>
      <c r="CY17" s="94">
        <v>0</v>
      </c>
      <c r="CZ17" s="94">
        <v>0</v>
      </c>
      <c r="DA17" s="94">
        <v>0</v>
      </c>
      <c r="DB17" s="94">
        <v>0</v>
      </c>
      <c r="DC17" s="94">
        <v>0</v>
      </c>
      <c r="DD17" s="94">
        <v>34</v>
      </c>
      <c r="DE17" s="94">
        <f t="shared" si="81"/>
        <v>34</v>
      </c>
      <c r="DF17" s="94">
        <v>34</v>
      </c>
      <c r="DG17" s="94">
        <f t="shared" si="36"/>
        <v>0</v>
      </c>
      <c r="DH17" s="94">
        <v>0</v>
      </c>
      <c r="DI17" s="94">
        <v>0</v>
      </c>
      <c r="DJ17" s="94">
        <v>0</v>
      </c>
      <c r="DK17" s="94">
        <v>0</v>
      </c>
      <c r="DL17" s="94">
        <v>0</v>
      </c>
      <c r="DM17" s="94">
        <v>33</v>
      </c>
      <c r="DN17" s="94">
        <f t="shared" si="82"/>
        <v>33</v>
      </c>
      <c r="DO17" s="94">
        <v>33</v>
      </c>
      <c r="DP17" s="94">
        <f t="shared" si="38"/>
        <v>0</v>
      </c>
      <c r="DQ17" s="94">
        <v>0</v>
      </c>
      <c r="DR17" s="94">
        <v>0</v>
      </c>
      <c r="DS17" s="94">
        <v>0</v>
      </c>
      <c r="DT17" s="94">
        <v>0</v>
      </c>
      <c r="DU17" s="94">
        <v>0</v>
      </c>
      <c r="DV17" s="94">
        <v>7</v>
      </c>
      <c r="DW17" s="94">
        <v>203</v>
      </c>
      <c r="DX17" s="94">
        <f t="shared" si="5"/>
        <v>203</v>
      </c>
      <c r="DY17" s="94">
        <v>203</v>
      </c>
      <c r="DZ17" s="94">
        <f t="shared" si="39"/>
        <v>0</v>
      </c>
      <c r="EA17" s="94">
        <v>0</v>
      </c>
      <c r="EB17" s="94">
        <v>0</v>
      </c>
      <c r="EC17" s="94">
        <v>0</v>
      </c>
      <c r="ED17" s="94">
        <v>0</v>
      </c>
      <c r="EE17" s="94">
        <v>0</v>
      </c>
      <c r="EF17" s="94">
        <v>194</v>
      </c>
      <c r="EG17" s="94">
        <f t="shared" si="6"/>
        <v>194</v>
      </c>
      <c r="EH17" s="94">
        <v>194</v>
      </c>
      <c r="EI17" s="94">
        <f t="shared" si="40"/>
        <v>0</v>
      </c>
      <c r="EJ17" s="94">
        <v>0</v>
      </c>
      <c r="EK17" s="94">
        <v>0</v>
      </c>
      <c r="EL17" s="94">
        <v>0</v>
      </c>
      <c r="EM17" s="94">
        <v>0</v>
      </c>
      <c r="EN17" s="94">
        <v>0</v>
      </c>
      <c r="EO17" s="94">
        <v>188</v>
      </c>
      <c r="EP17" s="94">
        <f t="shared" si="7"/>
        <v>188</v>
      </c>
      <c r="EQ17" s="94">
        <v>188</v>
      </c>
      <c r="ER17" s="94">
        <f t="shared" si="41"/>
        <v>0</v>
      </c>
      <c r="ES17" s="94">
        <v>0</v>
      </c>
      <c r="ET17" s="94">
        <v>0</v>
      </c>
      <c r="EU17" s="94">
        <v>0</v>
      </c>
      <c r="EV17" s="94">
        <v>0</v>
      </c>
      <c r="EW17" s="94">
        <v>0</v>
      </c>
      <c r="EX17" s="94">
        <v>182</v>
      </c>
      <c r="EY17" s="94">
        <f t="shared" si="8"/>
        <v>182</v>
      </c>
      <c r="EZ17" s="94">
        <v>182</v>
      </c>
      <c r="FA17" s="94">
        <f t="shared" si="42"/>
        <v>0</v>
      </c>
      <c r="FB17" s="94">
        <v>0</v>
      </c>
      <c r="FC17" s="94">
        <v>0</v>
      </c>
      <c r="FD17" s="94">
        <v>0</v>
      </c>
      <c r="FE17" s="94">
        <v>0</v>
      </c>
      <c r="FF17" s="94">
        <v>0</v>
      </c>
      <c r="FG17" s="94">
        <v>178</v>
      </c>
      <c r="FH17" s="94">
        <f t="shared" si="9"/>
        <v>178</v>
      </c>
      <c r="FI17" s="94">
        <v>178</v>
      </c>
      <c r="FJ17" s="94">
        <f t="shared" si="43"/>
        <v>0</v>
      </c>
      <c r="FK17" s="94">
        <v>0</v>
      </c>
      <c r="FL17" s="94">
        <v>0</v>
      </c>
      <c r="FM17" s="94">
        <v>0</v>
      </c>
      <c r="FN17" s="94">
        <v>0</v>
      </c>
      <c r="FO17" s="94">
        <v>0</v>
      </c>
      <c r="FP17" s="94">
        <v>142</v>
      </c>
      <c r="FQ17" s="94">
        <v>8</v>
      </c>
      <c r="FR17" s="94">
        <v>164</v>
      </c>
      <c r="FS17" s="94">
        <v>164</v>
      </c>
      <c r="FT17" s="94">
        <v>8</v>
      </c>
      <c r="FU17" s="94">
        <v>166</v>
      </c>
      <c r="FV17" s="94">
        <v>166</v>
      </c>
      <c r="FW17" s="94">
        <v>8</v>
      </c>
      <c r="FX17" s="94">
        <v>162</v>
      </c>
      <c r="FY17" s="94">
        <v>162</v>
      </c>
      <c r="FZ17" s="94">
        <v>8</v>
      </c>
      <c r="GA17" s="94">
        <v>155</v>
      </c>
      <c r="GB17" s="94">
        <v>155</v>
      </c>
      <c r="GC17" s="94">
        <v>8</v>
      </c>
      <c r="GD17" s="94">
        <v>150</v>
      </c>
      <c r="GE17" s="94">
        <v>150</v>
      </c>
      <c r="GF17" s="94">
        <v>8</v>
      </c>
      <c r="GG17" s="94">
        <v>14791</v>
      </c>
      <c r="GH17" s="94">
        <v>4</v>
      </c>
      <c r="GI17" s="94">
        <f t="shared" si="44"/>
        <v>14418</v>
      </c>
      <c r="GJ17" s="94">
        <v>617</v>
      </c>
      <c r="GK17" s="94">
        <v>13801</v>
      </c>
      <c r="GL17" s="94">
        <v>14418</v>
      </c>
      <c r="GM17" s="94">
        <v>4</v>
      </c>
      <c r="GN17" s="94">
        <f t="shared" si="45"/>
        <v>15111</v>
      </c>
      <c r="GO17" s="94">
        <v>646</v>
      </c>
      <c r="GP17" s="94">
        <v>14465</v>
      </c>
      <c r="GQ17" s="94">
        <v>15111</v>
      </c>
      <c r="GR17" s="94">
        <v>4</v>
      </c>
      <c r="GS17" s="94">
        <f t="shared" si="46"/>
        <v>14867</v>
      </c>
      <c r="GT17" s="94">
        <v>637</v>
      </c>
      <c r="GU17" s="94">
        <v>14230</v>
      </c>
      <c r="GV17" s="94">
        <v>14867</v>
      </c>
      <c r="GW17" s="94">
        <v>4</v>
      </c>
      <c r="GX17" s="94">
        <f t="shared" si="47"/>
        <v>14171</v>
      </c>
      <c r="GY17" s="94">
        <v>606</v>
      </c>
      <c r="GZ17" s="94">
        <v>13565</v>
      </c>
      <c r="HA17" s="94">
        <v>14171</v>
      </c>
      <c r="HB17" s="94">
        <v>4</v>
      </c>
      <c r="HC17" s="94">
        <f t="shared" si="48"/>
        <v>13545</v>
      </c>
      <c r="HD17" s="94">
        <v>580</v>
      </c>
      <c r="HE17" s="94">
        <v>12965</v>
      </c>
      <c r="HF17" s="94">
        <v>13545</v>
      </c>
      <c r="HG17" s="94">
        <v>4</v>
      </c>
      <c r="HH17" s="94">
        <v>734</v>
      </c>
      <c r="HI17" s="94">
        <v>4</v>
      </c>
      <c r="HJ17" s="94">
        <v>0</v>
      </c>
      <c r="HK17" s="94">
        <v>0</v>
      </c>
      <c r="HL17" s="94">
        <v>0</v>
      </c>
      <c r="HM17" s="94">
        <v>1100</v>
      </c>
      <c r="HN17" s="94">
        <f t="shared" si="49"/>
        <v>1100</v>
      </c>
      <c r="HO17" s="94">
        <v>1100</v>
      </c>
      <c r="HP17" s="94">
        <v>4</v>
      </c>
      <c r="HQ17" s="94">
        <v>0</v>
      </c>
      <c r="HR17" s="94">
        <v>0</v>
      </c>
      <c r="HS17" s="94">
        <v>0</v>
      </c>
      <c r="HT17" s="94">
        <v>1100</v>
      </c>
      <c r="HU17" s="94">
        <f t="shared" si="50"/>
        <v>1100</v>
      </c>
      <c r="HV17" s="94">
        <v>1100</v>
      </c>
      <c r="HW17" s="94">
        <v>4</v>
      </c>
      <c r="HX17" s="94">
        <v>0</v>
      </c>
      <c r="HY17" s="94">
        <v>0</v>
      </c>
      <c r="HZ17" s="94">
        <v>0</v>
      </c>
      <c r="IA17" s="94">
        <v>1200</v>
      </c>
      <c r="IB17" s="94">
        <f t="shared" si="51"/>
        <v>1200</v>
      </c>
      <c r="IC17" s="94">
        <v>1200</v>
      </c>
      <c r="ID17" s="94">
        <v>4</v>
      </c>
      <c r="IE17" s="94">
        <v>0</v>
      </c>
      <c r="IF17" s="94">
        <v>0</v>
      </c>
      <c r="IG17" s="94">
        <v>0</v>
      </c>
      <c r="IH17" s="94">
        <v>1200</v>
      </c>
      <c r="II17" s="94">
        <f t="shared" si="52"/>
        <v>1200</v>
      </c>
      <c r="IJ17" s="94">
        <v>1200</v>
      </c>
      <c r="IK17" s="94">
        <v>4</v>
      </c>
      <c r="IL17" s="94">
        <v>0</v>
      </c>
      <c r="IM17" s="94">
        <v>0</v>
      </c>
      <c r="IN17" s="94">
        <v>0</v>
      </c>
      <c r="IO17" s="94">
        <v>1500</v>
      </c>
      <c r="IP17" s="94">
        <v>1500</v>
      </c>
      <c r="IQ17" s="94">
        <v>1500</v>
      </c>
      <c r="IR17" s="94">
        <v>5</v>
      </c>
      <c r="IS17" s="94">
        <v>0</v>
      </c>
      <c r="IT17" s="94">
        <v>0</v>
      </c>
      <c r="IU17" s="94">
        <v>0</v>
      </c>
      <c r="IV17" s="95">
        <v>0</v>
      </c>
      <c r="IW17" s="95">
        <v>0</v>
      </c>
      <c r="IX17" s="95">
        <v>0</v>
      </c>
      <c r="IY17" s="95">
        <v>0</v>
      </c>
      <c r="IZ17" s="95">
        <v>0</v>
      </c>
      <c r="JA17" s="95">
        <v>0</v>
      </c>
      <c r="JB17" s="95">
        <v>0</v>
      </c>
      <c r="JC17" s="95">
        <v>0</v>
      </c>
      <c r="JD17" s="95">
        <f t="shared" si="10"/>
        <v>0</v>
      </c>
      <c r="JE17" s="95">
        <f t="shared" si="11"/>
        <v>0</v>
      </c>
      <c r="JF17" s="95">
        <v>0</v>
      </c>
      <c r="JG17" s="95">
        <v>0</v>
      </c>
      <c r="JH17" s="95">
        <v>0</v>
      </c>
      <c r="JI17" s="95">
        <v>0</v>
      </c>
      <c r="JJ17" s="95">
        <v>0</v>
      </c>
      <c r="JK17" s="95">
        <v>0</v>
      </c>
      <c r="JL17" s="95">
        <v>0</v>
      </c>
      <c r="JM17" s="95">
        <v>0</v>
      </c>
      <c r="JN17" s="95">
        <f t="shared" si="12"/>
        <v>0</v>
      </c>
      <c r="JO17" s="95">
        <f t="shared" si="13"/>
        <v>0</v>
      </c>
      <c r="JP17" s="95">
        <v>0</v>
      </c>
      <c r="JQ17" s="95">
        <v>0</v>
      </c>
      <c r="JR17" s="95">
        <v>0</v>
      </c>
      <c r="JS17" s="95">
        <v>0</v>
      </c>
      <c r="JT17" s="95">
        <v>0</v>
      </c>
      <c r="JU17" s="95">
        <v>0</v>
      </c>
      <c r="JV17" s="95">
        <v>0</v>
      </c>
      <c r="JW17" s="95">
        <v>0</v>
      </c>
      <c r="JX17" s="95">
        <f t="shared" si="14"/>
        <v>0</v>
      </c>
      <c r="JY17" s="95">
        <f t="shared" si="15"/>
        <v>0</v>
      </c>
      <c r="JZ17" s="95">
        <v>0</v>
      </c>
      <c r="KA17" s="95">
        <v>0</v>
      </c>
      <c r="KB17" s="95">
        <v>0</v>
      </c>
      <c r="KC17" s="95">
        <v>0</v>
      </c>
      <c r="KD17" s="95">
        <v>0</v>
      </c>
      <c r="KE17" s="95">
        <v>0</v>
      </c>
      <c r="KF17" s="95">
        <v>0</v>
      </c>
      <c r="KG17" s="95">
        <v>0</v>
      </c>
      <c r="KH17" s="95">
        <f t="shared" si="16"/>
        <v>0</v>
      </c>
      <c r="KI17" s="95">
        <f t="shared" si="17"/>
        <v>0</v>
      </c>
      <c r="KJ17" s="95">
        <v>0</v>
      </c>
      <c r="KK17" s="95">
        <v>0</v>
      </c>
      <c r="KL17" s="95">
        <v>0</v>
      </c>
      <c r="KM17" s="95">
        <v>0</v>
      </c>
      <c r="KN17" s="95">
        <v>0</v>
      </c>
      <c r="KO17" s="95">
        <v>0</v>
      </c>
      <c r="KP17" s="95">
        <v>0</v>
      </c>
      <c r="KQ17" s="95">
        <v>0</v>
      </c>
      <c r="KR17" s="95">
        <f t="shared" si="18"/>
        <v>0</v>
      </c>
      <c r="KS17" s="95">
        <f t="shared" si="19"/>
        <v>0</v>
      </c>
      <c r="KT17" s="95">
        <v>0</v>
      </c>
      <c r="KU17" s="95">
        <v>0</v>
      </c>
      <c r="KV17" s="95">
        <v>0</v>
      </c>
      <c r="KW17" s="95">
        <v>0</v>
      </c>
      <c r="KX17" s="95">
        <v>0</v>
      </c>
      <c r="KY17" s="95">
        <v>0</v>
      </c>
      <c r="KZ17" s="95">
        <v>0</v>
      </c>
      <c r="LA17" s="95">
        <v>23</v>
      </c>
      <c r="LB17" s="95">
        <v>23</v>
      </c>
      <c r="LC17" s="95">
        <v>23</v>
      </c>
      <c r="LD17" s="95">
        <v>23</v>
      </c>
      <c r="LE17" s="95">
        <v>23</v>
      </c>
      <c r="LF17" s="95">
        <v>23</v>
      </c>
      <c r="LG17" s="95">
        <v>23</v>
      </c>
      <c r="LH17" s="95">
        <v>23</v>
      </c>
      <c r="LI17" s="95">
        <v>23</v>
      </c>
      <c r="LJ17" s="95">
        <v>23</v>
      </c>
      <c r="LK17" s="95">
        <v>23</v>
      </c>
      <c r="LL17" s="95">
        <v>0</v>
      </c>
      <c r="LM17" s="95">
        <v>2</v>
      </c>
      <c r="LN17" s="95">
        <v>14</v>
      </c>
      <c r="LO17" s="95">
        <v>14</v>
      </c>
      <c r="LP17" s="95">
        <v>2</v>
      </c>
      <c r="LQ17" s="95">
        <v>14</v>
      </c>
      <c r="LR17" s="95">
        <v>14</v>
      </c>
      <c r="LS17" s="95">
        <v>2</v>
      </c>
      <c r="LT17" s="95">
        <v>14</v>
      </c>
      <c r="LU17" s="95">
        <v>14</v>
      </c>
      <c r="LV17" s="95">
        <v>2</v>
      </c>
      <c r="LW17" s="95">
        <v>14</v>
      </c>
      <c r="LX17" s="95">
        <v>14</v>
      </c>
      <c r="LY17" s="95">
        <v>2</v>
      </c>
      <c r="LZ17" s="95">
        <v>14</v>
      </c>
      <c r="MA17" s="95">
        <v>14</v>
      </c>
      <c r="MB17" s="95">
        <v>2</v>
      </c>
      <c r="MC17" s="95">
        <v>4</v>
      </c>
      <c r="MD17" s="95">
        <v>4668</v>
      </c>
      <c r="ME17" s="95">
        <f t="shared" si="54"/>
        <v>4</v>
      </c>
      <c r="MF17" s="95">
        <v>4</v>
      </c>
      <c r="MG17" s="95">
        <v>0</v>
      </c>
      <c r="MH17" s="95">
        <v>4228</v>
      </c>
      <c r="MI17" s="95">
        <f t="shared" si="55"/>
        <v>4</v>
      </c>
      <c r="MJ17" s="95">
        <v>4</v>
      </c>
      <c r="MK17" s="95">
        <v>0</v>
      </c>
      <c r="ML17" s="95">
        <v>4296</v>
      </c>
      <c r="MM17" s="95">
        <f t="shared" si="56"/>
        <v>4</v>
      </c>
      <c r="MN17" s="95">
        <v>4</v>
      </c>
      <c r="MO17" s="95">
        <v>0</v>
      </c>
      <c r="MP17" s="95">
        <v>4176</v>
      </c>
      <c r="MQ17" s="95">
        <f t="shared" si="57"/>
        <v>4</v>
      </c>
      <c r="MR17" s="95">
        <v>4</v>
      </c>
      <c r="MS17" s="95">
        <v>0</v>
      </c>
      <c r="MT17" s="95">
        <v>4044</v>
      </c>
      <c r="MU17" s="95">
        <f t="shared" si="58"/>
        <v>4</v>
      </c>
      <c r="MV17" s="95">
        <v>4</v>
      </c>
      <c r="MW17" s="95">
        <v>0</v>
      </c>
      <c r="MX17" s="96">
        <v>0</v>
      </c>
      <c r="MY17" s="96">
        <v>0</v>
      </c>
      <c r="MZ17" s="96">
        <f t="shared" si="20"/>
        <v>0</v>
      </c>
      <c r="NA17" s="96">
        <f t="shared" si="59"/>
        <v>0</v>
      </c>
      <c r="NB17" s="96">
        <v>0</v>
      </c>
      <c r="NC17" s="96">
        <v>0</v>
      </c>
      <c r="ND17" s="96">
        <v>0</v>
      </c>
      <c r="NE17" s="96">
        <v>0</v>
      </c>
      <c r="NF17" s="96">
        <v>0</v>
      </c>
      <c r="NG17" s="96">
        <f t="shared" si="21"/>
        <v>0</v>
      </c>
      <c r="NH17" s="96">
        <f t="shared" si="60"/>
        <v>0</v>
      </c>
      <c r="NI17" s="96">
        <v>0</v>
      </c>
      <c r="NJ17" s="96">
        <v>0</v>
      </c>
      <c r="NK17" s="96">
        <v>0</v>
      </c>
      <c r="NL17" s="96">
        <v>0</v>
      </c>
      <c r="NM17" s="96">
        <v>0</v>
      </c>
      <c r="NN17" s="96">
        <f t="shared" si="22"/>
        <v>0</v>
      </c>
      <c r="NO17" s="96">
        <f t="shared" si="61"/>
        <v>0</v>
      </c>
      <c r="NP17" s="96">
        <v>0</v>
      </c>
      <c r="NQ17" s="96">
        <v>0</v>
      </c>
      <c r="NR17" s="96">
        <v>0</v>
      </c>
      <c r="NS17" s="96">
        <v>0</v>
      </c>
      <c r="NT17" s="96">
        <v>0</v>
      </c>
      <c r="NU17" s="96">
        <f t="shared" si="23"/>
        <v>0</v>
      </c>
      <c r="NV17" s="96">
        <f t="shared" si="62"/>
        <v>0</v>
      </c>
      <c r="NW17" s="96">
        <v>0</v>
      </c>
      <c r="NX17" s="96">
        <v>0</v>
      </c>
      <c r="NY17" s="96">
        <v>0</v>
      </c>
      <c r="NZ17" s="96">
        <v>0</v>
      </c>
      <c r="OA17" s="96">
        <v>0</v>
      </c>
      <c r="OB17" s="96">
        <f t="shared" si="24"/>
        <v>0</v>
      </c>
      <c r="OC17" s="96">
        <f t="shared" si="63"/>
        <v>0</v>
      </c>
      <c r="OD17" s="96">
        <v>0</v>
      </c>
      <c r="OE17" s="96">
        <v>0</v>
      </c>
      <c r="OF17" s="96">
        <v>0</v>
      </c>
      <c r="OG17" s="96">
        <v>0</v>
      </c>
      <c r="OH17" s="95">
        <v>200</v>
      </c>
      <c r="OI17" s="95">
        <v>200</v>
      </c>
      <c r="OJ17" s="95">
        <v>1</v>
      </c>
      <c r="OK17" s="95">
        <v>200</v>
      </c>
      <c r="OL17" s="95">
        <v>1</v>
      </c>
      <c r="OM17" s="95">
        <v>200</v>
      </c>
      <c r="ON17" s="95">
        <v>1</v>
      </c>
      <c r="OO17" s="95">
        <v>200</v>
      </c>
      <c r="OP17" s="95">
        <v>1</v>
      </c>
      <c r="OQ17" s="95">
        <v>200</v>
      </c>
      <c r="OR17" s="95">
        <v>1</v>
      </c>
      <c r="OS17" s="95">
        <v>0</v>
      </c>
      <c r="OT17" s="95">
        <v>5</v>
      </c>
      <c r="OU17" s="95">
        <v>1</v>
      </c>
      <c r="OV17" s="95">
        <v>5</v>
      </c>
      <c r="OW17" s="95">
        <v>1</v>
      </c>
      <c r="OX17" s="95">
        <v>7</v>
      </c>
      <c r="OY17" s="95">
        <v>1</v>
      </c>
      <c r="OZ17" s="95">
        <v>7</v>
      </c>
      <c r="PA17" s="95">
        <v>1</v>
      </c>
      <c r="PB17" s="95">
        <v>7</v>
      </c>
      <c r="PC17" s="95">
        <v>1</v>
      </c>
      <c r="PD17" s="95">
        <v>370</v>
      </c>
      <c r="PE17" s="97">
        <v>3000</v>
      </c>
      <c r="PF17" s="97">
        <v>3000</v>
      </c>
      <c r="PG17" s="97">
        <v>3000</v>
      </c>
      <c r="PH17" s="97">
        <v>3000</v>
      </c>
      <c r="PI17" s="97">
        <v>3000</v>
      </c>
      <c r="PJ17" s="95">
        <v>314</v>
      </c>
      <c r="PK17" s="95">
        <v>8</v>
      </c>
      <c r="PL17" s="95">
        <f t="shared" si="64"/>
        <v>279</v>
      </c>
      <c r="PM17" s="95">
        <v>245</v>
      </c>
      <c r="PN17" s="95">
        <v>34</v>
      </c>
      <c r="PO17" s="95">
        <v>279</v>
      </c>
      <c r="PP17" s="95">
        <v>8</v>
      </c>
      <c r="PQ17" s="95">
        <f t="shared" si="65"/>
        <v>255</v>
      </c>
      <c r="PR17" s="95">
        <v>220</v>
      </c>
      <c r="PS17" s="95">
        <v>35</v>
      </c>
      <c r="PT17" s="95">
        <v>255</v>
      </c>
      <c r="PU17" s="95">
        <v>8</v>
      </c>
      <c r="PV17" s="95">
        <f t="shared" si="66"/>
        <v>246</v>
      </c>
      <c r="PW17" s="95">
        <v>214</v>
      </c>
      <c r="PX17" s="95">
        <v>32</v>
      </c>
      <c r="PY17" s="95">
        <v>246</v>
      </c>
      <c r="PZ17" s="95">
        <v>8</v>
      </c>
      <c r="QA17" s="95">
        <f t="shared" si="67"/>
        <v>237</v>
      </c>
      <c r="QB17" s="95">
        <v>201</v>
      </c>
      <c r="QC17" s="95">
        <v>36</v>
      </c>
      <c r="QD17" s="95">
        <v>237</v>
      </c>
      <c r="QE17" s="95">
        <v>8</v>
      </c>
      <c r="QF17" s="95">
        <f t="shared" si="68"/>
        <v>233</v>
      </c>
      <c r="QG17" s="95">
        <v>206</v>
      </c>
      <c r="QH17" s="95">
        <v>27</v>
      </c>
      <c r="QI17" s="95">
        <v>233</v>
      </c>
      <c r="QJ17" s="95">
        <v>8</v>
      </c>
      <c r="QK17" s="96">
        <v>0</v>
      </c>
      <c r="QL17" s="96">
        <v>0</v>
      </c>
      <c r="QM17" s="96">
        <v>0</v>
      </c>
      <c r="QN17" s="96">
        <v>0</v>
      </c>
      <c r="QO17" s="96">
        <v>0</v>
      </c>
      <c r="QP17" s="96">
        <v>0</v>
      </c>
      <c r="QQ17" s="96">
        <v>0</v>
      </c>
      <c r="QR17" s="96">
        <v>0</v>
      </c>
      <c r="QS17" s="96">
        <v>0</v>
      </c>
      <c r="QT17" s="96">
        <v>0</v>
      </c>
      <c r="QU17" s="96">
        <v>0</v>
      </c>
      <c r="QV17" s="96">
        <v>0</v>
      </c>
      <c r="QW17" s="96">
        <v>0</v>
      </c>
      <c r="QX17" s="96">
        <v>0</v>
      </c>
      <c r="QY17" s="96">
        <v>0</v>
      </c>
      <c r="QZ17" s="96">
        <v>0</v>
      </c>
      <c r="RA17" s="96">
        <v>0</v>
      </c>
    </row>
    <row r="18" spans="1:469" s="101" customFormat="1" ht="25.5" customHeight="1">
      <c r="A18" s="91"/>
      <c r="B18" s="92" t="s">
        <v>118</v>
      </c>
      <c r="C18" s="93">
        <v>489</v>
      </c>
      <c r="D18" s="93">
        <v>1031</v>
      </c>
      <c r="E18" s="93">
        <v>1682</v>
      </c>
      <c r="F18" s="93">
        <v>1858</v>
      </c>
      <c r="G18" s="93">
        <v>1865</v>
      </c>
      <c r="H18" s="93">
        <v>481</v>
      </c>
      <c r="I18" s="93">
        <v>1016</v>
      </c>
      <c r="J18" s="93">
        <v>1642</v>
      </c>
      <c r="K18" s="93">
        <v>1799</v>
      </c>
      <c r="L18" s="93">
        <v>1907</v>
      </c>
      <c r="M18" s="93">
        <v>478</v>
      </c>
      <c r="N18" s="93">
        <v>999</v>
      </c>
      <c r="O18" s="93">
        <v>1592</v>
      </c>
      <c r="P18" s="93">
        <v>1760</v>
      </c>
      <c r="Q18" s="93">
        <v>1885</v>
      </c>
      <c r="R18" s="93">
        <v>469</v>
      </c>
      <c r="S18" s="93">
        <v>988</v>
      </c>
      <c r="T18" s="93">
        <v>1584</v>
      </c>
      <c r="U18" s="93">
        <v>1701</v>
      </c>
      <c r="V18" s="93">
        <v>1870</v>
      </c>
      <c r="W18" s="93">
        <v>460</v>
      </c>
      <c r="X18" s="93">
        <v>976</v>
      </c>
      <c r="Y18" s="93">
        <v>1561</v>
      </c>
      <c r="Z18" s="93">
        <v>1667</v>
      </c>
      <c r="AA18" s="93">
        <v>1806</v>
      </c>
      <c r="AB18" s="94">
        <v>299</v>
      </c>
      <c r="AC18" s="94">
        <v>1388</v>
      </c>
      <c r="AD18" s="94">
        <v>144</v>
      </c>
      <c r="AE18" s="94">
        <f t="shared" si="25"/>
        <v>1458</v>
      </c>
      <c r="AF18" s="94">
        <v>192</v>
      </c>
      <c r="AG18" s="94">
        <v>1266</v>
      </c>
      <c r="AH18" s="94">
        <f t="shared" si="69"/>
        <v>1749</v>
      </c>
      <c r="AI18" s="94">
        <f t="shared" si="70"/>
        <v>1719</v>
      </c>
      <c r="AJ18" s="94">
        <v>290</v>
      </c>
      <c r="AK18" s="94">
        <v>1429</v>
      </c>
      <c r="AL18" s="94">
        <v>0</v>
      </c>
      <c r="AM18" s="94">
        <v>30</v>
      </c>
      <c r="AN18" s="94">
        <v>141</v>
      </c>
      <c r="AO18" s="94">
        <f t="shared" si="26"/>
        <v>1412</v>
      </c>
      <c r="AP18" s="94">
        <v>190</v>
      </c>
      <c r="AQ18" s="94">
        <v>1222</v>
      </c>
      <c r="AR18" s="94">
        <f t="shared" si="71"/>
        <v>1788</v>
      </c>
      <c r="AS18" s="94">
        <f t="shared" si="72"/>
        <v>1758</v>
      </c>
      <c r="AT18" s="94">
        <v>310</v>
      </c>
      <c r="AU18" s="94">
        <v>1448</v>
      </c>
      <c r="AV18" s="94">
        <v>0</v>
      </c>
      <c r="AW18" s="94">
        <v>30</v>
      </c>
      <c r="AX18" s="94">
        <v>133</v>
      </c>
      <c r="AY18" s="94">
        <f t="shared" si="27"/>
        <v>1379</v>
      </c>
      <c r="AZ18" s="94">
        <v>191</v>
      </c>
      <c r="BA18" s="94">
        <v>1188</v>
      </c>
      <c r="BB18" s="94">
        <f t="shared" si="73"/>
        <v>1768</v>
      </c>
      <c r="BC18" s="94">
        <f t="shared" si="74"/>
        <v>1748</v>
      </c>
      <c r="BD18" s="94">
        <v>320</v>
      </c>
      <c r="BE18" s="94">
        <v>1428</v>
      </c>
      <c r="BF18" s="94">
        <v>0</v>
      </c>
      <c r="BG18" s="94">
        <v>20</v>
      </c>
      <c r="BH18" s="94">
        <v>132</v>
      </c>
      <c r="BI18" s="94">
        <f t="shared" si="28"/>
        <v>1375</v>
      </c>
      <c r="BJ18" s="94">
        <v>192</v>
      </c>
      <c r="BK18" s="94">
        <v>1183</v>
      </c>
      <c r="BL18" s="94">
        <f t="shared" si="75"/>
        <v>1768</v>
      </c>
      <c r="BM18" s="94">
        <f t="shared" si="76"/>
        <v>1748</v>
      </c>
      <c r="BN18" s="94">
        <v>320</v>
      </c>
      <c r="BO18" s="94">
        <v>1428</v>
      </c>
      <c r="BP18" s="94">
        <v>0</v>
      </c>
      <c r="BQ18" s="94">
        <v>20</v>
      </c>
      <c r="BR18" s="94">
        <v>130</v>
      </c>
      <c r="BS18" s="94">
        <f t="shared" si="29"/>
        <v>1355</v>
      </c>
      <c r="BT18" s="94">
        <v>188</v>
      </c>
      <c r="BU18" s="94">
        <v>1167</v>
      </c>
      <c r="BV18" s="94">
        <f t="shared" si="77"/>
        <v>1768</v>
      </c>
      <c r="BW18" s="94">
        <f t="shared" si="78"/>
        <v>1748</v>
      </c>
      <c r="BX18" s="94">
        <v>320</v>
      </c>
      <c r="BY18" s="94">
        <v>1428</v>
      </c>
      <c r="BZ18" s="94">
        <v>0</v>
      </c>
      <c r="CA18" s="94">
        <v>20</v>
      </c>
      <c r="CB18" s="94">
        <v>262</v>
      </c>
      <c r="CC18" s="94">
        <v>209</v>
      </c>
      <c r="CD18" s="94">
        <f t="shared" si="0"/>
        <v>266</v>
      </c>
      <c r="CE18" s="94">
        <v>260</v>
      </c>
      <c r="CF18" s="94">
        <f t="shared" si="30"/>
        <v>6</v>
      </c>
      <c r="CG18" s="94">
        <v>6</v>
      </c>
      <c r="CH18" s="94">
        <v>0</v>
      </c>
      <c r="CI18" s="94">
        <v>0</v>
      </c>
      <c r="CJ18" s="94">
        <v>0</v>
      </c>
      <c r="CK18" s="94">
        <v>0</v>
      </c>
      <c r="CL18" s="94">
        <v>204</v>
      </c>
      <c r="CM18" s="94">
        <f t="shared" si="79"/>
        <v>272</v>
      </c>
      <c r="CN18" s="94">
        <v>266</v>
      </c>
      <c r="CO18" s="94">
        <f t="shared" si="32"/>
        <v>6</v>
      </c>
      <c r="CP18" s="94">
        <v>6</v>
      </c>
      <c r="CQ18" s="94">
        <v>0</v>
      </c>
      <c r="CR18" s="94">
        <v>0</v>
      </c>
      <c r="CS18" s="94">
        <v>0</v>
      </c>
      <c r="CT18" s="94">
        <v>0</v>
      </c>
      <c r="CU18" s="94">
        <v>202</v>
      </c>
      <c r="CV18" s="94">
        <f t="shared" si="80"/>
        <v>264</v>
      </c>
      <c r="CW18" s="94">
        <v>258</v>
      </c>
      <c r="CX18" s="94">
        <f t="shared" si="34"/>
        <v>6</v>
      </c>
      <c r="CY18" s="94">
        <v>6</v>
      </c>
      <c r="CZ18" s="94">
        <v>0</v>
      </c>
      <c r="DA18" s="94">
        <v>0</v>
      </c>
      <c r="DB18" s="94">
        <v>0</v>
      </c>
      <c r="DC18" s="94">
        <v>0</v>
      </c>
      <c r="DD18" s="94">
        <v>198</v>
      </c>
      <c r="DE18" s="94">
        <f t="shared" si="81"/>
        <v>264</v>
      </c>
      <c r="DF18" s="94">
        <v>258</v>
      </c>
      <c r="DG18" s="94">
        <f t="shared" si="36"/>
        <v>6</v>
      </c>
      <c r="DH18" s="94">
        <v>6</v>
      </c>
      <c r="DI18" s="94">
        <v>0</v>
      </c>
      <c r="DJ18" s="94">
        <v>0</v>
      </c>
      <c r="DK18" s="94">
        <v>0</v>
      </c>
      <c r="DL18" s="94">
        <v>0</v>
      </c>
      <c r="DM18" s="94">
        <v>194</v>
      </c>
      <c r="DN18" s="94">
        <f t="shared" si="82"/>
        <v>264</v>
      </c>
      <c r="DO18" s="94">
        <v>258</v>
      </c>
      <c r="DP18" s="94">
        <f t="shared" si="38"/>
        <v>6</v>
      </c>
      <c r="DQ18" s="94">
        <v>6</v>
      </c>
      <c r="DR18" s="94">
        <v>0</v>
      </c>
      <c r="DS18" s="94">
        <v>0</v>
      </c>
      <c r="DT18" s="94">
        <v>0</v>
      </c>
      <c r="DU18" s="94">
        <v>0</v>
      </c>
      <c r="DV18" s="94">
        <v>704</v>
      </c>
      <c r="DW18" s="94">
        <v>781</v>
      </c>
      <c r="DX18" s="94">
        <f t="shared" si="5"/>
        <v>769</v>
      </c>
      <c r="DY18" s="94">
        <v>753</v>
      </c>
      <c r="DZ18" s="94">
        <f t="shared" si="39"/>
        <v>12</v>
      </c>
      <c r="EA18" s="94">
        <v>12</v>
      </c>
      <c r="EB18" s="94">
        <v>0</v>
      </c>
      <c r="EC18" s="94">
        <v>0</v>
      </c>
      <c r="ED18" s="94">
        <v>0</v>
      </c>
      <c r="EE18" s="94">
        <v>4</v>
      </c>
      <c r="EF18" s="94">
        <v>766</v>
      </c>
      <c r="EG18" s="94">
        <f t="shared" si="6"/>
        <v>784</v>
      </c>
      <c r="EH18" s="94">
        <v>768</v>
      </c>
      <c r="EI18" s="94">
        <f t="shared" si="40"/>
        <v>12</v>
      </c>
      <c r="EJ18" s="94">
        <v>12</v>
      </c>
      <c r="EK18" s="94">
        <v>0</v>
      </c>
      <c r="EL18" s="94">
        <v>0</v>
      </c>
      <c r="EM18" s="94">
        <v>0</v>
      </c>
      <c r="EN18" s="94">
        <v>4</v>
      </c>
      <c r="EO18" s="94">
        <v>753</v>
      </c>
      <c r="EP18" s="94">
        <f t="shared" si="7"/>
        <v>780</v>
      </c>
      <c r="EQ18" s="94">
        <v>766</v>
      </c>
      <c r="ER18" s="94">
        <f t="shared" si="41"/>
        <v>12</v>
      </c>
      <c r="ES18" s="94">
        <v>12</v>
      </c>
      <c r="ET18" s="94">
        <v>0</v>
      </c>
      <c r="EU18" s="94">
        <v>0</v>
      </c>
      <c r="EV18" s="94">
        <v>0</v>
      </c>
      <c r="EW18" s="94">
        <v>2</v>
      </c>
      <c r="EX18" s="94">
        <v>745</v>
      </c>
      <c r="EY18" s="94">
        <f t="shared" si="8"/>
        <v>780</v>
      </c>
      <c r="EZ18" s="94">
        <v>766</v>
      </c>
      <c r="FA18" s="94">
        <f t="shared" si="42"/>
        <v>12</v>
      </c>
      <c r="FB18" s="94">
        <v>12</v>
      </c>
      <c r="FC18" s="94">
        <v>0</v>
      </c>
      <c r="FD18" s="94">
        <v>0</v>
      </c>
      <c r="FE18" s="94">
        <v>0</v>
      </c>
      <c r="FF18" s="94">
        <v>2</v>
      </c>
      <c r="FG18" s="94">
        <v>736</v>
      </c>
      <c r="FH18" s="94">
        <f t="shared" si="9"/>
        <v>780</v>
      </c>
      <c r="FI18" s="94">
        <v>766</v>
      </c>
      <c r="FJ18" s="94">
        <f t="shared" si="43"/>
        <v>12</v>
      </c>
      <c r="FK18" s="94">
        <v>12</v>
      </c>
      <c r="FL18" s="94">
        <v>0</v>
      </c>
      <c r="FM18" s="94">
        <v>0</v>
      </c>
      <c r="FN18" s="94">
        <v>0</v>
      </c>
      <c r="FO18" s="94">
        <v>2</v>
      </c>
      <c r="FP18" s="94">
        <v>960</v>
      </c>
      <c r="FQ18" s="94">
        <v>18</v>
      </c>
      <c r="FR18" s="94">
        <v>1001</v>
      </c>
      <c r="FS18" s="94">
        <v>1100</v>
      </c>
      <c r="FT18" s="94">
        <v>19</v>
      </c>
      <c r="FU18" s="94">
        <v>983</v>
      </c>
      <c r="FV18" s="94">
        <v>1000</v>
      </c>
      <c r="FW18" s="94">
        <v>19</v>
      </c>
      <c r="FX18" s="94">
        <v>959</v>
      </c>
      <c r="FY18" s="94">
        <v>960</v>
      </c>
      <c r="FZ18" s="94">
        <v>19</v>
      </c>
      <c r="GA18" s="94">
        <v>952</v>
      </c>
      <c r="GB18" s="94">
        <v>960</v>
      </c>
      <c r="GC18" s="94">
        <v>19</v>
      </c>
      <c r="GD18" s="94">
        <v>938</v>
      </c>
      <c r="GE18" s="94">
        <v>950</v>
      </c>
      <c r="GF18" s="94">
        <v>19</v>
      </c>
      <c r="GG18" s="94">
        <v>0</v>
      </c>
      <c r="GH18" s="94">
        <v>0</v>
      </c>
      <c r="GI18" s="94">
        <f t="shared" si="44"/>
        <v>48985</v>
      </c>
      <c r="GJ18" s="94">
        <v>181</v>
      </c>
      <c r="GK18" s="94">
        <v>48804</v>
      </c>
      <c r="GL18" s="94">
        <v>49000</v>
      </c>
      <c r="GM18" s="94">
        <v>7</v>
      </c>
      <c r="GN18" s="94">
        <f t="shared" si="45"/>
        <v>48103</v>
      </c>
      <c r="GO18" s="94">
        <v>177</v>
      </c>
      <c r="GP18" s="94">
        <v>47926</v>
      </c>
      <c r="GQ18" s="94">
        <v>48000</v>
      </c>
      <c r="GR18" s="94">
        <v>8</v>
      </c>
      <c r="GS18" s="94">
        <f t="shared" si="46"/>
        <v>47692</v>
      </c>
      <c r="GT18" s="94">
        <v>173</v>
      </c>
      <c r="GU18" s="94">
        <v>47519</v>
      </c>
      <c r="GV18" s="94">
        <v>48000</v>
      </c>
      <c r="GW18" s="94">
        <v>9</v>
      </c>
      <c r="GX18" s="94">
        <f t="shared" si="47"/>
        <v>47792</v>
      </c>
      <c r="GY18" s="94">
        <v>173</v>
      </c>
      <c r="GZ18" s="94">
        <v>47619</v>
      </c>
      <c r="HA18" s="94">
        <v>48000</v>
      </c>
      <c r="HB18" s="94">
        <v>9</v>
      </c>
      <c r="HC18" s="94">
        <f t="shared" si="48"/>
        <v>46363</v>
      </c>
      <c r="HD18" s="94">
        <v>174</v>
      </c>
      <c r="HE18" s="94">
        <v>46189</v>
      </c>
      <c r="HF18" s="94">
        <v>48000</v>
      </c>
      <c r="HG18" s="94">
        <v>9</v>
      </c>
      <c r="HH18" s="94">
        <v>1020</v>
      </c>
      <c r="HI18" s="94">
        <v>22</v>
      </c>
      <c r="HJ18" s="94">
        <v>120</v>
      </c>
      <c r="HK18" s="94">
        <v>0</v>
      </c>
      <c r="HL18" s="94">
        <v>0</v>
      </c>
      <c r="HM18" s="94">
        <v>19751</v>
      </c>
      <c r="HN18" s="94">
        <f t="shared" si="49"/>
        <v>1350</v>
      </c>
      <c r="HO18" s="94">
        <v>1200</v>
      </c>
      <c r="HP18" s="94">
        <v>24</v>
      </c>
      <c r="HQ18" s="94">
        <v>150</v>
      </c>
      <c r="HR18" s="94">
        <v>0</v>
      </c>
      <c r="HS18" s="94">
        <v>0</v>
      </c>
      <c r="HT18" s="94">
        <v>19433</v>
      </c>
      <c r="HU18" s="94">
        <f t="shared" si="50"/>
        <v>1769</v>
      </c>
      <c r="HV18" s="94">
        <v>1500</v>
      </c>
      <c r="HW18" s="94">
        <v>25</v>
      </c>
      <c r="HX18" s="94">
        <v>200</v>
      </c>
      <c r="HY18" s="94">
        <v>69</v>
      </c>
      <c r="HZ18" s="94">
        <v>1</v>
      </c>
      <c r="IA18" s="94">
        <v>19034</v>
      </c>
      <c r="IB18" s="94">
        <f t="shared" si="51"/>
        <v>2118</v>
      </c>
      <c r="IC18" s="94">
        <v>1800</v>
      </c>
      <c r="ID18" s="94">
        <v>25</v>
      </c>
      <c r="IE18" s="94">
        <v>250</v>
      </c>
      <c r="IF18" s="94">
        <v>68</v>
      </c>
      <c r="IG18" s="94">
        <v>1</v>
      </c>
      <c r="IH18" s="94">
        <v>18887</v>
      </c>
      <c r="II18" s="94">
        <f t="shared" si="52"/>
        <v>2567</v>
      </c>
      <c r="IJ18" s="94">
        <v>2200</v>
      </c>
      <c r="IK18" s="94">
        <v>25</v>
      </c>
      <c r="IL18" s="94">
        <v>300</v>
      </c>
      <c r="IM18" s="94">
        <v>67</v>
      </c>
      <c r="IN18" s="94">
        <v>1</v>
      </c>
      <c r="IO18" s="94">
        <v>18663</v>
      </c>
      <c r="IP18" s="94">
        <f t="shared" si="53"/>
        <v>2916</v>
      </c>
      <c r="IQ18" s="94">
        <v>2500</v>
      </c>
      <c r="IR18" s="94">
        <v>25</v>
      </c>
      <c r="IS18" s="94">
        <v>350</v>
      </c>
      <c r="IT18" s="94">
        <v>66</v>
      </c>
      <c r="IU18" s="94">
        <v>1</v>
      </c>
      <c r="IV18" s="95">
        <v>600</v>
      </c>
      <c r="IW18" s="95">
        <v>3</v>
      </c>
      <c r="IX18" s="95">
        <v>0</v>
      </c>
      <c r="IY18" s="95">
        <v>0</v>
      </c>
      <c r="IZ18" s="95">
        <v>0</v>
      </c>
      <c r="JA18" s="95">
        <v>0</v>
      </c>
      <c r="JB18" s="95">
        <v>0</v>
      </c>
      <c r="JC18" s="95">
        <v>3674</v>
      </c>
      <c r="JD18" s="95">
        <f t="shared" si="10"/>
        <v>800</v>
      </c>
      <c r="JE18" s="95">
        <f t="shared" si="11"/>
        <v>800</v>
      </c>
      <c r="JF18" s="95">
        <v>800</v>
      </c>
      <c r="JG18" s="95">
        <v>3</v>
      </c>
      <c r="JH18" s="95">
        <v>0</v>
      </c>
      <c r="JI18" s="95">
        <v>0</v>
      </c>
      <c r="JJ18" s="95">
        <v>0</v>
      </c>
      <c r="JK18" s="95">
        <v>0</v>
      </c>
      <c r="JL18" s="95">
        <v>0</v>
      </c>
      <c r="JM18" s="95">
        <v>3605</v>
      </c>
      <c r="JN18" s="95">
        <f t="shared" si="12"/>
        <v>800</v>
      </c>
      <c r="JO18" s="95">
        <f t="shared" si="13"/>
        <v>800</v>
      </c>
      <c r="JP18" s="95">
        <v>800</v>
      </c>
      <c r="JQ18" s="95">
        <v>3</v>
      </c>
      <c r="JR18" s="95">
        <v>0</v>
      </c>
      <c r="JS18" s="95">
        <v>0</v>
      </c>
      <c r="JT18" s="95">
        <v>0</v>
      </c>
      <c r="JU18" s="95">
        <v>0</v>
      </c>
      <c r="JV18" s="95">
        <v>0</v>
      </c>
      <c r="JW18" s="95">
        <v>3514</v>
      </c>
      <c r="JX18" s="95">
        <f t="shared" si="14"/>
        <v>800</v>
      </c>
      <c r="JY18" s="95">
        <f t="shared" si="15"/>
        <v>800</v>
      </c>
      <c r="JZ18" s="95">
        <v>800</v>
      </c>
      <c r="KA18" s="95">
        <v>3</v>
      </c>
      <c r="KB18" s="95">
        <v>0</v>
      </c>
      <c r="KC18" s="95">
        <v>0</v>
      </c>
      <c r="KD18" s="95">
        <v>0</v>
      </c>
      <c r="KE18" s="95">
        <v>0</v>
      </c>
      <c r="KF18" s="95">
        <v>0</v>
      </c>
      <c r="KG18" s="95">
        <v>3488</v>
      </c>
      <c r="KH18" s="95">
        <f t="shared" si="16"/>
        <v>800</v>
      </c>
      <c r="KI18" s="95">
        <f t="shared" si="17"/>
        <v>800</v>
      </c>
      <c r="KJ18" s="95">
        <v>800</v>
      </c>
      <c r="KK18" s="95">
        <v>3</v>
      </c>
      <c r="KL18" s="95">
        <v>0</v>
      </c>
      <c r="KM18" s="95">
        <v>0</v>
      </c>
      <c r="KN18" s="95">
        <v>0</v>
      </c>
      <c r="KO18" s="95">
        <v>0</v>
      </c>
      <c r="KP18" s="95">
        <v>0</v>
      </c>
      <c r="KQ18" s="95">
        <v>3428</v>
      </c>
      <c r="KR18" s="95">
        <f t="shared" si="18"/>
        <v>800</v>
      </c>
      <c r="KS18" s="95">
        <f t="shared" si="19"/>
        <v>800</v>
      </c>
      <c r="KT18" s="95">
        <v>800</v>
      </c>
      <c r="KU18" s="95">
        <v>3</v>
      </c>
      <c r="KV18" s="95">
        <v>0</v>
      </c>
      <c r="KW18" s="95">
        <v>0</v>
      </c>
      <c r="KX18" s="95">
        <v>0</v>
      </c>
      <c r="KY18" s="95">
        <v>0</v>
      </c>
      <c r="KZ18" s="95">
        <v>0</v>
      </c>
      <c r="LA18" s="95">
        <v>400</v>
      </c>
      <c r="LB18" s="95">
        <v>400</v>
      </c>
      <c r="LC18" s="95">
        <v>400</v>
      </c>
      <c r="LD18" s="95">
        <v>400</v>
      </c>
      <c r="LE18" s="95">
        <v>400</v>
      </c>
      <c r="LF18" s="95">
        <v>400</v>
      </c>
      <c r="LG18" s="95">
        <v>400</v>
      </c>
      <c r="LH18" s="95">
        <v>400</v>
      </c>
      <c r="LI18" s="95">
        <v>400</v>
      </c>
      <c r="LJ18" s="95">
        <v>400</v>
      </c>
      <c r="LK18" s="95">
        <v>400</v>
      </c>
      <c r="LL18" s="95">
        <v>10</v>
      </c>
      <c r="LM18" s="95">
        <v>0</v>
      </c>
      <c r="LN18" s="95">
        <v>31</v>
      </c>
      <c r="LO18" s="95">
        <v>31</v>
      </c>
      <c r="LP18" s="95">
        <v>4</v>
      </c>
      <c r="LQ18" s="95">
        <v>31</v>
      </c>
      <c r="LR18" s="95">
        <v>31</v>
      </c>
      <c r="LS18" s="95">
        <v>4</v>
      </c>
      <c r="LT18" s="95">
        <v>31</v>
      </c>
      <c r="LU18" s="95">
        <v>31</v>
      </c>
      <c r="LV18" s="95">
        <v>4</v>
      </c>
      <c r="LW18" s="95">
        <v>30</v>
      </c>
      <c r="LX18" s="95">
        <v>30</v>
      </c>
      <c r="LY18" s="95">
        <v>4</v>
      </c>
      <c r="LZ18" s="95">
        <v>30</v>
      </c>
      <c r="MA18" s="95">
        <v>30</v>
      </c>
      <c r="MB18" s="95">
        <v>4</v>
      </c>
      <c r="MC18" s="95">
        <v>11</v>
      </c>
      <c r="MD18" s="95">
        <v>2627</v>
      </c>
      <c r="ME18" s="95">
        <f t="shared" si="54"/>
        <v>11</v>
      </c>
      <c r="MF18" s="95">
        <v>3</v>
      </c>
      <c r="MG18" s="95">
        <v>8</v>
      </c>
      <c r="MH18" s="95">
        <v>2576</v>
      </c>
      <c r="MI18" s="95">
        <f t="shared" si="55"/>
        <v>11</v>
      </c>
      <c r="MJ18" s="95">
        <v>3</v>
      </c>
      <c r="MK18" s="95">
        <v>8</v>
      </c>
      <c r="ML18" s="95">
        <v>2532</v>
      </c>
      <c r="MM18" s="95">
        <f t="shared" si="56"/>
        <v>11</v>
      </c>
      <c r="MN18" s="95">
        <v>3</v>
      </c>
      <c r="MO18" s="95">
        <v>8</v>
      </c>
      <c r="MP18" s="95">
        <v>2489</v>
      </c>
      <c r="MQ18" s="95">
        <f t="shared" si="57"/>
        <v>11</v>
      </c>
      <c r="MR18" s="95">
        <v>3</v>
      </c>
      <c r="MS18" s="95">
        <v>8</v>
      </c>
      <c r="MT18" s="95">
        <v>2446</v>
      </c>
      <c r="MU18" s="95">
        <f t="shared" si="58"/>
        <v>11</v>
      </c>
      <c r="MV18" s="95">
        <v>3</v>
      </c>
      <c r="MW18" s="95">
        <v>8</v>
      </c>
      <c r="MX18" s="96">
        <v>0</v>
      </c>
      <c r="MY18" s="96">
        <v>3</v>
      </c>
      <c r="MZ18" s="96">
        <f t="shared" si="20"/>
        <v>0</v>
      </c>
      <c r="NA18" s="96">
        <f t="shared" si="59"/>
        <v>0</v>
      </c>
      <c r="NB18" s="96">
        <v>0</v>
      </c>
      <c r="NC18" s="96">
        <v>0</v>
      </c>
      <c r="ND18" s="96">
        <v>0</v>
      </c>
      <c r="NE18" s="96">
        <v>0</v>
      </c>
      <c r="NF18" s="96">
        <v>3</v>
      </c>
      <c r="NG18" s="96">
        <f t="shared" si="21"/>
        <v>3</v>
      </c>
      <c r="NH18" s="96">
        <f t="shared" si="60"/>
        <v>0</v>
      </c>
      <c r="NI18" s="96">
        <v>0</v>
      </c>
      <c r="NJ18" s="96">
        <v>0</v>
      </c>
      <c r="NK18" s="96">
        <v>0</v>
      </c>
      <c r="NL18" s="96">
        <v>3</v>
      </c>
      <c r="NM18" s="96">
        <v>3</v>
      </c>
      <c r="NN18" s="96">
        <f t="shared" si="22"/>
        <v>3</v>
      </c>
      <c r="NO18" s="96">
        <f t="shared" si="61"/>
        <v>0</v>
      </c>
      <c r="NP18" s="96">
        <v>0</v>
      </c>
      <c r="NQ18" s="96">
        <v>0</v>
      </c>
      <c r="NR18" s="96">
        <v>0</v>
      </c>
      <c r="NS18" s="96">
        <v>3</v>
      </c>
      <c r="NT18" s="96">
        <v>3</v>
      </c>
      <c r="NU18" s="96">
        <f t="shared" si="23"/>
        <v>3</v>
      </c>
      <c r="NV18" s="96">
        <f t="shared" si="62"/>
        <v>0</v>
      </c>
      <c r="NW18" s="96">
        <v>0</v>
      </c>
      <c r="NX18" s="96">
        <v>0</v>
      </c>
      <c r="NY18" s="96">
        <v>0</v>
      </c>
      <c r="NZ18" s="96">
        <v>3</v>
      </c>
      <c r="OA18" s="96">
        <v>3</v>
      </c>
      <c r="OB18" s="96">
        <f t="shared" si="24"/>
        <v>3</v>
      </c>
      <c r="OC18" s="96">
        <f t="shared" si="63"/>
        <v>0</v>
      </c>
      <c r="OD18" s="96">
        <v>0</v>
      </c>
      <c r="OE18" s="96">
        <v>0</v>
      </c>
      <c r="OF18" s="96">
        <v>0</v>
      </c>
      <c r="OG18" s="96">
        <v>3</v>
      </c>
      <c r="OH18" s="95">
        <v>500</v>
      </c>
      <c r="OI18" s="95">
        <v>489</v>
      </c>
      <c r="OJ18" s="95">
        <v>1</v>
      </c>
      <c r="OK18" s="95">
        <v>481</v>
      </c>
      <c r="OL18" s="95">
        <v>1</v>
      </c>
      <c r="OM18" s="95">
        <v>478</v>
      </c>
      <c r="ON18" s="95">
        <v>1</v>
      </c>
      <c r="OO18" s="95">
        <v>469</v>
      </c>
      <c r="OP18" s="95">
        <v>1</v>
      </c>
      <c r="OQ18" s="95">
        <v>460</v>
      </c>
      <c r="OR18" s="95">
        <v>1</v>
      </c>
      <c r="OS18" s="95">
        <v>0</v>
      </c>
      <c r="OT18" s="95">
        <v>10</v>
      </c>
      <c r="OU18" s="95">
        <v>0</v>
      </c>
      <c r="OV18" s="95">
        <v>10</v>
      </c>
      <c r="OW18" s="95">
        <v>1</v>
      </c>
      <c r="OX18" s="95">
        <v>10</v>
      </c>
      <c r="OY18" s="95">
        <v>1</v>
      </c>
      <c r="OZ18" s="95">
        <v>10</v>
      </c>
      <c r="PA18" s="95">
        <v>1</v>
      </c>
      <c r="PB18" s="95">
        <v>10</v>
      </c>
      <c r="PC18" s="95">
        <v>1</v>
      </c>
      <c r="PD18" s="95">
        <v>5989</v>
      </c>
      <c r="PE18" s="97">
        <v>6846</v>
      </c>
      <c r="PF18" s="95">
        <v>6734</v>
      </c>
      <c r="PG18" s="95">
        <v>6692</v>
      </c>
      <c r="PH18" s="95">
        <v>6566</v>
      </c>
      <c r="PI18" s="95">
        <v>6440</v>
      </c>
      <c r="PJ18" s="95">
        <v>720</v>
      </c>
      <c r="PK18" s="95">
        <v>21</v>
      </c>
      <c r="PL18" s="95">
        <f t="shared" si="64"/>
        <v>1090</v>
      </c>
      <c r="PM18" s="95">
        <v>868</v>
      </c>
      <c r="PN18" s="95">
        <v>222</v>
      </c>
      <c r="PO18" s="95">
        <v>740</v>
      </c>
      <c r="PP18" s="95">
        <v>21</v>
      </c>
      <c r="PQ18" s="95">
        <f t="shared" si="65"/>
        <v>1069</v>
      </c>
      <c r="PR18" s="95">
        <v>841</v>
      </c>
      <c r="PS18" s="95">
        <v>228</v>
      </c>
      <c r="PT18" s="95">
        <v>895</v>
      </c>
      <c r="PU18" s="95">
        <v>22</v>
      </c>
      <c r="PV18" s="95">
        <f t="shared" si="66"/>
        <v>1051</v>
      </c>
      <c r="PW18" s="95">
        <v>826</v>
      </c>
      <c r="PX18" s="95">
        <v>225</v>
      </c>
      <c r="PY18" s="95">
        <v>985</v>
      </c>
      <c r="PZ18" s="95">
        <v>23</v>
      </c>
      <c r="QA18" s="95">
        <f t="shared" si="67"/>
        <v>1017</v>
      </c>
      <c r="QB18" s="95">
        <v>794</v>
      </c>
      <c r="QC18" s="95">
        <v>223</v>
      </c>
      <c r="QD18" s="95">
        <v>1045</v>
      </c>
      <c r="QE18" s="95">
        <v>23</v>
      </c>
      <c r="QF18" s="95">
        <f t="shared" si="68"/>
        <v>997</v>
      </c>
      <c r="QG18" s="95">
        <v>779</v>
      </c>
      <c r="QH18" s="95">
        <v>218</v>
      </c>
      <c r="QI18" s="95">
        <v>1045</v>
      </c>
      <c r="QJ18" s="95">
        <v>23</v>
      </c>
      <c r="QK18" s="96">
        <v>0</v>
      </c>
      <c r="QL18" s="96">
        <v>0</v>
      </c>
      <c r="QM18" s="96">
        <v>0</v>
      </c>
      <c r="QN18" s="96">
        <v>0</v>
      </c>
      <c r="QO18" s="96">
        <v>0</v>
      </c>
      <c r="QP18" s="96">
        <v>0</v>
      </c>
      <c r="QQ18" s="96">
        <v>1</v>
      </c>
      <c r="QR18" s="96">
        <v>1</v>
      </c>
      <c r="QS18" s="96">
        <v>1</v>
      </c>
      <c r="QT18" s="96">
        <v>1</v>
      </c>
      <c r="QU18" s="96">
        <v>1</v>
      </c>
      <c r="QV18" s="96">
        <v>0</v>
      </c>
      <c r="QW18" s="96">
        <v>0</v>
      </c>
      <c r="QX18" s="96">
        <v>0</v>
      </c>
      <c r="QY18" s="96">
        <v>0</v>
      </c>
      <c r="QZ18" s="96">
        <v>0</v>
      </c>
      <c r="RA18" s="96">
        <v>0</v>
      </c>
    </row>
    <row r="19" spans="1:469" s="90" customFormat="1" ht="25.5" customHeight="1">
      <c r="A19" s="91"/>
      <c r="B19" s="92" t="s">
        <v>119</v>
      </c>
      <c r="C19" s="93">
        <v>176</v>
      </c>
      <c r="D19" s="93">
        <v>342</v>
      </c>
      <c r="E19" s="93">
        <v>555</v>
      </c>
      <c r="F19" s="93">
        <v>589</v>
      </c>
      <c r="G19" s="93">
        <v>686</v>
      </c>
      <c r="H19" s="93">
        <v>172</v>
      </c>
      <c r="I19" s="93">
        <v>356</v>
      </c>
      <c r="J19" s="93">
        <v>522</v>
      </c>
      <c r="K19" s="93">
        <v>586</v>
      </c>
      <c r="L19" s="93">
        <v>660</v>
      </c>
      <c r="M19" s="93">
        <v>169</v>
      </c>
      <c r="N19" s="93">
        <v>348</v>
      </c>
      <c r="O19" s="93">
        <v>517</v>
      </c>
      <c r="P19" s="93">
        <v>562</v>
      </c>
      <c r="Q19" s="93">
        <v>637</v>
      </c>
      <c r="R19" s="93">
        <v>166</v>
      </c>
      <c r="S19" s="93">
        <v>341</v>
      </c>
      <c r="T19" s="93">
        <v>518</v>
      </c>
      <c r="U19" s="93">
        <v>555</v>
      </c>
      <c r="V19" s="93">
        <v>621</v>
      </c>
      <c r="W19" s="93">
        <v>163</v>
      </c>
      <c r="X19" s="93">
        <v>335</v>
      </c>
      <c r="Y19" s="93">
        <v>528</v>
      </c>
      <c r="Z19" s="93">
        <v>522</v>
      </c>
      <c r="AA19" s="93">
        <v>607</v>
      </c>
      <c r="AB19" s="94">
        <v>21</v>
      </c>
      <c r="AC19" s="94">
        <v>526</v>
      </c>
      <c r="AD19" s="94">
        <v>16</v>
      </c>
      <c r="AE19" s="94">
        <f>SUM(AF19:AG19)</f>
        <v>507</v>
      </c>
      <c r="AF19" s="94">
        <v>13</v>
      </c>
      <c r="AG19" s="94">
        <v>494</v>
      </c>
      <c r="AH19" s="94">
        <f t="shared" si="69"/>
        <v>580</v>
      </c>
      <c r="AI19" s="94">
        <f t="shared" si="70"/>
        <v>580</v>
      </c>
      <c r="AJ19" s="94">
        <v>50</v>
      </c>
      <c r="AK19" s="94">
        <v>530</v>
      </c>
      <c r="AL19" s="94">
        <v>0</v>
      </c>
      <c r="AM19" s="94">
        <v>0</v>
      </c>
      <c r="AN19" s="94">
        <v>16</v>
      </c>
      <c r="AO19" s="94">
        <v>478</v>
      </c>
      <c r="AP19" s="94">
        <v>12</v>
      </c>
      <c r="AQ19" s="94">
        <v>466</v>
      </c>
      <c r="AR19" s="94">
        <f t="shared" si="71"/>
        <v>570</v>
      </c>
      <c r="AS19" s="94">
        <f t="shared" si="72"/>
        <v>570</v>
      </c>
      <c r="AT19" s="94">
        <v>50</v>
      </c>
      <c r="AU19" s="94">
        <v>520</v>
      </c>
      <c r="AV19" s="94">
        <v>0</v>
      </c>
      <c r="AW19" s="94">
        <v>0</v>
      </c>
      <c r="AX19" s="94">
        <v>16</v>
      </c>
      <c r="AY19" s="94">
        <f t="shared" si="27"/>
        <v>473</v>
      </c>
      <c r="AZ19" s="94">
        <v>12</v>
      </c>
      <c r="BA19" s="94">
        <v>461</v>
      </c>
      <c r="BB19" s="94">
        <f t="shared" si="73"/>
        <v>570</v>
      </c>
      <c r="BC19" s="94">
        <f t="shared" si="74"/>
        <v>570</v>
      </c>
      <c r="BD19" s="94">
        <v>50</v>
      </c>
      <c r="BE19" s="94">
        <v>520</v>
      </c>
      <c r="BF19" s="94">
        <v>0</v>
      </c>
      <c r="BG19" s="94">
        <v>0</v>
      </c>
      <c r="BH19" s="94">
        <v>16</v>
      </c>
      <c r="BI19" s="94">
        <v>473</v>
      </c>
      <c r="BJ19" s="94">
        <v>12</v>
      </c>
      <c r="BK19" s="94">
        <v>461</v>
      </c>
      <c r="BL19" s="94">
        <f t="shared" si="75"/>
        <v>570</v>
      </c>
      <c r="BM19" s="94">
        <f t="shared" si="76"/>
        <v>570</v>
      </c>
      <c r="BN19" s="94">
        <v>50</v>
      </c>
      <c r="BO19" s="94">
        <v>520</v>
      </c>
      <c r="BP19" s="94">
        <v>0</v>
      </c>
      <c r="BQ19" s="94">
        <v>0</v>
      </c>
      <c r="BR19" s="94">
        <v>16</v>
      </c>
      <c r="BS19" s="94">
        <f t="shared" si="29"/>
        <v>482</v>
      </c>
      <c r="BT19" s="94">
        <v>12</v>
      </c>
      <c r="BU19" s="94">
        <v>470</v>
      </c>
      <c r="BV19" s="94">
        <f t="shared" si="77"/>
        <v>570</v>
      </c>
      <c r="BW19" s="94">
        <f t="shared" si="78"/>
        <v>570</v>
      </c>
      <c r="BX19" s="94">
        <v>50</v>
      </c>
      <c r="BY19" s="94">
        <v>520</v>
      </c>
      <c r="BZ19" s="94">
        <v>0</v>
      </c>
      <c r="CA19" s="94">
        <v>0</v>
      </c>
      <c r="CB19" s="94">
        <v>104</v>
      </c>
      <c r="CC19" s="94">
        <v>142</v>
      </c>
      <c r="CD19" s="94">
        <f t="shared" si="0"/>
        <v>150</v>
      </c>
      <c r="CE19" s="94">
        <v>150</v>
      </c>
      <c r="CF19" s="94">
        <f t="shared" si="30"/>
        <v>0</v>
      </c>
      <c r="CG19" s="94">
        <v>0</v>
      </c>
      <c r="CH19" s="94">
        <v>0</v>
      </c>
      <c r="CI19" s="94">
        <v>0</v>
      </c>
      <c r="CJ19" s="94">
        <v>0</v>
      </c>
      <c r="CK19" s="94">
        <v>0</v>
      </c>
      <c r="CL19" s="94">
        <v>139</v>
      </c>
      <c r="CM19" s="94">
        <f t="shared" si="79"/>
        <v>150</v>
      </c>
      <c r="CN19" s="94">
        <v>150</v>
      </c>
      <c r="CO19" s="94">
        <f t="shared" si="32"/>
        <v>0</v>
      </c>
      <c r="CP19" s="94">
        <v>0</v>
      </c>
      <c r="CQ19" s="94">
        <v>0</v>
      </c>
      <c r="CR19" s="94">
        <v>0</v>
      </c>
      <c r="CS19" s="94">
        <v>0</v>
      </c>
      <c r="CT19" s="94">
        <v>0</v>
      </c>
      <c r="CU19" s="94">
        <v>136</v>
      </c>
      <c r="CV19" s="94">
        <f t="shared" si="80"/>
        <v>150</v>
      </c>
      <c r="CW19" s="94">
        <v>150</v>
      </c>
      <c r="CX19" s="94">
        <f t="shared" si="34"/>
        <v>0</v>
      </c>
      <c r="CY19" s="94">
        <v>0</v>
      </c>
      <c r="CZ19" s="94">
        <v>0</v>
      </c>
      <c r="DA19" s="94">
        <v>0</v>
      </c>
      <c r="DB19" s="94">
        <v>0</v>
      </c>
      <c r="DC19" s="94">
        <v>0</v>
      </c>
      <c r="DD19" s="94">
        <v>134</v>
      </c>
      <c r="DE19" s="94">
        <f t="shared" si="81"/>
        <v>150</v>
      </c>
      <c r="DF19" s="94">
        <v>150</v>
      </c>
      <c r="DG19" s="94">
        <f t="shared" si="36"/>
        <v>0</v>
      </c>
      <c r="DH19" s="94">
        <v>0</v>
      </c>
      <c r="DI19" s="94">
        <v>0</v>
      </c>
      <c r="DJ19" s="94">
        <v>0</v>
      </c>
      <c r="DK19" s="94">
        <v>0</v>
      </c>
      <c r="DL19" s="94">
        <v>0</v>
      </c>
      <c r="DM19" s="94">
        <v>131</v>
      </c>
      <c r="DN19" s="94">
        <f t="shared" si="82"/>
        <v>150</v>
      </c>
      <c r="DO19" s="94">
        <v>150</v>
      </c>
      <c r="DP19" s="94">
        <f t="shared" si="38"/>
        <v>0</v>
      </c>
      <c r="DQ19" s="94">
        <v>0</v>
      </c>
      <c r="DR19" s="94">
        <v>0</v>
      </c>
      <c r="DS19" s="94">
        <v>0</v>
      </c>
      <c r="DT19" s="94">
        <v>0</v>
      </c>
      <c r="DU19" s="94">
        <v>0</v>
      </c>
      <c r="DV19" s="94">
        <v>264</v>
      </c>
      <c r="DW19" s="94">
        <v>297</v>
      </c>
      <c r="DX19" s="94">
        <f t="shared" si="5"/>
        <v>320</v>
      </c>
      <c r="DY19" s="94">
        <v>320</v>
      </c>
      <c r="DZ19" s="94">
        <f t="shared" si="39"/>
        <v>0</v>
      </c>
      <c r="EA19" s="94">
        <v>0</v>
      </c>
      <c r="EB19" s="94">
        <v>0</v>
      </c>
      <c r="EC19" s="94">
        <v>0</v>
      </c>
      <c r="ED19" s="94">
        <v>0</v>
      </c>
      <c r="EE19" s="94">
        <v>0</v>
      </c>
      <c r="EF19" s="94">
        <v>309</v>
      </c>
      <c r="EG19" s="94">
        <f t="shared" si="6"/>
        <v>320</v>
      </c>
      <c r="EH19" s="94">
        <v>320</v>
      </c>
      <c r="EI19" s="94">
        <f t="shared" si="40"/>
        <v>0</v>
      </c>
      <c r="EJ19" s="94">
        <v>0</v>
      </c>
      <c r="EK19" s="94">
        <v>0</v>
      </c>
      <c r="EL19" s="94">
        <v>0</v>
      </c>
      <c r="EM19" s="94">
        <v>0</v>
      </c>
      <c r="EN19" s="94">
        <v>0</v>
      </c>
      <c r="EO19" s="94">
        <v>302</v>
      </c>
      <c r="EP19" s="94">
        <f t="shared" si="7"/>
        <v>320</v>
      </c>
      <c r="EQ19" s="94">
        <v>320</v>
      </c>
      <c r="ER19" s="94">
        <f t="shared" si="41"/>
        <v>0</v>
      </c>
      <c r="ES19" s="94">
        <v>0</v>
      </c>
      <c r="ET19" s="94">
        <v>0</v>
      </c>
      <c r="EU19" s="94">
        <v>0</v>
      </c>
      <c r="EV19" s="94">
        <v>0</v>
      </c>
      <c r="EW19" s="94">
        <v>0</v>
      </c>
      <c r="EX19" s="94">
        <v>296</v>
      </c>
      <c r="EY19" s="94">
        <f t="shared" si="8"/>
        <v>320</v>
      </c>
      <c r="EZ19" s="94">
        <v>320</v>
      </c>
      <c r="FA19" s="94">
        <f t="shared" si="42"/>
        <v>0</v>
      </c>
      <c r="FB19" s="94">
        <v>0</v>
      </c>
      <c r="FC19" s="94">
        <v>0</v>
      </c>
      <c r="FD19" s="94">
        <v>0</v>
      </c>
      <c r="FE19" s="94">
        <v>0</v>
      </c>
      <c r="FF19" s="94">
        <v>0</v>
      </c>
      <c r="FG19" s="94">
        <v>291</v>
      </c>
      <c r="FH19" s="94">
        <f t="shared" si="9"/>
        <v>320</v>
      </c>
      <c r="FI19" s="94">
        <v>320</v>
      </c>
      <c r="FJ19" s="94">
        <f t="shared" si="43"/>
        <v>0</v>
      </c>
      <c r="FK19" s="94">
        <v>0</v>
      </c>
      <c r="FL19" s="94">
        <v>0</v>
      </c>
      <c r="FM19" s="94">
        <v>0</v>
      </c>
      <c r="FN19" s="94">
        <v>0</v>
      </c>
      <c r="FO19" s="94">
        <v>0</v>
      </c>
      <c r="FP19" s="94"/>
      <c r="FQ19" s="94">
        <v>11</v>
      </c>
      <c r="FR19" s="94">
        <v>251</v>
      </c>
      <c r="FS19" s="94">
        <v>250</v>
      </c>
      <c r="FT19" s="94">
        <v>11</v>
      </c>
      <c r="FU19" s="94">
        <v>246</v>
      </c>
      <c r="FV19" s="94">
        <v>250</v>
      </c>
      <c r="FW19" s="94">
        <v>11</v>
      </c>
      <c r="FX19" s="94">
        <v>242</v>
      </c>
      <c r="FY19" s="94">
        <v>250</v>
      </c>
      <c r="FZ19" s="94">
        <v>11</v>
      </c>
      <c r="GA19" s="94">
        <v>240</v>
      </c>
      <c r="GB19" s="94">
        <v>250</v>
      </c>
      <c r="GC19" s="94">
        <v>11</v>
      </c>
      <c r="GD19" s="94">
        <v>240</v>
      </c>
      <c r="GE19" s="94">
        <v>250</v>
      </c>
      <c r="GF19" s="94">
        <v>11</v>
      </c>
      <c r="GG19" s="94">
        <v>0</v>
      </c>
      <c r="GH19" s="94">
        <v>0</v>
      </c>
      <c r="GI19" s="94">
        <f t="shared" si="44"/>
        <v>2832</v>
      </c>
      <c r="GJ19" s="94">
        <v>2832</v>
      </c>
      <c r="GK19" s="94">
        <v>0</v>
      </c>
      <c r="GL19" s="94">
        <v>3000</v>
      </c>
      <c r="GM19" s="94">
        <v>1</v>
      </c>
      <c r="GN19" s="94">
        <f t="shared" si="45"/>
        <v>2663</v>
      </c>
      <c r="GO19" s="94">
        <v>2663</v>
      </c>
      <c r="GP19" s="94">
        <v>0</v>
      </c>
      <c r="GQ19" s="94">
        <v>3000</v>
      </c>
      <c r="GR19" s="94">
        <v>1</v>
      </c>
      <c r="GS19" s="94">
        <f t="shared" si="46"/>
        <v>2638</v>
      </c>
      <c r="GT19" s="94">
        <v>2638</v>
      </c>
      <c r="GU19" s="94">
        <v>0</v>
      </c>
      <c r="GV19" s="94">
        <v>3000</v>
      </c>
      <c r="GW19" s="94">
        <v>1</v>
      </c>
      <c r="GX19" s="94">
        <f t="shared" si="47"/>
        <v>2643</v>
      </c>
      <c r="GY19" s="94">
        <v>2643</v>
      </c>
      <c r="GZ19" s="94">
        <v>0</v>
      </c>
      <c r="HA19" s="94">
        <v>3000</v>
      </c>
      <c r="HB19" s="94">
        <v>1</v>
      </c>
      <c r="HC19" s="94">
        <f t="shared" si="48"/>
        <v>2694</v>
      </c>
      <c r="HD19" s="94">
        <v>2694</v>
      </c>
      <c r="HE19" s="94">
        <v>0</v>
      </c>
      <c r="HF19" s="94">
        <v>3000</v>
      </c>
      <c r="HG19" s="94">
        <v>1</v>
      </c>
      <c r="HH19" s="94" t="s">
        <v>120</v>
      </c>
      <c r="HI19" s="94">
        <v>8</v>
      </c>
      <c r="HJ19" s="94">
        <v>0</v>
      </c>
      <c r="HK19" s="94">
        <v>3</v>
      </c>
      <c r="HL19" s="94">
        <v>1</v>
      </c>
      <c r="HM19" s="94">
        <v>3506</v>
      </c>
      <c r="HN19" s="94">
        <f t="shared" si="49"/>
        <v>4000</v>
      </c>
      <c r="HO19" s="94">
        <v>4000</v>
      </c>
      <c r="HP19" s="94">
        <v>8</v>
      </c>
      <c r="HQ19" s="94">
        <v>0</v>
      </c>
      <c r="HR19" s="94">
        <v>0</v>
      </c>
      <c r="HS19" s="94">
        <v>1</v>
      </c>
      <c r="HT19" s="94">
        <v>3431</v>
      </c>
      <c r="HU19" s="94">
        <f t="shared" si="50"/>
        <v>4000</v>
      </c>
      <c r="HV19" s="94">
        <v>4000</v>
      </c>
      <c r="HW19" s="94">
        <v>8</v>
      </c>
      <c r="HX19" s="94">
        <v>0</v>
      </c>
      <c r="HY19" s="94">
        <v>0</v>
      </c>
      <c r="HZ19" s="94">
        <v>1</v>
      </c>
      <c r="IA19" s="94">
        <v>3378</v>
      </c>
      <c r="IB19" s="94">
        <f t="shared" si="51"/>
        <v>4000</v>
      </c>
      <c r="IC19" s="94">
        <v>4000</v>
      </c>
      <c r="ID19" s="94">
        <v>8</v>
      </c>
      <c r="IE19" s="94">
        <v>0</v>
      </c>
      <c r="IF19" s="94">
        <v>0</v>
      </c>
      <c r="IG19" s="94">
        <v>1</v>
      </c>
      <c r="IH19" s="94">
        <v>3348</v>
      </c>
      <c r="II19" s="94">
        <f t="shared" si="52"/>
        <v>4000</v>
      </c>
      <c r="IJ19" s="94">
        <v>4000</v>
      </c>
      <c r="IK19" s="94">
        <v>8</v>
      </c>
      <c r="IL19" s="94">
        <v>0</v>
      </c>
      <c r="IM19" s="94">
        <v>0</v>
      </c>
      <c r="IN19" s="94">
        <v>1</v>
      </c>
      <c r="IO19" s="94">
        <v>3352</v>
      </c>
      <c r="IP19" s="94">
        <f t="shared" si="53"/>
        <v>4000</v>
      </c>
      <c r="IQ19" s="94">
        <v>4000</v>
      </c>
      <c r="IR19" s="94">
        <v>8</v>
      </c>
      <c r="IS19" s="94">
        <v>0</v>
      </c>
      <c r="IT19" s="94">
        <v>0</v>
      </c>
      <c r="IU19" s="94">
        <v>1</v>
      </c>
      <c r="IV19" s="95" t="s">
        <v>120</v>
      </c>
      <c r="IW19" s="95">
        <v>6</v>
      </c>
      <c r="IX19" s="95">
        <v>0</v>
      </c>
      <c r="IY19" s="95">
        <v>6</v>
      </c>
      <c r="IZ19" s="95">
        <v>0</v>
      </c>
      <c r="JA19" s="95">
        <v>0</v>
      </c>
      <c r="JB19" s="95">
        <v>0</v>
      </c>
      <c r="JC19" s="95">
        <v>1642</v>
      </c>
      <c r="JD19" s="95">
        <f t="shared" si="10"/>
        <v>2000</v>
      </c>
      <c r="JE19" s="95">
        <f t="shared" si="11"/>
        <v>2000</v>
      </c>
      <c r="JF19" s="95">
        <v>2000</v>
      </c>
      <c r="JG19" s="95">
        <v>6</v>
      </c>
      <c r="JH19" s="95"/>
      <c r="JI19" s="95">
        <v>6</v>
      </c>
      <c r="JJ19" s="95">
        <v>0</v>
      </c>
      <c r="JK19" s="95">
        <v>0</v>
      </c>
      <c r="JL19" s="95">
        <v>0</v>
      </c>
      <c r="JM19" s="95">
        <v>1606</v>
      </c>
      <c r="JN19" s="95">
        <f t="shared" si="12"/>
        <v>2000</v>
      </c>
      <c r="JO19" s="95">
        <f t="shared" si="13"/>
        <v>2000</v>
      </c>
      <c r="JP19" s="95">
        <v>2000</v>
      </c>
      <c r="JQ19" s="95">
        <v>6</v>
      </c>
      <c r="JR19" s="95" t="s">
        <v>120</v>
      </c>
      <c r="JS19" s="95">
        <v>6</v>
      </c>
      <c r="JT19" s="95">
        <v>0</v>
      </c>
      <c r="JU19" s="95">
        <v>0</v>
      </c>
      <c r="JV19" s="95">
        <v>0</v>
      </c>
      <c r="JW19" s="95">
        <v>1582</v>
      </c>
      <c r="JX19" s="95">
        <f t="shared" si="14"/>
        <v>2000</v>
      </c>
      <c r="JY19" s="95">
        <f t="shared" si="15"/>
        <v>2000</v>
      </c>
      <c r="JZ19" s="95">
        <v>2000</v>
      </c>
      <c r="KA19" s="95">
        <v>6</v>
      </c>
      <c r="KB19" s="95" t="s">
        <v>120</v>
      </c>
      <c r="KC19" s="95">
        <v>6</v>
      </c>
      <c r="KD19" s="95">
        <v>0</v>
      </c>
      <c r="KE19" s="95">
        <v>0</v>
      </c>
      <c r="KF19" s="95">
        <v>0</v>
      </c>
      <c r="KG19" s="95">
        <v>1568</v>
      </c>
      <c r="KH19" s="95">
        <f t="shared" si="16"/>
        <v>2000</v>
      </c>
      <c r="KI19" s="95">
        <f t="shared" si="17"/>
        <v>2000</v>
      </c>
      <c r="KJ19" s="95">
        <v>2000</v>
      </c>
      <c r="KK19" s="95">
        <v>8</v>
      </c>
      <c r="KL19" s="95" t="s">
        <v>120</v>
      </c>
      <c r="KM19" s="95">
        <v>8</v>
      </c>
      <c r="KN19" s="95">
        <v>0</v>
      </c>
      <c r="KO19" s="95">
        <v>0</v>
      </c>
      <c r="KP19" s="95">
        <v>0</v>
      </c>
      <c r="KQ19" s="95">
        <v>1570</v>
      </c>
      <c r="KR19" s="95">
        <f t="shared" si="18"/>
        <v>2000</v>
      </c>
      <c r="KS19" s="95">
        <f t="shared" si="19"/>
        <v>2000</v>
      </c>
      <c r="KT19" s="95">
        <v>2000</v>
      </c>
      <c r="KU19" s="95">
        <v>8</v>
      </c>
      <c r="KV19" s="95" t="s">
        <v>120</v>
      </c>
      <c r="KW19" s="95">
        <v>8</v>
      </c>
      <c r="KX19" s="95">
        <v>0</v>
      </c>
      <c r="KY19" s="95">
        <v>0</v>
      </c>
      <c r="KZ19" s="95">
        <v>0</v>
      </c>
      <c r="LA19" s="95">
        <v>0</v>
      </c>
      <c r="LB19" s="95">
        <v>0</v>
      </c>
      <c r="LC19" s="95">
        <v>0</v>
      </c>
      <c r="LD19" s="95">
        <v>0</v>
      </c>
      <c r="LE19" s="95">
        <v>0</v>
      </c>
      <c r="LF19" s="95">
        <v>0</v>
      </c>
      <c r="LG19" s="95">
        <v>0</v>
      </c>
      <c r="LH19" s="95">
        <v>0</v>
      </c>
      <c r="LI19" s="95">
        <v>0</v>
      </c>
      <c r="LJ19" s="95">
        <v>0</v>
      </c>
      <c r="LK19" s="95">
        <v>0</v>
      </c>
      <c r="LL19" s="95">
        <v>3</v>
      </c>
      <c r="LM19" s="95">
        <v>1</v>
      </c>
      <c r="LN19" s="95">
        <v>0</v>
      </c>
      <c r="LO19" s="95">
        <v>10</v>
      </c>
      <c r="LP19" s="95">
        <v>1</v>
      </c>
      <c r="LQ19" s="95">
        <v>0</v>
      </c>
      <c r="LR19" s="95">
        <v>10</v>
      </c>
      <c r="LS19" s="95">
        <v>1</v>
      </c>
      <c r="LT19" s="95">
        <v>0</v>
      </c>
      <c r="LU19" s="95">
        <v>10</v>
      </c>
      <c r="LV19" s="95">
        <v>1</v>
      </c>
      <c r="LW19" s="95">
        <v>0</v>
      </c>
      <c r="LX19" s="95">
        <v>10</v>
      </c>
      <c r="LY19" s="95">
        <v>1</v>
      </c>
      <c r="LZ19" s="95">
        <v>0</v>
      </c>
      <c r="MA19" s="95">
        <v>10</v>
      </c>
      <c r="MB19" s="95">
        <v>1</v>
      </c>
      <c r="MC19" s="95">
        <v>4</v>
      </c>
      <c r="MD19" s="95">
        <v>740</v>
      </c>
      <c r="ME19" s="95">
        <f t="shared" si="54"/>
        <v>4</v>
      </c>
      <c r="MF19" s="95">
        <v>4</v>
      </c>
      <c r="MG19" s="95">
        <v>0</v>
      </c>
      <c r="MH19" s="95">
        <v>754</v>
      </c>
      <c r="MI19" s="95">
        <f t="shared" si="55"/>
        <v>4</v>
      </c>
      <c r="MJ19" s="95">
        <v>4</v>
      </c>
      <c r="MK19" s="95">
        <v>0</v>
      </c>
      <c r="ML19" s="95">
        <v>738</v>
      </c>
      <c r="MM19" s="95">
        <f t="shared" si="56"/>
        <v>4</v>
      </c>
      <c r="MN19" s="95">
        <v>4</v>
      </c>
      <c r="MO19" s="95">
        <v>0</v>
      </c>
      <c r="MP19" s="95">
        <v>724</v>
      </c>
      <c r="MQ19" s="95">
        <f t="shared" si="57"/>
        <v>4</v>
      </c>
      <c r="MR19" s="95">
        <v>4</v>
      </c>
      <c r="MS19" s="95">
        <v>0</v>
      </c>
      <c r="MT19" s="95">
        <v>711</v>
      </c>
      <c r="MU19" s="95">
        <f t="shared" si="58"/>
        <v>4</v>
      </c>
      <c r="MV19" s="95">
        <v>4</v>
      </c>
      <c r="MW19" s="95">
        <v>0</v>
      </c>
      <c r="MX19" s="96">
        <v>0</v>
      </c>
      <c r="MY19" s="96">
        <v>0</v>
      </c>
      <c r="MZ19" s="96">
        <f t="shared" si="20"/>
        <v>0</v>
      </c>
      <c r="NA19" s="96">
        <f t="shared" si="59"/>
        <v>0</v>
      </c>
      <c r="NB19" s="96">
        <v>0</v>
      </c>
      <c r="NC19" s="96">
        <v>0</v>
      </c>
      <c r="ND19" s="96">
        <v>0</v>
      </c>
      <c r="NE19" s="96">
        <v>0</v>
      </c>
      <c r="NF19" s="96">
        <v>0</v>
      </c>
      <c r="NG19" s="96">
        <f t="shared" si="21"/>
        <v>0</v>
      </c>
      <c r="NH19" s="96">
        <f t="shared" si="60"/>
        <v>0</v>
      </c>
      <c r="NI19" s="96">
        <v>0</v>
      </c>
      <c r="NJ19" s="96">
        <v>0</v>
      </c>
      <c r="NK19" s="96">
        <v>0</v>
      </c>
      <c r="NL19" s="96">
        <v>0</v>
      </c>
      <c r="NM19" s="96">
        <v>0</v>
      </c>
      <c r="NN19" s="96">
        <f t="shared" si="22"/>
        <v>0</v>
      </c>
      <c r="NO19" s="96">
        <f t="shared" si="61"/>
        <v>0</v>
      </c>
      <c r="NP19" s="96">
        <v>0</v>
      </c>
      <c r="NQ19" s="96">
        <v>0</v>
      </c>
      <c r="NR19" s="96">
        <v>0</v>
      </c>
      <c r="NS19" s="96">
        <v>0</v>
      </c>
      <c r="NT19" s="96">
        <v>0</v>
      </c>
      <c r="NU19" s="96">
        <f t="shared" si="23"/>
        <v>0</v>
      </c>
      <c r="NV19" s="96">
        <f t="shared" si="62"/>
        <v>0</v>
      </c>
      <c r="NW19" s="96">
        <v>0</v>
      </c>
      <c r="NX19" s="96">
        <v>0</v>
      </c>
      <c r="NY19" s="96">
        <v>0</v>
      </c>
      <c r="NZ19" s="96">
        <v>0</v>
      </c>
      <c r="OA19" s="96">
        <v>0</v>
      </c>
      <c r="OB19" s="96">
        <f t="shared" si="24"/>
        <v>0</v>
      </c>
      <c r="OC19" s="96">
        <f t="shared" si="63"/>
        <v>0</v>
      </c>
      <c r="OD19" s="96">
        <v>0</v>
      </c>
      <c r="OE19" s="96">
        <v>0</v>
      </c>
      <c r="OF19" s="96">
        <v>0</v>
      </c>
      <c r="OG19" s="96">
        <v>0</v>
      </c>
      <c r="OH19" s="95">
        <v>171</v>
      </c>
      <c r="OI19" s="95">
        <v>150</v>
      </c>
      <c r="OJ19" s="95">
        <v>1</v>
      </c>
      <c r="OK19" s="95">
        <v>150</v>
      </c>
      <c r="OL19" s="95">
        <v>1</v>
      </c>
      <c r="OM19" s="95">
        <v>150</v>
      </c>
      <c r="ON19" s="95">
        <v>1</v>
      </c>
      <c r="OO19" s="95">
        <v>150</v>
      </c>
      <c r="OP19" s="95">
        <v>1</v>
      </c>
      <c r="OQ19" s="95">
        <v>150</v>
      </c>
      <c r="OR19" s="95">
        <v>1</v>
      </c>
      <c r="OS19" s="95" t="s">
        <v>120</v>
      </c>
      <c r="OT19" s="95" t="s">
        <v>120</v>
      </c>
      <c r="OU19" s="95">
        <v>0</v>
      </c>
      <c r="OV19" s="95" t="s">
        <v>120</v>
      </c>
      <c r="OW19" s="95">
        <v>0</v>
      </c>
      <c r="OX19" s="95" t="s">
        <v>120</v>
      </c>
      <c r="OY19" s="95">
        <v>0</v>
      </c>
      <c r="OZ19" s="95" t="s">
        <v>120</v>
      </c>
      <c r="PA19" s="95">
        <v>0</v>
      </c>
      <c r="PB19" s="95" t="s">
        <v>120</v>
      </c>
      <c r="PC19" s="95">
        <v>0</v>
      </c>
      <c r="PD19" s="95">
        <v>2187</v>
      </c>
      <c r="PE19" s="97">
        <v>2300</v>
      </c>
      <c r="PF19" s="95">
        <v>2300</v>
      </c>
      <c r="PG19" s="95">
        <v>2300</v>
      </c>
      <c r="PH19" s="95">
        <v>2300</v>
      </c>
      <c r="PI19" s="95">
        <v>2300</v>
      </c>
      <c r="PJ19" s="95">
        <v>560</v>
      </c>
      <c r="PK19" s="95">
        <v>14</v>
      </c>
      <c r="PL19" s="95">
        <f t="shared" si="64"/>
        <v>640</v>
      </c>
      <c r="PM19" s="95">
        <v>377</v>
      </c>
      <c r="PN19" s="95">
        <v>263</v>
      </c>
      <c r="PO19" s="95">
        <v>600</v>
      </c>
      <c r="PP19" s="95">
        <v>12</v>
      </c>
      <c r="PQ19" s="95">
        <f t="shared" si="65"/>
        <v>630</v>
      </c>
      <c r="PR19" s="95">
        <v>375</v>
      </c>
      <c r="PS19" s="95">
        <v>255</v>
      </c>
      <c r="PT19" s="95">
        <v>600</v>
      </c>
      <c r="PU19" s="95">
        <v>12</v>
      </c>
      <c r="PV19" s="95">
        <f t="shared" si="66"/>
        <v>609</v>
      </c>
      <c r="PW19" s="95">
        <v>360</v>
      </c>
      <c r="PX19" s="95">
        <v>249</v>
      </c>
      <c r="PY19" s="95">
        <v>600</v>
      </c>
      <c r="PZ19" s="95">
        <v>11</v>
      </c>
      <c r="QA19" s="95">
        <f t="shared" si="67"/>
        <v>584</v>
      </c>
      <c r="QB19" s="95">
        <v>355</v>
      </c>
      <c r="QC19" s="95">
        <v>229</v>
      </c>
      <c r="QD19" s="95">
        <v>600</v>
      </c>
      <c r="QE19" s="95">
        <v>11</v>
      </c>
      <c r="QF19" s="95">
        <f t="shared" si="68"/>
        <v>562</v>
      </c>
      <c r="QG19" s="95">
        <v>334</v>
      </c>
      <c r="QH19" s="95">
        <v>228</v>
      </c>
      <c r="QI19" s="95">
        <v>600</v>
      </c>
      <c r="QJ19" s="95">
        <v>11</v>
      </c>
      <c r="QK19" s="96" t="s">
        <v>120</v>
      </c>
      <c r="QL19" s="96">
        <v>1</v>
      </c>
      <c r="QM19" s="96">
        <v>1</v>
      </c>
      <c r="QN19" s="96">
        <v>1</v>
      </c>
      <c r="QO19" s="96">
        <v>1</v>
      </c>
      <c r="QP19" s="96">
        <v>1</v>
      </c>
      <c r="QQ19" s="96">
        <v>1</v>
      </c>
      <c r="QR19" s="96">
        <v>1</v>
      </c>
      <c r="QS19" s="96">
        <v>1</v>
      </c>
      <c r="QT19" s="96">
        <v>1</v>
      </c>
      <c r="QU19" s="96">
        <v>1</v>
      </c>
      <c r="QV19" s="96">
        <v>0</v>
      </c>
      <c r="QW19" s="96">
        <v>0</v>
      </c>
      <c r="QX19" s="96">
        <v>0</v>
      </c>
      <c r="QY19" s="96">
        <v>0</v>
      </c>
      <c r="QZ19" s="96">
        <v>0</v>
      </c>
      <c r="RA19" s="96">
        <v>0</v>
      </c>
    </row>
    <row r="20" spans="1:469" s="90" customFormat="1" ht="25.5" customHeight="1">
      <c r="A20" s="91"/>
      <c r="B20" s="92" t="s">
        <v>121</v>
      </c>
      <c r="C20" s="93">
        <v>146</v>
      </c>
      <c r="D20" s="93">
        <v>310</v>
      </c>
      <c r="E20" s="93">
        <v>523</v>
      </c>
      <c r="F20" s="93">
        <v>573</v>
      </c>
      <c r="G20" s="93">
        <v>666</v>
      </c>
      <c r="H20" s="93">
        <v>141</v>
      </c>
      <c r="I20" s="93">
        <v>304</v>
      </c>
      <c r="J20" s="93">
        <v>511</v>
      </c>
      <c r="K20" s="93">
        <v>531</v>
      </c>
      <c r="L20" s="93">
        <v>628</v>
      </c>
      <c r="M20" s="93">
        <v>135</v>
      </c>
      <c r="N20" s="93">
        <v>292</v>
      </c>
      <c r="O20" s="93">
        <v>485</v>
      </c>
      <c r="P20" s="93">
        <v>518</v>
      </c>
      <c r="Q20" s="93">
        <v>606</v>
      </c>
      <c r="R20" s="93">
        <v>129</v>
      </c>
      <c r="S20" s="93">
        <v>281</v>
      </c>
      <c r="T20" s="93">
        <v>458</v>
      </c>
      <c r="U20" s="93">
        <v>524</v>
      </c>
      <c r="V20" s="93">
        <v>569</v>
      </c>
      <c r="W20" s="93">
        <v>127</v>
      </c>
      <c r="X20" s="93">
        <v>269</v>
      </c>
      <c r="Y20" s="93">
        <v>447</v>
      </c>
      <c r="Z20" s="93">
        <v>512</v>
      </c>
      <c r="AA20" s="93">
        <v>527</v>
      </c>
      <c r="AB20" s="94">
        <v>71</v>
      </c>
      <c r="AC20" s="94">
        <v>431</v>
      </c>
      <c r="AD20" s="94">
        <v>20</v>
      </c>
      <c r="AE20" s="94">
        <f t="shared" si="25"/>
        <v>490</v>
      </c>
      <c r="AF20" s="94">
        <v>60</v>
      </c>
      <c r="AG20" s="94">
        <v>430</v>
      </c>
      <c r="AH20" s="94">
        <f t="shared" si="69"/>
        <v>540</v>
      </c>
      <c r="AI20" s="94">
        <f t="shared" si="70"/>
        <v>540</v>
      </c>
      <c r="AJ20" s="94">
        <v>20</v>
      </c>
      <c r="AK20" s="94">
        <v>520</v>
      </c>
      <c r="AL20" s="94">
        <v>0</v>
      </c>
      <c r="AM20" s="94">
        <v>0</v>
      </c>
      <c r="AN20" s="94">
        <v>20</v>
      </c>
      <c r="AO20" s="94">
        <f t="shared" si="26"/>
        <v>480</v>
      </c>
      <c r="AP20" s="94">
        <v>60</v>
      </c>
      <c r="AQ20" s="94">
        <v>420</v>
      </c>
      <c r="AR20" s="94">
        <f t="shared" si="71"/>
        <v>529</v>
      </c>
      <c r="AS20" s="94">
        <f t="shared" si="72"/>
        <v>529</v>
      </c>
      <c r="AT20" s="94">
        <v>20</v>
      </c>
      <c r="AU20" s="94">
        <v>509</v>
      </c>
      <c r="AV20" s="94">
        <v>0</v>
      </c>
      <c r="AW20" s="94">
        <v>0</v>
      </c>
      <c r="AX20" s="94">
        <v>19</v>
      </c>
      <c r="AY20" s="94">
        <f t="shared" si="27"/>
        <v>456</v>
      </c>
      <c r="AZ20" s="94">
        <v>58</v>
      </c>
      <c r="BA20" s="94">
        <v>398</v>
      </c>
      <c r="BB20" s="94">
        <f t="shared" si="73"/>
        <v>496</v>
      </c>
      <c r="BC20" s="94">
        <f t="shared" si="74"/>
        <v>496</v>
      </c>
      <c r="BD20" s="94">
        <v>20</v>
      </c>
      <c r="BE20" s="94">
        <v>476</v>
      </c>
      <c r="BF20" s="94">
        <v>0</v>
      </c>
      <c r="BG20" s="94">
        <v>0</v>
      </c>
      <c r="BH20" s="94">
        <v>18</v>
      </c>
      <c r="BI20" s="94">
        <f t="shared" si="28"/>
        <v>431</v>
      </c>
      <c r="BJ20" s="94">
        <v>55</v>
      </c>
      <c r="BK20" s="94">
        <v>376</v>
      </c>
      <c r="BL20" s="94">
        <f t="shared" si="75"/>
        <v>496</v>
      </c>
      <c r="BM20" s="94">
        <f t="shared" si="76"/>
        <v>496</v>
      </c>
      <c r="BN20" s="94">
        <v>20</v>
      </c>
      <c r="BO20" s="94">
        <v>476</v>
      </c>
      <c r="BP20" s="94">
        <v>0</v>
      </c>
      <c r="BQ20" s="94">
        <v>0</v>
      </c>
      <c r="BR20" s="94">
        <v>18</v>
      </c>
      <c r="BS20" s="94">
        <f t="shared" si="29"/>
        <v>422</v>
      </c>
      <c r="BT20" s="94">
        <v>54</v>
      </c>
      <c r="BU20" s="94">
        <v>368</v>
      </c>
      <c r="BV20" s="94">
        <f t="shared" si="77"/>
        <v>496</v>
      </c>
      <c r="BW20" s="94">
        <f t="shared" si="78"/>
        <v>496</v>
      </c>
      <c r="BX20" s="94">
        <v>20</v>
      </c>
      <c r="BY20" s="94">
        <v>476</v>
      </c>
      <c r="BZ20" s="94">
        <v>0</v>
      </c>
      <c r="CA20" s="94">
        <v>0</v>
      </c>
      <c r="CB20" s="94">
        <v>95</v>
      </c>
      <c r="CC20" s="94">
        <v>101</v>
      </c>
      <c r="CD20" s="94">
        <f t="shared" si="0"/>
        <v>85</v>
      </c>
      <c r="CE20" s="94">
        <v>85</v>
      </c>
      <c r="CF20" s="94">
        <f t="shared" si="30"/>
        <v>0</v>
      </c>
      <c r="CG20" s="94">
        <v>0</v>
      </c>
      <c r="CH20" s="94">
        <v>0</v>
      </c>
      <c r="CI20" s="94">
        <v>0</v>
      </c>
      <c r="CJ20" s="94">
        <v>0</v>
      </c>
      <c r="CK20" s="94">
        <v>0</v>
      </c>
      <c r="CL20" s="94">
        <v>97</v>
      </c>
      <c r="CM20" s="95">
        <f t="shared" si="79"/>
        <v>86</v>
      </c>
      <c r="CN20" s="94">
        <v>86</v>
      </c>
      <c r="CO20" s="94">
        <f t="shared" si="32"/>
        <v>0</v>
      </c>
      <c r="CP20" s="94">
        <v>0</v>
      </c>
      <c r="CQ20" s="94">
        <v>0</v>
      </c>
      <c r="CR20" s="94">
        <v>0</v>
      </c>
      <c r="CS20" s="94">
        <v>0</v>
      </c>
      <c r="CT20" s="94">
        <v>0</v>
      </c>
      <c r="CU20" s="94">
        <v>94</v>
      </c>
      <c r="CV20" s="95">
        <f t="shared" si="80"/>
        <v>94</v>
      </c>
      <c r="CW20" s="94">
        <v>94</v>
      </c>
      <c r="CX20" s="94">
        <f t="shared" si="34"/>
        <v>0</v>
      </c>
      <c r="CY20" s="94">
        <v>0</v>
      </c>
      <c r="CZ20" s="94">
        <v>0</v>
      </c>
      <c r="DA20" s="94">
        <v>0</v>
      </c>
      <c r="DB20" s="94">
        <v>0</v>
      </c>
      <c r="DC20" s="94">
        <v>0</v>
      </c>
      <c r="DD20" s="94">
        <v>88</v>
      </c>
      <c r="DE20" s="95">
        <f t="shared" si="81"/>
        <v>94</v>
      </c>
      <c r="DF20" s="94">
        <v>94</v>
      </c>
      <c r="DG20" s="94">
        <f t="shared" si="36"/>
        <v>0</v>
      </c>
      <c r="DH20" s="94">
        <v>0</v>
      </c>
      <c r="DI20" s="94">
        <v>0</v>
      </c>
      <c r="DJ20" s="94">
        <v>0</v>
      </c>
      <c r="DK20" s="94">
        <v>0</v>
      </c>
      <c r="DL20" s="94"/>
      <c r="DM20" s="94">
        <v>87</v>
      </c>
      <c r="DN20" s="95">
        <f t="shared" si="82"/>
        <v>94</v>
      </c>
      <c r="DO20" s="94">
        <v>94</v>
      </c>
      <c r="DP20" s="94">
        <f t="shared" si="38"/>
        <v>0</v>
      </c>
      <c r="DQ20" s="94">
        <v>0</v>
      </c>
      <c r="DR20" s="94">
        <v>0</v>
      </c>
      <c r="DS20" s="94">
        <v>0</v>
      </c>
      <c r="DT20" s="94">
        <v>0</v>
      </c>
      <c r="DU20" s="94">
        <v>0</v>
      </c>
      <c r="DV20" s="94">
        <v>246</v>
      </c>
      <c r="DW20" s="94">
        <v>230</v>
      </c>
      <c r="DX20" s="94">
        <f t="shared" si="5"/>
        <v>230</v>
      </c>
      <c r="DY20" s="94">
        <v>230</v>
      </c>
      <c r="DZ20" s="94">
        <f t="shared" si="39"/>
        <v>0</v>
      </c>
      <c r="EA20" s="94">
        <v>0</v>
      </c>
      <c r="EB20" s="94">
        <v>0</v>
      </c>
      <c r="EC20" s="94">
        <v>0</v>
      </c>
      <c r="ED20" s="94">
        <v>0</v>
      </c>
      <c r="EE20" s="94">
        <v>0</v>
      </c>
      <c r="EF20" s="94">
        <v>226</v>
      </c>
      <c r="EG20" s="94">
        <f t="shared" si="6"/>
        <v>230</v>
      </c>
      <c r="EH20" s="94">
        <v>230</v>
      </c>
      <c r="EI20" s="94">
        <f t="shared" si="40"/>
        <v>0</v>
      </c>
      <c r="EJ20" s="94">
        <v>0</v>
      </c>
      <c r="EK20" s="94">
        <v>0</v>
      </c>
      <c r="EL20" s="94">
        <v>0</v>
      </c>
      <c r="EM20" s="94">
        <v>0</v>
      </c>
      <c r="EN20" s="94">
        <v>0</v>
      </c>
      <c r="EO20" s="94">
        <v>216</v>
      </c>
      <c r="EP20" s="94">
        <f t="shared" si="7"/>
        <v>225</v>
      </c>
      <c r="EQ20" s="94">
        <v>225</v>
      </c>
      <c r="ER20" s="94">
        <f t="shared" si="41"/>
        <v>0</v>
      </c>
      <c r="ES20" s="94">
        <v>0</v>
      </c>
      <c r="ET20" s="94">
        <v>0</v>
      </c>
      <c r="EU20" s="94">
        <v>0</v>
      </c>
      <c r="EV20" s="94">
        <v>0</v>
      </c>
      <c r="EW20" s="94">
        <v>0</v>
      </c>
      <c r="EX20" s="94">
        <v>209</v>
      </c>
      <c r="EY20" s="94">
        <f t="shared" si="8"/>
        <v>225</v>
      </c>
      <c r="EZ20" s="94">
        <v>225</v>
      </c>
      <c r="FA20" s="94">
        <f t="shared" si="42"/>
        <v>0</v>
      </c>
      <c r="FB20" s="94">
        <v>0</v>
      </c>
      <c r="FC20" s="94">
        <v>0</v>
      </c>
      <c r="FD20" s="94">
        <v>0</v>
      </c>
      <c r="FE20" s="94">
        <v>0</v>
      </c>
      <c r="FF20" s="94">
        <v>0</v>
      </c>
      <c r="FG20" s="94">
        <v>200</v>
      </c>
      <c r="FH20" s="94">
        <f t="shared" si="9"/>
        <v>225</v>
      </c>
      <c r="FI20" s="94">
        <v>225</v>
      </c>
      <c r="FJ20" s="94">
        <f t="shared" si="43"/>
        <v>0</v>
      </c>
      <c r="FK20" s="94">
        <v>0</v>
      </c>
      <c r="FL20" s="94">
        <v>0</v>
      </c>
      <c r="FM20" s="94">
        <v>0</v>
      </c>
      <c r="FN20" s="94">
        <v>0</v>
      </c>
      <c r="FO20" s="94">
        <v>0</v>
      </c>
      <c r="FP20" s="94">
        <v>310</v>
      </c>
      <c r="FQ20" s="94">
        <v>10</v>
      </c>
      <c r="FR20" s="94">
        <v>300</v>
      </c>
      <c r="FS20" s="94">
        <v>300</v>
      </c>
      <c r="FT20" s="94">
        <v>9</v>
      </c>
      <c r="FU20" s="94">
        <v>292</v>
      </c>
      <c r="FV20" s="94">
        <v>292</v>
      </c>
      <c r="FW20" s="94">
        <v>9</v>
      </c>
      <c r="FX20" s="94">
        <v>280</v>
      </c>
      <c r="FY20" s="94">
        <v>280</v>
      </c>
      <c r="FZ20" s="94">
        <v>9</v>
      </c>
      <c r="GA20" s="94">
        <v>266</v>
      </c>
      <c r="GB20" s="94">
        <v>266</v>
      </c>
      <c r="GC20" s="94">
        <v>9</v>
      </c>
      <c r="GD20" s="94">
        <v>258</v>
      </c>
      <c r="GE20" s="94">
        <v>258</v>
      </c>
      <c r="GF20" s="94">
        <v>9</v>
      </c>
      <c r="GG20" s="94">
        <v>7801</v>
      </c>
      <c r="GH20" s="94">
        <v>2</v>
      </c>
      <c r="GI20" s="94">
        <f t="shared" si="44"/>
        <v>5824</v>
      </c>
      <c r="GJ20" s="94">
        <v>0</v>
      </c>
      <c r="GK20" s="94">
        <v>5824</v>
      </c>
      <c r="GL20" s="94">
        <v>5824</v>
      </c>
      <c r="GM20" s="94">
        <v>2</v>
      </c>
      <c r="GN20" s="94">
        <f t="shared" si="45"/>
        <v>5690</v>
      </c>
      <c r="GO20" s="94">
        <v>0</v>
      </c>
      <c r="GP20" s="94">
        <v>5690</v>
      </c>
      <c r="GQ20" s="94">
        <v>5690</v>
      </c>
      <c r="GR20" s="94">
        <v>2</v>
      </c>
      <c r="GS20" s="94">
        <f t="shared" si="46"/>
        <v>5401</v>
      </c>
      <c r="GT20" s="94">
        <v>0</v>
      </c>
      <c r="GU20" s="94">
        <v>5401</v>
      </c>
      <c r="GV20" s="94">
        <v>5401</v>
      </c>
      <c r="GW20" s="94">
        <v>2</v>
      </c>
      <c r="GX20" s="94">
        <f t="shared" si="47"/>
        <v>5100</v>
      </c>
      <c r="GY20" s="94">
        <v>0</v>
      </c>
      <c r="GZ20" s="94">
        <v>5100</v>
      </c>
      <c r="HA20" s="94">
        <v>5100</v>
      </c>
      <c r="HB20" s="94">
        <v>2</v>
      </c>
      <c r="HC20" s="94">
        <f t="shared" si="48"/>
        <v>4978</v>
      </c>
      <c r="HD20" s="94">
        <v>0</v>
      </c>
      <c r="HE20" s="94">
        <v>4978</v>
      </c>
      <c r="HF20" s="94">
        <v>4978</v>
      </c>
      <c r="HG20" s="94">
        <v>2</v>
      </c>
      <c r="HH20" s="94">
        <v>663</v>
      </c>
      <c r="HI20" s="94">
        <v>10</v>
      </c>
      <c r="HJ20" s="94">
        <v>0</v>
      </c>
      <c r="HK20" s="94">
        <v>0</v>
      </c>
      <c r="HL20" s="94">
        <v>0</v>
      </c>
      <c r="HM20" s="94">
        <v>851</v>
      </c>
      <c r="HN20" s="94">
        <f t="shared" si="49"/>
        <v>851</v>
      </c>
      <c r="HO20" s="94">
        <v>851</v>
      </c>
      <c r="HP20" s="94">
        <v>9</v>
      </c>
      <c r="HQ20" s="94">
        <v>0</v>
      </c>
      <c r="HR20" s="94">
        <v>0</v>
      </c>
      <c r="HS20" s="94">
        <v>0</v>
      </c>
      <c r="HT20" s="94">
        <v>832</v>
      </c>
      <c r="HU20" s="94">
        <f t="shared" si="50"/>
        <v>832</v>
      </c>
      <c r="HV20" s="94">
        <v>832</v>
      </c>
      <c r="HW20" s="94">
        <v>9</v>
      </c>
      <c r="HX20" s="94">
        <v>0</v>
      </c>
      <c r="HY20" s="94">
        <v>0</v>
      </c>
      <c r="HZ20" s="94">
        <v>0</v>
      </c>
      <c r="IA20" s="94">
        <v>789</v>
      </c>
      <c r="IB20" s="94">
        <f t="shared" si="51"/>
        <v>789</v>
      </c>
      <c r="IC20" s="94">
        <v>789</v>
      </c>
      <c r="ID20" s="94">
        <v>9</v>
      </c>
      <c r="IE20" s="94">
        <v>0</v>
      </c>
      <c r="IF20" s="94">
        <v>0</v>
      </c>
      <c r="IG20" s="94">
        <v>0</v>
      </c>
      <c r="IH20" s="94">
        <v>746</v>
      </c>
      <c r="II20" s="94">
        <f t="shared" si="52"/>
        <v>746</v>
      </c>
      <c r="IJ20" s="94">
        <v>746</v>
      </c>
      <c r="IK20" s="94">
        <v>9</v>
      </c>
      <c r="IL20" s="94">
        <v>0</v>
      </c>
      <c r="IM20" s="94">
        <v>0</v>
      </c>
      <c r="IN20" s="94">
        <v>0</v>
      </c>
      <c r="IO20" s="94">
        <v>728</v>
      </c>
      <c r="IP20" s="94">
        <f t="shared" si="53"/>
        <v>728</v>
      </c>
      <c r="IQ20" s="94">
        <v>728</v>
      </c>
      <c r="IR20" s="94">
        <v>9</v>
      </c>
      <c r="IS20" s="94">
        <v>0</v>
      </c>
      <c r="IT20" s="94">
        <v>0</v>
      </c>
      <c r="IU20" s="94">
        <v>0</v>
      </c>
      <c r="IV20" s="95">
        <v>0</v>
      </c>
      <c r="IW20" s="95">
        <v>0</v>
      </c>
      <c r="IX20" s="95">
        <v>1203</v>
      </c>
      <c r="IY20" s="95">
        <v>4</v>
      </c>
      <c r="IZ20" s="95">
        <v>0</v>
      </c>
      <c r="JA20" s="95">
        <v>0</v>
      </c>
      <c r="JB20" s="95">
        <v>0</v>
      </c>
      <c r="JC20" s="95">
        <v>1333</v>
      </c>
      <c r="JD20" s="95">
        <f t="shared" si="10"/>
        <v>1333</v>
      </c>
      <c r="JE20" s="95">
        <f t="shared" si="11"/>
        <v>1333</v>
      </c>
      <c r="JF20" s="95">
        <v>0</v>
      </c>
      <c r="JG20" s="95">
        <v>0</v>
      </c>
      <c r="JH20" s="95">
        <v>1333</v>
      </c>
      <c r="JI20" s="95">
        <v>4</v>
      </c>
      <c r="JJ20" s="95">
        <v>0</v>
      </c>
      <c r="JK20" s="95">
        <v>0</v>
      </c>
      <c r="JL20" s="95">
        <v>0</v>
      </c>
      <c r="JM20" s="95">
        <v>1311</v>
      </c>
      <c r="JN20" s="95">
        <f t="shared" si="12"/>
        <v>1311</v>
      </c>
      <c r="JO20" s="95">
        <f t="shared" si="13"/>
        <v>1311</v>
      </c>
      <c r="JP20" s="95">
        <v>10</v>
      </c>
      <c r="JQ20" s="95">
        <v>1</v>
      </c>
      <c r="JR20" s="95">
        <v>1301</v>
      </c>
      <c r="JS20" s="95">
        <v>4</v>
      </c>
      <c r="JT20" s="95">
        <v>0</v>
      </c>
      <c r="JU20" s="95">
        <v>0</v>
      </c>
      <c r="JV20" s="95">
        <v>0</v>
      </c>
      <c r="JW20" s="95">
        <v>1251</v>
      </c>
      <c r="JX20" s="95">
        <f t="shared" si="14"/>
        <v>1251</v>
      </c>
      <c r="JY20" s="95">
        <f t="shared" si="15"/>
        <v>1251</v>
      </c>
      <c r="JZ20" s="95">
        <v>10</v>
      </c>
      <c r="KA20" s="95">
        <v>1</v>
      </c>
      <c r="KB20" s="95">
        <v>1241</v>
      </c>
      <c r="KC20" s="95">
        <v>4</v>
      </c>
      <c r="KD20" s="95">
        <v>0</v>
      </c>
      <c r="KE20" s="95">
        <v>0</v>
      </c>
      <c r="KF20" s="95">
        <v>0</v>
      </c>
      <c r="KG20" s="95">
        <v>1191</v>
      </c>
      <c r="KH20" s="95">
        <f t="shared" si="16"/>
        <v>1191</v>
      </c>
      <c r="KI20" s="95">
        <f t="shared" si="17"/>
        <v>1191</v>
      </c>
      <c r="KJ20" s="95">
        <v>10</v>
      </c>
      <c r="KK20" s="95">
        <v>1</v>
      </c>
      <c r="KL20" s="95">
        <v>1181</v>
      </c>
      <c r="KM20" s="95">
        <v>4</v>
      </c>
      <c r="KN20" s="95">
        <v>0</v>
      </c>
      <c r="KO20" s="95">
        <v>0</v>
      </c>
      <c r="KP20" s="95">
        <v>0</v>
      </c>
      <c r="KQ20" s="95">
        <v>1157</v>
      </c>
      <c r="KR20" s="95">
        <f t="shared" si="18"/>
        <v>1157</v>
      </c>
      <c r="KS20" s="95">
        <f t="shared" si="19"/>
        <v>1157</v>
      </c>
      <c r="KT20" s="95">
        <v>10</v>
      </c>
      <c r="KU20" s="95">
        <v>1</v>
      </c>
      <c r="KV20" s="95">
        <v>1147</v>
      </c>
      <c r="KW20" s="95">
        <v>4</v>
      </c>
      <c r="KX20" s="95">
        <v>0</v>
      </c>
      <c r="KY20" s="95">
        <v>0</v>
      </c>
      <c r="KZ20" s="95">
        <v>0</v>
      </c>
      <c r="LA20" s="95">
        <v>0</v>
      </c>
      <c r="LB20" s="95">
        <v>0</v>
      </c>
      <c r="LC20" s="95">
        <v>0</v>
      </c>
      <c r="LD20" s="95">
        <v>0</v>
      </c>
      <c r="LE20" s="95">
        <v>0</v>
      </c>
      <c r="LF20" s="95">
        <v>0</v>
      </c>
      <c r="LG20" s="95">
        <v>0</v>
      </c>
      <c r="LH20" s="95">
        <v>0</v>
      </c>
      <c r="LI20" s="95">
        <v>0</v>
      </c>
      <c r="LJ20" s="95">
        <v>0</v>
      </c>
      <c r="LK20" s="95">
        <v>0</v>
      </c>
      <c r="LL20" s="95">
        <v>0</v>
      </c>
      <c r="LM20" s="95">
        <v>0</v>
      </c>
      <c r="LN20" s="95">
        <v>0</v>
      </c>
      <c r="LO20" s="95">
        <v>0</v>
      </c>
      <c r="LP20" s="95">
        <v>0</v>
      </c>
      <c r="LQ20" s="95">
        <v>0</v>
      </c>
      <c r="LR20" s="95">
        <v>0</v>
      </c>
      <c r="LS20" s="95">
        <v>0</v>
      </c>
      <c r="LT20" s="95">
        <v>0</v>
      </c>
      <c r="LU20" s="95">
        <v>0</v>
      </c>
      <c r="LV20" s="95">
        <v>0</v>
      </c>
      <c r="LW20" s="95">
        <v>0</v>
      </c>
      <c r="LX20" s="95">
        <v>0</v>
      </c>
      <c r="LY20" s="95">
        <v>0</v>
      </c>
      <c r="LZ20" s="95">
        <v>0</v>
      </c>
      <c r="MA20" s="95">
        <v>0</v>
      </c>
      <c r="MB20" s="95">
        <v>0</v>
      </c>
      <c r="MC20" s="95">
        <v>3</v>
      </c>
      <c r="MD20" s="95">
        <v>1332</v>
      </c>
      <c r="ME20" s="95">
        <f t="shared" si="54"/>
        <v>3</v>
      </c>
      <c r="MF20" s="95">
        <v>3</v>
      </c>
      <c r="MG20" s="95">
        <v>0</v>
      </c>
      <c r="MH20" s="95">
        <v>1300</v>
      </c>
      <c r="MI20" s="95">
        <f t="shared" si="55"/>
        <v>3</v>
      </c>
      <c r="MJ20" s="95">
        <v>3</v>
      </c>
      <c r="MK20" s="95">
        <v>0</v>
      </c>
      <c r="ML20" s="95">
        <v>1247</v>
      </c>
      <c r="MM20" s="95">
        <f t="shared" si="56"/>
        <v>3</v>
      </c>
      <c r="MN20" s="95">
        <v>3</v>
      </c>
      <c r="MO20" s="95">
        <v>0</v>
      </c>
      <c r="MP20" s="95">
        <v>1198</v>
      </c>
      <c r="MQ20" s="95">
        <f t="shared" si="57"/>
        <v>3</v>
      </c>
      <c r="MR20" s="95">
        <v>3</v>
      </c>
      <c r="MS20" s="95">
        <v>0</v>
      </c>
      <c r="MT20" s="95">
        <v>1157</v>
      </c>
      <c r="MU20" s="95">
        <f t="shared" si="58"/>
        <v>3</v>
      </c>
      <c r="MV20" s="95">
        <v>3</v>
      </c>
      <c r="MW20" s="95">
        <v>0</v>
      </c>
      <c r="MX20" s="96">
        <v>0</v>
      </c>
      <c r="MY20" s="96">
        <v>0</v>
      </c>
      <c r="MZ20" s="96">
        <f t="shared" si="20"/>
        <v>0</v>
      </c>
      <c r="NA20" s="96">
        <f t="shared" si="59"/>
        <v>0</v>
      </c>
      <c r="NB20" s="96">
        <v>0</v>
      </c>
      <c r="NC20" s="96">
        <v>0</v>
      </c>
      <c r="ND20" s="96">
        <v>0</v>
      </c>
      <c r="NE20" s="96">
        <v>0</v>
      </c>
      <c r="NF20" s="96">
        <v>0</v>
      </c>
      <c r="NG20" s="96">
        <f t="shared" si="21"/>
        <v>0</v>
      </c>
      <c r="NH20" s="96">
        <f t="shared" si="60"/>
        <v>0</v>
      </c>
      <c r="NI20" s="96">
        <v>0</v>
      </c>
      <c r="NJ20" s="96">
        <v>0</v>
      </c>
      <c r="NK20" s="96">
        <v>0</v>
      </c>
      <c r="NL20" s="96">
        <v>0</v>
      </c>
      <c r="NM20" s="96">
        <v>0</v>
      </c>
      <c r="NN20" s="96">
        <f t="shared" si="22"/>
        <v>0</v>
      </c>
      <c r="NO20" s="96">
        <f t="shared" si="61"/>
        <v>0</v>
      </c>
      <c r="NP20" s="96">
        <v>0</v>
      </c>
      <c r="NQ20" s="96">
        <v>0</v>
      </c>
      <c r="NR20" s="96">
        <v>0</v>
      </c>
      <c r="NS20" s="96">
        <v>0</v>
      </c>
      <c r="NT20" s="96">
        <v>0</v>
      </c>
      <c r="NU20" s="96">
        <f t="shared" si="23"/>
        <v>0</v>
      </c>
      <c r="NV20" s="96">
        <f t="shared" si="62"/>
        <v>0</v>
      </c>
      <c r="NW20" s="96">
        <v>0</v>
      </c>
      <c r="NX20" s="96">
        <v>0</v>
      </c>
      <c r="NY20" s="96">
        <v>0</v>
      </c>
      <c r="NZ20" s="96">
        <v>0</v>
      </c>
      <c r="OA20" s="96">
        <v>0</v>
      </c>
      <c r="OB20" s="96">
        <f t="shared" si="24"/>
        <v>0</v>
      </c>
      <c r="OC20" s="96">
        <f t="shared" si="63"/>
        <v>0</v>
      </c>
      <c r="OD20" s="96">
        <v>0</v>
      </c>
      <c r="OE20" s="96">
        <v>0</v>
      </c>
      <c r="OF20" s="96">
        <v>0</v>
      </c>
      <c r="OG20" s="96">
        <v>0</v>
      </c>
      <c r="OH20" s="95">
        <v>138</v>
      </c>
      <c r="OI20" s="95">
        <v>144</v>
      </c>
      <c r="OJ20" s="95">
        <v>1</v>
      </c>
      <c r="OK20" s="95">
        <v>139</v>
      </c>
      <c r="OL20" s="95">
        <v>1</v>
      </c>
      <c r="OM20" s="95">
        <v>133</v>
      </c>
      <c r="ON20" s="95">
        <v>1</v>
      </c>
      <c r="OO20" s="95">
        <v>127</v>
      </c>
      <c r="OP20" s="95">
        <v>1</v>
      </c>
      <c r="OQ20" s="95">
        <v>125</v>
      </c>
      <c r="OR20" s="95">
        <v>1</v>
      </c>
      <c r="OS20" s="95">
        <v>0</v>
      </c>
      <c r="OT20" s="95">
        <v>0</v>
      </c>
      <c r="OU20" s="95">
        <v>0</v>
      </c>
      <c r="OV20" s="95">
        <v>0</v>
      </c>
      <c r="OW20" s="95">
        <v>0</v>
      </c>
      <c r="OX20" s="95">
        <v>0</v>
      </c>
      <c r="OY20" s="95">
        <v>0</v>
      </c>
      <c r="OZ20" s="95">
        <v>0</v>
      </c>
      <c r="PA20" s="95">
        <v>0</v>
      </c>
      <c r="PB20" s="95">
        <v>0</v>
      </c>
      <c r="PC20" s="95">
        <v>0</v>
      </c>
      <c r="PD20" s="95">
        <v>1800</v>
      </c>
      <c r="PE20" s="97">
        <v>2250</v>
      </c>
      <c r="PF20" s="95">
        <v>2175</v>
      </c>
      <c r="PG20" s="95">
        <v>2085</v>
      </c>
      <c r="PH20" s="95">
        <v>1995</v>
      </c>
      <c r="PI20" s="95">
        <v>1965</v>
      </c>
      <c r="PJ20" s="95">
        <v>314</v>
      </c>
      <c r="PK20" s="95">
        <v>7</v>
      </c>
      <c r="PL20" s="95">
        <f t="shared" si="64"/>
        <v>365</v>
      </c>
      <c r="PM20" s="95">
        <v>288</v>
      </c>
      <c r="PN20" s="95">
        <v>77</v>
      </c>
      <c r="PO20" s="95">
        <v>365</v>
      </c>
      <c r="PP20" s="95">
        <v>7</v>
      </c>
      <c r="PQ20" s="95">
        <f t="shared" si="65"/>
        <v>339</v>
      </c>
      <c r="PR20" s="95">
        <v>267</v>
      </c>
      <c r="PS20" s="95">
        <v>72</v>
      </c>
      <c r="PT20" s="95">
        <v>339</v>
      </c>
      <c r="PU20" s="95">
        <v>7</v>
      </c>
      <c r="PV20" s="95">
        <f t="shared" si="66"/>
        <v>331</v>
      </c>
      <c r="PW20" s="95">
        <v>261</v>
      </c>
      <c r="PX20" s="95">
        <v>70</v>
      </c>
      <c r="PY20" s="95">
        <v>331</v>
      </c>
      <c r="PZ20" s="95">
        <v>7</v>
      </c>
      <c r="QA20" s="95">
        <f t="shared" si="67"/>
        <v>330</v>
      </c>
      <c r="QB20" s="95">
        <v>264</v>
      </c>
      <c r="QC20" s="95">
        <v>66</v>
      </c>
      <c r="QD20" s="95">
        <v>330</v>
      </c>
      <c r="QE20" s="95">
        <v>7</v>
      </c>
      <c r="QF20" s="95">
        <f t="shared" si="68"/>
        <v>319</v>
      </c>
      <c r="QG20" s="95">
        <v>258</v>
      </c>
      <c r="QH20" s="95">
        <v>61</v>
      </c>
      <c r="QI20" s="95">
        <v>319</v>
      </c>
      <c r="QJ20" s="95">
        <v>7</v>
      </c>
      <c r="QK20" s="96">
        <v>0</v>
      </c>
      <c r="QL20" s="96">
        <v>0</v>
      </c>
      <c r="QM20" s="96">
        <v>0</v>
      </c>
      <c r="QN20" s="96">
        <v>0</v>
      </c>
      <c r="QO20" s="96">
        <v>0</v>
      </c>
      <c r="QP20" s="96">
        <v>0</v>
      </c>
      <c r="QQ20" s="96">
        <v>0</v>
      </c>
      <c r="QR20" s="96">
        <v>0</v>
      </c>
      <c r="QS20" s="96">
        <v>0</v>
      </c>
      <c r="QT20" s="96">
        <v>0</v>
      </c>
      <c r="QU20" s="96">
        <v>0</v>
      </c>
      <c r="QV20" s="96">
        <v>0</v>
      </c>
      <c r="QW20" s="96">
        <v>0</v>
      </c>
      <c r="QX20" s="96">
        <v>0</v>
      </c>
      <c r="QY20" s="96">
        <v>0</v>
      </c>
      <c r="QZ20" s="96">
        <v>0</v>
      </c>
      <c r="RA20" s="96">
        <v>0</v>
      </c>
    </row>
    <row r="21" spans="1:469" s="90" customFormat="1" ht="25.5" customHeight="1">
      <c r="A21" s="91"/>
      <c r="B21" s="92" t="s">
        <v>122</v>
      </c>
      <c r="C21" s="93">
        <v>152</v>
      </c>
      <c r="D21" s="93">
        <v>301</v>
      </c>
      <c r="E21" s="93">
        <v>519</v>
      </c>
      <c r="F21" s="93">
        <v>624</v>
      </c>
      <c r="G21" s="93">
        <v>609</v>
      </c>
      <c r="H21" s="93">
        <v>150</v>
      </c>
      <c r="I21" s="93">
        <v>308</v>
      </c>
      <c r="J21" s="93">
        <v>490</v>
      </c>
      <c r="K21" s="93">
        <v>562</v>
      </c>
      <c r="L21" s="93">
        <v>630</v>
      </c>
      <c r="M21" s="93">
        <v>148</v>
      </c>
      <c r="N21" s="93">
        <v>304</v>
      </c>
      <c r="O21" s="93">
        <v>477</v>
      </c>
      <c r="P21" s="93">
        <v>543</v>
      </c>
      <c r="Q21" s="93">
        <v>619</v>
      </c>
      <c r="R21" s="93">
        <v>145</v>
      </c>
      <c r="S21" s="93">
        <v>300</v>
      </c>
      <c r="T21" s="93">
        <v>456</v>
      </c>
      <c r="U21" s="93">
        <v>522</v>
      </c>
      <c r="V21" s="93">
        <v>621</v>
      </c>
      <c r="W21" s="93">
        <v>143</v>
      </c>
      <c r="X21" s="93">
        <v>294</v>
      </c>
      <c r="Y21" s="93">
        <v>461</v>
      </c>
      <c r="Z21" s="93">
        <v>493</v>
      </c>
      <c r="AA21" s="93">
        <v>559</v>
      </c>
      <c r="AB21" s="94">
        <v>30</v>
      </c>
      <c r="AC21" s="94">
        <v>499</v>
      </c>
      <c r="AD21" s="94">
        <v>35</v>
      </c>
      <c r="AE21" s="94">
        <f t="shared" si="25"/>
        <v>469</v>
      </c>
      <c r="AF21" s="94">
        <v>46</v>
      </c>
      <c r="AG21" s="94">
        <v>423</v>
      </c>
      <c r="AH21" s="94">
        <f t="shared" si="69"/>
        <v>879</v>
      </c>
      <c r="AI21" s="94">
        <f t="shared" si="70"/>
        <v>784</v>
      </c>
      <c r="AJ21" s="94">
        <v>105</v>
      </c>
      <c r="AK21" s="94">
        <v>679</v>
      </c>
      <c r="AL21" s="94">
        <v>80</v>
      </c>
      <c r="AM21" s="94">
        <v>15</v>
      </c>
      <c r="AN21" s="94">
        <v>33</v>
      </c>
      <c r="AO21" s="94">
        <f t="shared" si="26"/>
        <v>442</v>
      </c>
      <c r="AP21" s="94">
        <v>43</v>
      </c>
      <c r="AQ21" s="94">
        <v>399</v>
      </c>
      <c r="AR21" s="94">
        <f t="shared" si="71"/>
        <v>879</v>
      </c>
      <c r="AS21" s="94">
        <f t="shared" si="72"/>
        <v>784</v>
      </c>
      <c r="AT21" s="94">
        <v>105</v>
      </c>
      <c r="AU21" s="94">
        <v>679</v>
      </c>
      <c r="AV21" s="94">
        <v>80</v>
      </c>
      <c r="AW21" s="94">
        <v>15</v>
      </c>
      <c r="AX21" s="94">
        <v>32</v>
      </c>
      <c r="AY21" s="94">
        <f t="shared" si="27"/>
        <v>431</v>
      </c>
      <c r="AZ21" s="94">
        <v>42</v>
      </c>
      <c r="BA21" s="94">
        <v>389</v>
      </c>
      <c r="BB21" s="94">
        <f t="shared" si="73"/>
        <v>879</v>
      </c>
      <c r="BC21" s="94">
        <f t="shared" si="74"/>
        <v>784</v>
      </c>
      <c r="BD21" s="94">
        <v>105</v>
      </c>
      <c r="BE21" s="94">
        <v>679</v>
      </c>
      <c r="BF21" s="94">
        <v>80</v>
      </c>
      <c r="BG21" s="94">
        <v>15</v>
      </c>
      <c r="BH21" s="94">
        <v>31</v>
      </c>
      <c r="BI21" s="94">
        <f t="shared" si="28"/>
        <v>411</v>
      </c>
      <c r="BJ21" s="94">
        <v>40</v>
      </c>
      <c r="BK21" s="94">
        <v>371</v>
      </c>
      <c r="BL21" s="94">
        <f t="shared" si="75"/>
        <v>879</v>
      </c>
      <c r="BM21" s="94">
        <f t="shared" si="76"/>
        <v>784</v>
      </c>
      <c r="BN21" s="94">
        <v>105</v>
      </c>
      <c r="BO21" s="94">
        <v>679</v>
      </c>
      <c r="BP21" s="94">
        <v>80</v>
      </c>
      <c r="BQ21" s="94">
        <v>15</v>
      </c>
      <c r="BR21" s="94">
        <v>31</v>
      </c>
      <c r="BS21" s="94">
        <f t="shared" si="29"/>
        <v>417</v>
      </c>
      <c r="BT21" s="94">
        <v>41</v>
      </c>
      <c r="BU21" s="94">
        <v>376</v>
      </c>
      <c r="BV21" s="94">
        <f t="shared" si="77"/>
        <v>879</v>
      </c>
      <c r="BW21" s="94">
        <f t="shared" si="78"/>
        <v>784</v>
      </c>
      <c r="BX21" s="94">
        <v>105</v>
      </c>
      <c r="BY21" s="94">
        <v>679</v>
      </c>
      <c r="BZ21" s="94">
        <v>80</v>
      </c>
      <c r="CA21" s="94">
        <v>15</v>
      </c>
      <c r="CB21" s="94">
        <v>61</v>
      </c>
      <c r="CC21" s="94">
        <v>64</v>
      </c>
      <c r="CD21" s="94">
        <f t="shared" si="0"/>
        <v>63</v>
      </c>
      <c r="CE21" s="94">
        <v>62</v>
      </c>
      <c r="CF21" s="94">
        <f t="shared" si="30"/>
        <v>0</v>
      </c>
      <c r="CG21" s="94">
        <v>0</v>
      </c>
      <c r="CH21" s="94">
        <v>0</v>
      </c>
      <c r="CI21" s="94">
        <v>0</v>
      </c>
      <c r="CJ21" s="94">
        <v>0</v>
      </c>
      <c r="CK21" s="94">
        <v>1</v>
      </c>
      <c r="CL21" s="94">
        <v>63</v>
      </c>
      <c r="CM21" s="95">
        <f t="shared" si="79"/>
        <v>63</v>
      </c>
      <c r="CN21" s="94">
        <v>62</v>
      </c>
      <c r="CO21" s="94">
        <f t="shared" si="32"/>
        <v>0</v>
      </c>
      <c r="CP21" s="94">
        <v>0</v>
      </c>
      <c r="CQ21" s="94">
        <v>0</v>
      </c>
      <c r="CR21" s="94">
        <v>0</v>
      </c>
      <c r="CS21" s="94">
        <v>0</v>
      </c>
      <c r="CT21" s="94">
        <v>1</v>
      </c>
      <c r="CU21" s="94">
        <v>62</v>
      </c>
      <c r="CV21" s="95">
        <f t="shared" si="80"/>
        <v>63</v>
      </c>
      <c r="CW21" s="94">
        <v>62</v>
      </c>
      <c r="CX21" s="94">
        <f t="shared" si="34"/>
        <v>0</v>
      </c>
      <c r="CY21" s="94">
        <v>0</v>
      </c>
      <c r="CZ21" s="94">
        <v>0</v>
      </c>
      <c r="DA21" s="94">
        <v>0</v>
      </c>
      <c r="DB21" s="94">
        <v>0</v>
      </c>
      <c r="DC21" s="94">
        <v>1</v>
      </c>
      <c r="DD21" s="94">
        <v>61</v>
      </c>
      <c r="DE21" s="95">
        <f t="shared" si="81"/>
        <v>63</v>
      </c>
      <c r="DF21" s="94">
        <v>62</v>
      </c>
      <c r="DG21" s="94">
        <f t="shared" si="36"/>
        <v>0</v>
      </c>
      <c r="DH21" s="94">
        <v>0</v>
      </c>
      <c r="DI21" s="94">
        <v>0</v>
      </c>
      <c r="DJ21" s="94">
        <v>0</v>
      </c>
      <c r="DK21" s="94">
        <v>0</v>
      </c>
      <c r="DL21" s="94">
        <v>1</v>
      </c>
      <c r="DM21" s="94">
        <v>60</v>
      </c>
      <c r="DN21" s="95">
        <f t="shared" si="82"/>
        <v>63</v>
      </c>
      <c r="DO21" s="94">
        <v>62</v>
      </c>
      <c r="DP21" s="94">
        <f t="shared" si="38"/>
        <v>0</v>
      </c>
      <c r="DQ21" s="94">
        <v>0</v>
      </c>
      <c r="DR21" s="94">
        <v>0</v>
      </c>
      <c r="DS21" s="94">
        <v>0</v>
      </c>
      <c r="DT21" s="94">
        <v>0</v>
      </c>
      <c r="DU21" s="94">
        <v>1</v>
      </c>
      <c r="DV21" s="94">
        <v>255</v>
      </c>
      <c r="DW21" s="94">
        <v>225</v>
      </c>
      <c r="DX21" s="94">
        <f t="shared" si="5"/>
        <v>271</v>
      </c>
      <c r="DY21" s="94">
        <v>269</v>
      </c>
      <c r="DZ21" s="94">
        <f t="shared" si="39"/>
        <v>0</v>
      </c>
      <c r="EA21" s="94">
        <v>0</v>
      </c>
      <c r="EB21" s="94">
        <v>0</v>
      </c>
      <c r="EC21" s="94">
        <v>0</v>
      </c>
      <c r="ED21" s="94">
        <v>0</v>
      </c>
      <c r="EE21" s="94">
        <v>2</v>
      </c>
      <c r="EF21" s="94">
        <v>230</v>
      </c>
      <c r="EG21" s="94">
        <f t="shared" si="6"/>
        <v>271</v>
      </c>
      <c r="EH21" s="94">
        <v>269</v>
      </c>
      <c r="EI21" s="94">
        <f t="shared" si="40"/>
        <v>0</v>
      </c>
      <c r="EJ21" s="94">
        <v>0</v>
      </c>
      <c r="EK21" s="94">
        <v>0</v>
      </c>
      <c r="EL21" s="94">
        <v>0</v>
      </c>
      <c r="EM21" s="94">
        <v>0</v>
      </c>
      <c r="EN21" s="94">
        <v>2</v>
      </c>
      <c r="EO21" s="94">
        <v>227</v>
      </c>
      <c r="EP21" s="94">
        <f t="shared" si="7"/>
        <v>271</v>
      </c>
      <c r="EQ21" s="94">
        <v>269</v>
      </c>
      <c r="ER21" s="94">
        <f t="shared" si="41"/>
        <v>0</v>
      </c>
      <c r="ES21" s="94">
        <v>0</v>
      </c>
      <c r="ET21" s="94">
        <v>0</v>
      </c>
      <c r="EU21" s="94">
        <v>0</v>
      </c>
      <c r="EV21" s="94">
        <v>0</v>
      </c>
      <c r="EW21" s="94">
        <v>2</v>
      </c>
      <c r="EX21" s="94">
        <v>224</v>
      </c>
      <c r="EY21" s="94">
        <f t="shared" si="8"/>
        <v>271</v>
      </c>
      <c r="EZ21" s="94">
        <v>269</v>
      </c>
      <c r="FA21" s="94">
        <f t="shared" si="42"/>
        <v>0</v>
      </c>
      <c r="FB21" s="94">
        <v>0</v>
      </c>
      <c r="FC21" s="94">
        <v>0</v>
      </c>
      <c r="FD21" s="94">
        <v>0</v>
      </c>
      <c r="FE21" s="94">
        <v>0</v>
      </c>
      <c r="FF21" s="94">
        <v>2</v>
      </c>
      <c r="FG21" s="94">
        <v>219</v>
      </c>
      <c r="FH21" s="94">
        <f t="shared" si="9"/>
        <v>271</v>
      </c>
      <c r="FI21" s="94">
        <v>269</v>
      </c>
      <c r="FJ21" s="94">
        <f t="shared" si="43"/>
        <v>0</v>
      </c>
      <c r="FK21" s="94">
        <v>0</v>
      </c>
      <c r="FL21" s="94">
        <v>0</v>
      </c>
      <c r="FM21" s="94">
        <v>0</v>
      </c>
      <c r="FN21" s="94">
        <v>0</v>
      </c>
      <c r="FO21" s="94">
        <v>2</v>
      </c>
      <c r="FP21" s="94">
        <v>0</v>
      </c>
      <c r="FQ21" s="94">
        <v>0</v>
      </c>
      <c r="FR21" s="94">
        <v>184</v>
      </c>
      <c r="FS21" s="94">
        <v>0</v>
      </c>
      <c r="FT21" s="94">
        <v>0</v>
      </c>
      <c r="FU21" s="94">
        <v>179</v>
      </c>
      <c r="FV21" s="94">
        <v>0</v>
      </c>
      <c r="FW21" s="94">
        <v>0</v>
      </c>
      <c r="FX21" s="94">
        <v>175</v>
      </c>
      <c r="FY21" s="94">
        <v>0</v>
      </c>
      <c r="FZ21" s="94">
        <v>0</v>
      </c>
      <c r="GA21" s="94">
        <v>170</v>
      </c>
      <c r="GB21" s="94">
        <v>0</v>
      </c>
      <c r="GC21" s="94">
        <v>0</v>
      </c>
      <c r="GD21" s="94">
        <v>170</v>
      </c>
      <c r="GE21" s="94">
        <v>0</v>
      </c>
      <c r="GF21" s="94">
        <v>0</v>
      </c>
      <c r="GG21" s="94">
        <v>10477</v>
      </c>
      <c r="GH21" s="94">
        <v>2</v>
      </c>
      <c r="GI21" s="94">
        <f t="shared" si="44"/>
        <v>11991</v>
      </c>
      <c r="GJ21" s="94">
        <v>28</v>
      </c>
      <c r="GK21" s="94">
        <v>11963</v>
      </c>
      <c r="GL21" s="94">
        <v>11991</v>
      </c>
      <c r="GM21" s="94">
        <v>2</v>
      </c>
      <c r="GN21" s="94">
        <f t="shared" si="45"/>
        <v>11321</v>
      </c>
      <c r="GO21" s="94">
        <v>27</v>
      </c>
      <c r="GP21" s="94">
        <v>11294</v>
      </c>
      <c r="GQ21" s="94">
        <v>11321</v>
      </c>
      <c r="GR21" s="94">
        <v>2</v>
      </c>
      <c r="GS21" s="94">
        <f t="shared" si="46"/>
        <v>11020</v>
      </c>
      <c r="GT21" s="94">
        <v>26</v>
      </c>
      <c r="GU21" s="94">
        <v>10994</v>
      </c>
      <c r="GV21" s="94">
        <v>11020</v>
      </c>
      <c r="GW21" s="94">
        <v>2</v>
      </c>
      <c r="GX21" s="94">
        <f t="shared" si="47"/>
        <v>10535</v>
      </c>
      <c r="GY21" s="94">
        <v>25</v>
      </c>
      <c r="GZ21" s="94">
        <v>10510</v>
      </c>
      <c r="HA21" s="94">
        <v>10535</v>
      </c>
      <c r="HB21" s="94">
        <v>2</v>
      </c>
      <c r="HC21" s="94">
        <f t="shared" si="48"/>
        <v>10651</v>
      </c>
      <c r="HD21" s="94">
        <v>25</v>
      </c>
      <c r="HE21" s="94">
        <v>10626</v>
      </c>
      <c r="HF21" s="94">
        <v>10651</v>
      </c>
      <c r="HG21" s="94">
        <v>2</v>
      </c>
      <c r="HH21" s="94">
        <v>249</v>
      </c>
      <c r="HI21" s="94">
        <v>5</v>
      </c>
      <c r="HJ21" s="94">
        <v>0</v>
      </c>
      <c r="HK21" s="94">
        <v>0</v>
      </c>
      <c r="HL21" s="94">
        <v>0</v>
      </c>
      <c r="HM21" s="94">
        <v>231</v>
      </c>
      <c r="HN21" s="94">
        <f t="shared" si="49"/>
        <v>231</v>
      </c>
      <c r="HO21" s="94">
        <v>231</v>
      </c>
      <c r="HP21" s="94">
        <v>5</v>
      </c>
      <c r="HQ21" s="94">
        <v>0</v>
      </c>
      <c r="HR21" s="94">
        <v>0</v>
      </c>
      <c r="HS21" s="94">
        <v>0</v>
      </c>
      <c r="HT21" s="94">
        <v>218</v>
      </c>
      <c r="HU21" s="94">
        <f t="shared" si="50"/>
        <v>218</v>
      </c>
      <c r="HV21" s="94">
        <v>218</v>
      </c>
      <c r="HW21" s="94">
        <v>5</v>
      </c>
      <c r="HX21" s="94">
        <v>0</v>
      </c>
      <c r="HY21" s="94">
        <v>0</v>
      </c>
      <c r="HZ21" s="94">
        <v>0</v>
      </c>
      <c r="IA21" s="94">
        <v>212</v>
      </c>
      <c r="IB21" s="94">
        <f t="shared" si="51"/>
        <v>212</v>
      </c>
      <c r="IC21" s="94">
        <v>212</v>
      </c>
      <c r="ID21" s="94">
        <v>5</v>
      </c>
      <c r="IE21" s="94">
        <v>0</v>
      </c>
      <c r="IF21" s="94">
        <v>0</v>
      </c>
      <c r="IG21" s="94">
        <v>0</v>
      </c>
      <c r="IH21" s="94">
        <v>203</v>
      </c>
      <c r="II21" s="94">
        <f t="shared" si="52"/>
        <v>203</v>
      </c>
      <c r="IJ21" s="94">
        <v>203</v>
      </c>
      <c r="IK21" s="94">
        <v>5</v>
      </c>
      <c r="IL21" s="94">
        <v>0</v>
      </c>
      <c r="IM21" s="94">
        <v>0</v>
      </c>
      <c r="IN21" s="94">
        <v>0</v>
      </c>
      <c r="IO21" s="94">
        <v>205</v>
      </c>
      <c r="IP21" s="94">
        <f t="shared" si="53"/>
        <v>205</v>
      </c>
      <c r="IQ21" s="94">
        <v>205</v>
      </c>
      <c r="IR21" s="94">
        <v>5</v>
      </c>
      <c r="IS21" s="94">
        <v>0</v>
      </c>
      <c r="IT21" s="94">
        <v>0</v>
      </c>
      <c r="IU21" s="94">
        <v>0</v>
      </c>
      <c r="IV21" s="95">
        <v>0</v>
      </c>
      <c r="IW21" s="95">
        <v>0</v>
      </c>
      <c r="IX21" s="95">
        <v>0</v>
      </c>
      <c r="IY21" s="95">
        <v>0</v>
      </c>
      <c r="IZ21" s="95">
        <v>0</v>
      </c>
      <c r="JA21" s="95">
        <v>0</v>
      </c>
      <c r="JB21" s="95">
        <v>0</v>
      </c>
      <c r="JC21" s="95">
        <v>184</v>
      </c>
      <c r="JD21" s="95">
        <f t="shared" si="10"/>
        <v>0</v>
      </c>
      <c r="JE21" s="95">
        <f t="shared" si="11"/>
        <v>0</v>
      </c>
      <c r="JF21" s="95">
        <v>0</v>
      </c>
      <c r="JG21" s="95">
        <v>0</v>
      </c>
      <c r="JH21" s="95">
        <v>0</v>
      </c>
      <c r="JI21" s="95">
        <v>0</v>
      </c>
      <c r="JJ21" s="95">
        <v>0</v>
      </c>
      <c r="JK21" s="95">
        <v>0</v>
      </c>
      <c r="JL21" s="95">
        <v>0</v>
      </c>
      <c r="JM21" s="95">
        <v>179</v>
      </c>
      <c r="JN21" s="95">
        <f t="shared" si="12"/>
        <v>0</v>
      </c>
      <c r="JO21" s="95">
        <f t="shared" si="13"/>
        <v>0</v>
      </c>
      <c r="JP21" s="95">
        <v>0</v>
      </c>
      <c r="JQ21" s="95">
        <v>0</v>
      </c>
      <c r="JR21" s="95">
        <v>0</v>
      </c>
      <c r="JS21" s="95">
        <v>0</v>
      </c>
      <c r="JT21" s="95">
        <v>0</v>
      </c>
      <c r="JU21" s="95">
        <v>0</v>
      </c>
      <c r="JV21" s="95">
        <v>0</v>
      </c>
      <c r="JW21" s="95">
        <v>176</v>
      </c>
      <c r="JX21" s="95">
        <f t="shared" si="14"/>
        <v>0</v>
      </c>
      <c r="JY21" s="95">
        <f t="shared" si="15"/>
        <v>0</v>
      </c>
      <c r="JZ21" s="95">
        <v>0</v>
      </c>
      <c r="KA21" s="95">
        <v>0</v>
      </c>
      <c r="KB21" s="95">
        <v>0</v>
      </c>
      <c r="KC21" s="95">
        <v>0</v>
      </c>
      <c r="KD21" s="95">
        <v>0</v>
      </c>
      <c r="KE21" s="95">
        <v>0</v>
      </c>
      <c r="KF21" s="95">
        <v>0</v>
      </c>
      <c r="KG21" s="95">
        <v>171</v>
      </c>
      <c r="KH21" s="95">
        <f t="shared" si="16"/>
        <v>0</v>
      </c>
      <c r="KI21" s="95">
        <f t="shared" si="17"/>
        <v>0</v>
      </c>
      <c r="KJ21" s="95">
        <v>0</v>
      </c>
      <c r="KK21" s="95">
        <v>0</v>
      </c>
      <c r="KL21" s="95">
        <v>0</v>
      </c>
      <c r="KM21" s="95">
        <v>0</v>
      </c>
      <c r="KN21" s="95">
        <v>0</v>
      </c>
      <c r="KO21" s="95">
        <v>0</v>
      </c>
      <c r="KP21" s="95">
        <v>0</v>
      </c>
      <c r="KQ21" s="95">
        <v>170</v>
      </c>
      <c r="KR21" s="95">
        <f t="shared" si="18"/>
        <v>0</v>
      </c>
      <c r="KS21" s="95">
        <f t="shared" si="19"/>
        <v>0</v>
      </c>
      <c r="KT21" s="95">
        <v>0</v>
      </c>
      <c r="KU21" s="95">
        <v>0</v>
      </c>
      <c r="KV21" s="95">
        <v>0</v>
      </c>
      <c r="KW21" s="95">
        <v>0</v>
      </c>
      <c r="KX21" s="95">
        <v>0</v>
      </c>
      <c r="KY21" s="95">
        <v>0</v>
      </c>
      <c r="KZ21" s="95">
        <v>0</v>
      </c>
      <c r="LA21" s="95">
        <v>0</v>
      </c>
      <c r="LB21" s="95">
        <v>0</v>
      </c>
      <c r="LC21" s="95">
        <v>0</v>
      </c>
      <c r="LD21" s="95">
        <v>0</v>
      </c>
      <c r="LE21" s="95">
        <v>0</v>
      </c>
      <c r="LF21" s="95">
        <v>0</v>
      </c>
      <c r="LG21" s="95">
        <v>0</v>
      </c>
      <c r="LH21" s="95">
        <v>0</v>
      </c>
      <c r="LI21" s="95">
        <v>0</v>
      </c>
      <c r="LJ21" s="95">
        <v>0</v>
      </c>
      <c r="LK21" s="95">
        <v>0</v>
      </c>
      <c r="LL21" s="95">
        <v>0</v>
      </c>
      <c r="LM21" s="95">
        <v>0</v>
      </c>
      <c r="LN21" s="95">
        <v>0</v>
      </c>
      <c r="LO21" s="95">
        <v>0</v>
      </c>
      <c r="LP21" s="95">
        <v>0</v>
      </c>
      <c r="LQ21" s="95">
        <v>0</v>
      </c>
      <c r="LR21" s="95">
        <v>0</v>
      </c>
      <c r="LS21" s="95">
        <v>0</v>
      </c>
      <c r="LT21" s="95">
        <v>0</v>
      </c>
      <c r="LU21" s="95">
        <v>0</v>
      </c>
      <c r="LV21" s="95">
        <v>0</v>
      </c>
      <c r="LW21" s="95">
        <v>0</v>
      </c>
      <c r="LX21" s="95">
        <v>0</v>
      </c>
      <c r="LY21" s="95">
        <v>0</v>
      </c>
      <c r="LZ21" s="95">
        <v>0</v>
      </c>
      <c r="MA21" s="95">
        <v>0</v>
      </c>
      <c r="MB21" s="95">
        <v>0</v>
      </c>
      <c r="MC21" s="95">
        <v>6</v>
      </c>
      <c r="MD21" s="95">
        <v>1000</v>
      </c>
      <c r="ME21" s="95">
        <f t="shared" si="54"/>
        <v>6</v>
      </c>
      <c r="MF21" s="95">
        <v>6</v>
      </c>
      <c r="MG21" s="95">
        <v>0</v>
      </c>
      <c r="MH21" s="95">
        <v>1500</v>
      </c>
      <c r="MI21" s="95">
        <f t="shared" si="55"/>
        <v>6</v>
      </c>
      <c r="MJ21" s="95">
        <v>6</v>
      </c>
      <c r="MK21" s="95">
        <v>0</v>
      </c>
      <c r="ML21" s="95">
        <v>2000</v>
      </c>
      <c r="MM21" s="95">
        <f t="shared" si="56"/>
        <v>6</v>
      </c>
      <c r="MN21" s="95">
        <v>6</v>
      </c>
      <c r="MO21" s="95">
        <v>0</v>
      </c>
      <c r="MP21" s="95">
        <v>2500</v>
      </c>
      <c r="MQ21" s="95">
        <f t="shared" si="57"/>
        <v>6</v>
      </c>
      <c r="MR21" s="95">
        <v>6</v>
      </c>
      <c r="MS21" s="95">
        <v>0</v>
      </c>
      <c r="MT21" s="95">
        <v>3000</v>
      </c>
      <c r="MU21" s="95">
        <f t="shared" si="58"/>
        <v>6</v>
      </c>
      <c r="MV21" s="95">
        <v>6</v>
      </c>
      <c r="MW21" s="95">
        <v>0</v>
      </c>
      <c r="MX21" s="96">
        <v>0</v>
      </c>
      <c r="MY21" s="96">
        <v>0</v>
      </c>
      <c r="MZ21" s="96">
        <f t="shared" si="20"/>
        <v>0</v>
      </c>
      <c r="NA21" s="96">
        <f t="shared" si="59"/>
        <v>0</v>
      </c>
      <c r="NB21" s="96">
        <v>0</v>
      </c>
      <c r="NC21" s="96">
        <v>0</v>
      </c>
      <c r="ND21" s="96">
        <v>0</v>
      </c>
      <c r="NE21" s="96">
        <v>0</v>
      </c>
      <c r="NF21" s="96">
        <v>0</v>
      </c>
      <c r="NG21" s="96">
        <f t="shared" si="21"/>
        <v>0</v>
      </c>
      <c r="NH21" s="96">
        <f t="shared" si="60"/>
        <v>0</v>
      </c>
      <c r="NI21" s="96">
        <v>0</v>
      </c>
      <c r="NJ21" s="96">
        <v>0</v>
      </c>
      <c r="NK21" s="96">
        <v>0</v>
      </c>
      <c r="NL21" s="96">
        <v>0</v>
      </c>
      <c r="NM21" s="96">
        <v>0</v>
      </c>
      <c r="NN21" s="96">
        <f t="shared" si="22"/>
        <v>0</v>
      </c>
      <c r="NO21" s="96">
        <f t="shared" si="61"/>
        <v>0</v>
      </c>
      <c r="NP21" s="96">
        <v>0</v>
      </c>
      <c r="NQ21" s="96">
        <v>0</v>
      </c>
      <c r="NR21" s="96">
        <v>0</v>
      </c>
      <c r="NS21" s="96">
        <v>0</v>
      </c>
      <c r="NT21" s="96">
        <v>0</v>
      </c>
      <c r="NU21" s="96">
        <f t="shared" si="23"/>
        <v>0</v>
      </c>
      <c r="NV21" s="96">
        <f t="shared" si="62"/>
        <v>0</v>
      </c>
      <c r="NW21" s="96">
        <v>0</v>
      </c>
      <c r="NX21" s="96">
        <v>0</v>
      </c>
      <c r="NY21" s="96">
        <v>0</v>
      </c>
      <c r="NZ21" s="96">
        <v>0</v>
      </c>
      <c r="OA21" s="96">
        <v>0</v>
      </c>
      <c r="OB21" s="96">
        <f t="shared" si="24"/>
        <v>0</v>
      </c>
      <c r="OC21" s="96">
        <f t="shared" si="63"/>
        <v>0</v>
      </c>
      <c r="OD21" s="96">
        <v>0</v>
      </c>
      <c r="OE21" s="96">
        <v>0</v>
      </c>
      <c r="OF21" s="96">
        <v>0</v>
      </c>
      <c r="OG21" s="96">
        <v>0</v>
      </c>
      <c r="OH21" s="95">
        <v>154</v>
      </c>
      <c r="OI21" s="95">
        <v>150</v>
      </c>
      <c r="OJ21" s="95">
        <v>1</v>
      </c>
      <c r="OK21" s="95">
        <v>148</v>
      </c>
      <c r="OL21" s="95">
        <v>1</v>
      </c>
      <c r="OM21" s="95">
        <v>145</v>
      </c>
      <c r="ON21" s="95">
        <v>1</v>
      </c>
      <c r="OO21" s="95">
        <v>143</v>
      </c>
      <c r="OP21" s="95">
        <v>1</v>
      </c>
      <c r="OQ21" s="95">
        <v>141</v>
      </c>
      <c r="OR21" s="95">
        <v>1</v>
      </c>
      <c r="OS21" s="95">
        <v>0</v>
      </c>
      <c r="OT21" s="95">
        <v>0</v>
      </c>
      <c r="OU21" s="95">
        <v>0</v>
      </c>
      <c r="OV21" s="95">
        <v>0</v>
      </c>
      <c r="OW21" s="95">
        <v>0</v>
      </c>
      <c r="OX21" s="95">
        <v>0</v>
      </c>
      <c r="OY21" s="95">
        <v>0</v>
      </c>
      <c r="OZ21" s="95">
        <v>0</v>
      </c>
      <c r="PA21" s="95">
        <v>0</v>
      </c>
      <c r="PB21" s="95">
        <v>0</v>
      </c>
      <c r="PC21" s="95">
        <v>0</v>
      </c>
      <c r="PD21" s="95">
        <v>2506</v>
      </c>
      <c r="PE21" s="97">
        <v>2324</v>
      </c>
      <c r="PF21" s="95">
        <v>2198</v>
      </c>
      <c r="PG21" s="95">
        <v>2142</v>
      </c>
      <c r="PH21" s="95">
        <v>2044</v>
      </c>
      <c r="PI21" s="95">
        <v>2072</v>
      </c>
      <c r="PJ21" s="95">
        <v>164</v>
      </c>
      <c r="PK21" s="95">
        <v>6</v>
      </c>
      <c r="PL21" s="95">
        <f t="shared" si="64"/>
        <v>281</v>
      </c>
      <c r="PM21" s="95">
        <v>166</v>
      </c>
      <c r="PN21" s="95">
        <v>115</v>
      </c>
      <c r="PO21" s="95">
        <v>256</v>
      </c>
      <c r="PP21" s="95">
        <v>6</v>
      </c>
      <c r="PQ21" s="95">
        <f t="shared" si="65"/>
        <v>265</v>
      </c>
      <c r="PR21" s="95">
        <v>150</v>
      </c>
      <c r="PS21" s="95">
        <v>115</v>
      </c>
      <c r="PT21" s="95">
        <v>256</v>
      </c>
      <c r="PU21" s="95">
        <v>6</v>
      </c>
      <c r="PV21" s="95">
        <f t="shared" si="66"/>
        <v>263</v>
      </c>
      <c r="PW21" s="95">
        <v>144</v>
      </c>
      <c r="PX21" s="95">
        <v>119</v>
      </c>
      <c r="PY21" s="95">
        <v>256</v>
      </c>
      <c r="PZ21" s="95">
        <v>6</v>
      </c>
      <c r="QA21" s="95">
        <f t="shared" si="67"/>
        <v>256</v>
      </c>
      <c r="QB21" s="95">
        <v>139</v>
      </c>
      <c r="QC21" s="95">
        <v>117</v>
      </c>
      <c r="QD21" s="95">
        <v>256</v>
      </c>
      <c r="QE21" s="95">
        <v>6</v>
      </c>
      <c r="QF21" s="95">
        <f t="shared" si="68"/>
        <v>237</v>
      </c>
      <c r="QG21" s="95">
        <v>131</v>
      </c>
      <c r="QH21" s="95">
        <v>106</v>
      </c>
      <c r="QI21" s="95">
        <v>256</v>
      </c>
      <c r="QJ21" s="95">
        <v>6</v>
      </c>
      <c r="QK21" s="96">
        <v>0</v>
      </c>
      <c r="QL21" s="96">
        <v>0</v>
      </c>
      <c r="QM21" s="96">
        <v>0</v>
      </c>
      <c r="QN21" s="96">
        <v>0</v>
      </c>
      <c r="QO21" s="96">
        <v>0</v>
      </c>
      <c r="QP21" s="96">
        <v>0</v>
      </c>
      <c r="QQ21" s="96">
        <v>0</v>
      </c>
      <c r="QR21" s="96">
        <v>0</v>
      </c>
      <c r="QS21" s="96">
        <v>0</v>
      </c>
      <c r="QT21" s="96">
        <v>0</v>
      </c>
      <c r="QU21" s="96">
        <v>0</v>
      </c>
      <c r="QV21" s="96">
        <v>0</v>
      </c>
      <c r="QW21" s="96">
        <v>0</v>
      </c>
      <c r="QX21" s="96">
        <v>0</v>
      </c>
      <c r="QY21" s="96">
        <v>0</v>
      </c>
      <c r="QZ21" s="96">
        <v>0</v>
      </c>
      <c r="RA21" s="96">
        <v>0</v>
      </c>
    </row>
    <row r="22" spans="1:469" s="90" customFormat="1" ht="25.5" customHeight="1">
      <c r="A22" s="91"/>
      <c r="B22" s="92" t="s">
        <v>123</v>
      </c>
      <c r="C22" s="93">
        <v>22</v>
      </c>
      <c r="D22" s="93">
        <v>41</v>
      </c>
      <c r="E22" s="93">
        <v>80</v>
      </c>
      <c r="F22" s="93">
        <v>100</v>
      </c>
      <c r="G22" s="93">
        <v>115</v>
      </c>
      <c r="H22" s="93">
        <v>22</v>
      </c>
      <c r="I22" s="93">
        <v>42</v>
      </c>
      <c r="J22" s="93">
        <v>65</v>
      </c>
      <c r="K22" s="93">
        <v>100</v>
      </c>
      <c r="L22" s="93">
        <v>101</v>
      </c>
      <c r="M22" s="93">
        <v>22</v>
      </c>
      <c r="N22" s="93">
        <v>42</v>
      </c>
      <c r="O22" s="93">
        <v>60</v>
      </c>
      <c r="P22" s="93">
        <v>93</v>
      </c>
      <c r="Q22" s="93">
        <v>98</v>
      </c>
      <c r="R22" s="93">
        <v>20</v>
      </c>
      <c r="S22" s="93">
        <v>42</v>
      </c>
      <c r="T22" s="93">
        <v>56</v>
      </c>
      <c r="U22" s="93">
        <v>78</v>
      </c>
      <c r="V22" s="93">
        <v>101</v>
      </c>
      <c r="W22" s="93">
        <v>20</v>
      </c>
      <c r="X22" s="93">
        <v>40</v>
      </c>
      <c r="Y22" s="93">
        <v>57</v>
      </c>
      <c r="Z22" s="93">
        <v>64</v>
      </c>
      <c r="AA22" s="93">
        <v>101</v>
      </c>
      <c r="AB22" s="94">
        <v>3</v>
      </c>
      <c r="AC22" s="94">
        <v>88</v>
      </c>
      <c r="AD22" s="94">
        <v>9</v>
      </c>
      <c r="AE22" s="94">
        <f t="shared" si="25"/>
        <v>80</v>
      </c>
      <c r="AF22" s="94">
        <v>0</v>
      </c>
      <c r="AG22" s="94">
        <v>80</v>
      </c>
      <c r="AH22" s="94">
        <f t="shared" si="69"/>
        <v>80</v>
      </c>
      <c r="AI22" s="94">
        <f t="shared" si="70"/>
        <v>80</v>
      </c>
      <c r="AJ22" s="94">
        <v>0</v>
      </c>
      <c r="AK22" s="94">
        <v>80</v>
      </c>
      <c r="AL22" s="94">
        <v>0</v>
      </c>
      <c r="AM22" s="94">
        <v>0</v>
      </c>
      <c r="AN22" s="94">
        <v>7</v>
      </c>
      <c r="AO22" s="94">
        <f t="shared" si="26"/>
        <v>53</v>
      </c>
      <c r="AP22" s="94">
        <v>0</v>
      </c>
      <c r="AQ22" s="94">
        <v>53</v>
      </c>
      <c r="AR22" s="94">
        <f t="shared" si="71"/>
        <v>60</v>
      </c>
      <c r="AS22" s="94">
        <f t="shared" si="72"/>
        <v>60</v>
      </c>
      <c r="AT22" s="94">
        <v>0</v>
      </c>
      <c r="AU22" s="94">
        <v>60</v>
      </c>
      <c r="AV22" s="94">
        <v>0</v>
      </c>
      <c r="AW22" s="94">
        <v>0</v>
      </c>
      <c r="AX22" s="94">
        <v>6</v>
      </c>
      <c r="AY22" s="94">
        <f t="shared" si="27"/>
        <v>49</v>
      </c>
      <c r="AZ22" s="94">
        <v>0</v>
      </c>
      <c r="BA22" s="94">
        <v>49</v>
      </c>
      <c r="BB22" s="94">
        <f t="shared" si="73"/>
        <v>55</v>
      </c>
      <c r="BC22" s="94">
        <f t="shared" si="74"/>
        <v>55</v>
      </c>
      <c r="BD22" s="94">
        <v>0</v>
      </c>
      <c r="BE22" s="94">
        <v>55</v>
      </c>
      <c r="BF22" s="94">
        <v>0</v>
      </c>
      <c r="BG22" s="94">
        <v>0</v>
      </c>
      <c r="BH22" s="94">
        <v>6</v>
      </c>
      <c r="BI22" s="94">
        <f t="shared" si="28"/>
        <v>46</v>
      </c>
      <c r="BJ22" s="94">
        <v>0</v>
      </c>
      <c r="BK22" s="94">
        <v>46</v>
      </c>
      <c r="BL22" s="94">
        <f t="shared" si="75"/>
        <v>52</v>
      </c>
      <c r="BM22" s="94">
        <f t="shared" si="76"/>
        <v>52</v>
      </c>
      <c r="BN22" s="94">
        <v>0</v>
      </c>
      <c r="BO22" s="94">
        <v>52</v>
      </c>
      <c r="BP22" s="94">
        <v>0</v>
      </c>
      <c r="BQ22" s="94">
        <v>0</v>
      </c>
      <c r="BR22" s="94">
        <v>6</v>
      </c>
      <c r="BS22" s="94">
        <f t="shared" si="29"/>
        <v>46</v>
      </c>
      <c r="BT22" s="94">
        <v>0</v>
      </c>
      <c r="BU22" s="94">
        <v>46</v>
      </c>
      <c r="BV22" s="94">
        <f t="shared" si="77"/>
        <v>52</v>
      </c>
      <c r="BW22" s="94">
        <f t="shared" si="78"/>
        <v>52</v>
      </c>
      <c r="BX22" s="94">
        <v>0</v>
      </c>
      <c r="BY22" s="94">
        <v>52</v>
      </c>
      <c r="BZ22" s="94">
        <v>0</v>
      </c>
      <c r="CA22" s="94">
        <v>0</v>
      </c>
      <c r="CB22" s="94">
        <v>13</v>
      </c>
      <c r="CC22" s="94">
        <v>7</v>
      </c>
      <c r="CD22" s="94">
        <f t="shared" si="0"/>
        <v>7</v>
      </c>
      <c r="CE22" s="94">
        <v>7</v>
      </c>
      <c r="CF22" s="94">
        <f t="shared" si="30"/>
        <v>0</v>
      </c>
      <c r="CG22" s="94">
        <v>0</v>
      </c>
      <c r="CH22" s="94">
        <v>0</v>
      </c>
      <c r="CI22" s="94">
        <v>0</v>
      </c>
      <c r="CJ22" s="94">
        <v>0</v>
      </c>
      <c r="CK22" s="94">
        <v>0</v>
      </c>
      <c r="CL22" s="94">
        <v>9</v>
      </c>
      <c r="CM22" s="95">
        <f t="shared" si="79"/>
        <v>9</v>
      </c>
      <c r="CN22" s="94">
        <v>9</v>
      </c>
      <c r="CO22" s="94">
        <f t="shared" si="32"/>
        <v>0</v>
      </c>
      <c r="CP22" s="94">
        <v>0</v>
      </c>
      <c r="CQ22" s="94">
        <v>0</v>
      </c>
      <c r="CR22" s="94">
        <v>0</v>
      </c>
      <c r="CS22" s="94">
        <v>0</v>
      </c>
      <c r="CT22" s="94">
        <v>0</v>
      </c>
      <c r="CU22" s="94">
        <v>9</v>
      </c>
      <c r="CV22" s="95">
        <f t="shared" si="80"/>
        <v>9</v>
      </c>
      <c r="CW22" s="94">
        <v>9</v>
      </c>
      <c r="CX22" s="94">
        <f t="shared" si="34"/>
        <v>0</v>
      </c>
      <c r="CY22" s="94">
        <v>0</v>
      </c>
      <c r="CZ22" s="94">
        <v>0</v>
      </c>
      <c r="DA22" s="94">
        <v>0</v>
      </c>
      <c r="DB22" s="94">
        <v>0</v>
      </c>
      <c r="DC22" s="94">
        <v>0</v>
      </c>
      <c r="DD22" s="94">
        <v>8</v>
      </c>
      <c r="DE22" s="95">
        <f t="shared" si="81"/>
        <v>8</v>
      </c>
      <c r="DF22" s="94">
        <v>8</v>
      </c>
      <c r="DG22" s="94">
        <f t="shared" si="36"/>
        <v>0</v>
      </c>
      <c r="DH22" s="94">
        <v>0</v>
      </c>
      <c r="DI22" s="94">
        <v>0</v>
      </c>
      <c r="DJ22" s="94">
        <v>0</v>
      </c>
      <c r="DK22" s="94">
        <v>0</v>
      </c>
      <c r="DL22" s="94">
        <v>0</v>
      </c>
      <c r="DM22" s="94">
        <v>8</v>
      </c>
      <c r="DN22" s="95">
        <f t="shared" si="82"/>
        <v>8</v>
      </c>
      <c r="DO22" s="94">
        <v>8</v>
      </c>
      <c r="DP22" s="94">
        <f t="shared" si="38"/>
        <v>0</v>
      </c>
      <c r="DQ22" s="94">
        <v>0</v>
      </c>
      <c r="DR22" s="94">
        <v>0</v>
      </c>
      <c r="DS22" s="94">
        <v>0</v>
      </c>
      <c r="DT22" s="94">
        <v>0</v>
      </c>
      <c r="DU22" s="94">
        <v>0</v>
      </c>
      <c r="DV22" s="94">
        <v>27</v>
      </c>
      <c r="DW22" s="94">
        <v>27</v>
      </c>
      <c r="DX22" s="94">
        <f t="shared" si="5"/>
        <v>27</v>
      </c>
      <c r="DY22" s="94">
        <v>27</v>
      </c>
      <c r="DZ22" s="94">
        <f t="shared" si="39"/>
        <v>0</v>
      </c>
      <c r="EA22" s="94">
        <v>0</v>
      </c>
      <c r="EB22" s="94">
        <v>0</v>
      </c>
      <c r="EC22" s="94">
        <v>0</v>
      </c>
      <c r="ED22" s="94">
        <v>0</v>
      </c>
      <c r="EE22" s="94">
        <v>0</v>
      </c>
      <c r="EF22" s="94">
        <v>27</v>
      </c>
      <c r="EG22" s="94">
        <f t="shared" si="6"/>
        <v>27</v>
      </c>
      <c r="EH22" s="94">
        <v>27</v>
      </c>
      <c r="EI22" s="94">
        <f t="shared" si="40"/>
        <v>0</v>
      </c>
      <c r="EJ22" s="94">
        <v>0</v>
      </c>
      <c r="EK22" s="94">
        <v>0</v>
      </c>
      <c r="EL22" s="94">
        <v>0</v>
      </c>
      <c r="EM22" s="94">
        <v>0</v>
      </c>
      <c r="EN22" s="94">
        <v>0</v>
      </c>
      <c r="EO22" s="94">
        <v>27</v>
      </c>
      <c r="EP22" s="94">
        <f t="shared" si="7"/>
        <v>27</v>
      </c>
      <c r="EQ22" s="94">
        <v>27</v>
      </c>
      <c r="ER22" s="94">
        <f t="shared" si="41"/>
        <v>0</v>
      </c>
      <c r="ES22" s="94">
        <v>0</v>
      </c>
      <c r="ET22" s="94">
        <v>0</v>
      </c>
      <c r="EU22" s="94">
        <v>0</v>
      </c>
      <c r="EV22" s="94">
        <v>0</v>
      </c>
      <c r="EW22" s="94">
        <v>0</v>
      </c>
      <c r="EX22" s="94">
        <v>27</v>
      </c>
      <c r="EY22" s="94">
        <f t="shared" si="8"/>
        <v>27</v>
      </c>
      <c r="EZ22" s="94">
        <v>27</v>
      </c>
      <c r="FA22" s="94">
        <f t="shared" si="42"/>
        <v>0</v>
      </c>
      <c r="FB22" s="94">
        <v>0</v>
      </c>
      <c r="FC22" s="94">
        <v>0</v>
      </c>
      <c r="FD22" s="94">
        <v>0</v>
      </c>
      <c r="FE22" s="94">
        <v>0</v>
      </c>
      <c r="FF22" s="94">
        <v>0</v>
      </c>
      <c r="FG22" s="94">
        <v>26</v>
      </c>
      <c r="FH22" s="94">
        <f t="shared" si="9"/>
        <v>26</v>
      </c>
      <c r="FI22" s="94">
        <v>26</v>
      </c>
      <c r="FJ22" s="94">
        <f t="shared" si="43"/>
        <v>0</v>
      </c>
      <c r="FK22" s="94">
        <v>0</v>
      </c>
      <c r="FL22" s="94">
        <v>0</v>
      </c>
      <c r="FM22" s="94">
        <v>0</v>
      </c>
      <c r="FN22" s="94">
        <v>0</v>
      </c>
      <c r="FO22" s="94">
        <v>0</v>
      </c>
      <c r="FP22" s="94" t="s">
        <v>120</v>
      </c>
      <c r="FQ22" s="94" t="s">
        <v>120</v>
      </c>
      <c r="FR22" s="94">
        <v>10</v>
      </c>
      <c r="FS22" s="94">
        <v>10</v>
      </c>
      <c r="FT22" s="94">
        <v>1</v>
      </c>
      <c r="FU22" s="94">
        <v>9</v>
      </c>
      <c r="FV22" s="94">
        <v>9</v>
      </c>
      <c r="FW22" s="94">
        <v>1</v>
      </c>
      <c r="FX22" s="94">
        <v>9</v>
      </c>
      <c r="FY22" s="94">
        <v>9</v>
      </c>
      <c r="FZ22" s="94">
        <v>1</v>
      </c>
      <c r="GA22" s="94">
        <v>8</v>
      </c>
      <c r="GB22" s="94">
        <v>8</v>
      </c>
      <c r="GC22" s="94">
        <v>1</v>
      </c>
      <c r="GD22" s="94">
        <v>8</v>
      </c>
      <c r="GE22" s="94">
        <v>8</v>
      </c>
      <c r="GF22" s="94">
        <v>1</v>
      </c>
      <c r="GG22" s="94">
        <v>0</v>
      </c>
      <c r="GH22" s="94">
        <v>0</v>
      </c>
      <c r="GI22" s="94">
        <f t="shared" si="44"/>
        <v>298</v>
      </c>
      <c r="GJ22" s="94">
        <v>0</v>
      </c>
      <c r="GK22" s="94">
        <v>298</v>
      </c>
      <c r="GL22" s="94">
        <v>0</v>
      </c>
      <c r="GM22" s="94">
        <v>0</v>
      </c>
      <c r="GN22" s="94">
        <f t="shared" si="45"/>
        <v>269</v>
      </c>
      <c r="GO22" s="94">
        <v>0</v>
      </c>
      <c r="GP22" s="94">
        <v>269</v>
      </c>
      <c r="GQ22" s="94">
        <v>0</v>
      </c>
      <c r="GR22" s="94">
        <v>0</v>
      </c>
      <c r="GS22" s="94">
        <f t="shared" si="46"/>
        <v>259</v>
      </c>
      <c r="GT22" s="94">
        <v>0</v>
      </c>
      <c r="GU22" s="94">
        <v>259</v>
      </c>
      <c r="GV22" s="94">
        <v>0</v>
      </c>
      <c r="GW22" s="94">
        <v>0</v>
      </c>
      <c r="GX22" s="94">
        <f t="shared" si="47"/>
        <v>246</v>
      </c>
      <c r="GY22" s="94">
        <v>0</v>
      </c>
      <c r="GZ22" s="94">
        <v>246</v>
      </c>
      <c r="HA22" s="94">
        <v>0</v>
      </c>
      <c r="HB22" s="94">
        <v>0</v>
      </c>
      <c r="HC22" s="94">
        <f t="shared" si="48"/>
        <v>244</v>
      </c>
      <c r="HD22" s="94">
        <v>0</v>
      </c>
      <c r="HE22" s="94">
        <v>244</v>
      </c>
      <c r="HF22" s="94">
        <v>0</v>
      </c>
      <c r="HG22" s="94">
        <v>0</v>
      </c>
      <c r="HH22" s="94">
        <v>0</v>
      </c>
      <c r="HI22" s="94">
        <v>0</v>
      </c>
      <c r="HJ22" s="94">
        <v>0</v>
      </c>
      <c r="HK22" s="94">
        <v>0</v>
      </c>
      <c r="HL22" s="94">
        <v>0</v>
      </c>
      <c r="HM22" s="94">
        <v>298</v>
      </c>
      <c r="HN22" s="94">
        <f t="shared" si="49"/>
        <v>0</v>
      </c>
      <c r="HO22" s="94">
        <v>0</v>
      </c>
      <c r="HP22" s="94">
        <v>0</v>
      </c>
      <c r="HQ22" s="94">
        <v>0</v>
      </c>
      <c r="HR22" s="94">
        <v>0</v>
      </c>
      <c r="HS22" s="94">
        <v>0</v>
      </c>
      <c r="HT22" s="94">
        <v>269</v>
      </c>
      <c r="HU22" s="94">
        <f t="shared" si="50"/>
        <v>0</v>
      </c>
      <c r="HV22" s="94">
        <v>0</v>
      </c>
      <c r="HW22" s="94">
        <v>0</v>
      </c>
      <c r="HX22" s="94">
        <v>0</v>
      </c>
      <c r="HY22" s="94">
        <v>0</v>
      </c>
      <c r="HZ22" s="94">
        <v>0</v>
      </c>
      <c r="IA22" s="94">
        <v>259</v>
      </c>
      <c r="IB22" s="94">
        <f t="shared" si="51"/>
        <v>0</v>
      </c>
      <c r="IC22" s="94">
        <v>0</v>
      </c>
      <c r="ID22" s="94">
        <v>0</v>
      </c>
      <c r="IE22" s="94">
        <v>0</v>
      </c>
      <c r="IF22" s="94">
        <v>0</v>
      </c>
      <c r="IG22" s="94">
        <v>0</v>
      </c>
      <c r="IH22" s="94">
        <v>246</v>
      </c>
      <c r="II22" s="94">
        <f t="shared" si="52"/>
        <v>0</v>
      </c>
      <c r="IJ22" s="94">
        <v>0</v>
      </c>
      <c r="IK22" s="94">
        <v>0</v>
      </c>
      <c r="IL22" s="94">
        <v>0</v>
      </c>
      <c r="IM22" s="94">
        <v>0</v>
      </c>
      <c r="IN22" s="94">
        <v>0</v>
      </c>
      <c r="IO22" s="94">
        <v>244</v>
      </c>
      <c r="IP22" s="94">
        <f t="shared" si="53"/>
        <v>0</v>
      </c>
      <c r="IQ22" s="94">
        <v>0</v>
      </c>
      <c r="IR22" s="94">
        <v>0</v>
      </c>
      <c r="IS22" s="94">
        <v>0</v>
      </c>
      <c r="IT22" s="94">
        <v>0</v>
      </c>
      <c r="IU22" s="94">
        <v>0</v>
      </c>
      <c r="IV22" s="95">
        <v>0</v>
      </c>
      <c r="IW22" s="95">
        <v>0</v>
      </c>
      <c r="IX22" s="95">
        <v>0</v>
      </c>
      <c r="IY22" s="95">
        <v>0</v>
      </c>
      <c r="IZ22" s="95">
        <v>0</v>
      </c>
      <c r="JA22" s="95">
        <v>0</v>
      </c>
      <c r="JB22" s="95">
        <v>0</v>
      </c>
      <c r="JC22" s="95">
        <v>255</v>
      </c>
      <c r="JD22" s="95">
        <f t="shared" si="10"/>
        <v>0</v>
      </c>
      <c r="JE22" s="95">
        <f t="shared" si="11"/>
        <v>0</v>
      </c>
      <c r="JF22" s="95">
        <v>0</v>
      </c>
      <c r="JG22" s="95">
        <v>0</v>
      </c>
      <c r="JH22" s="95">
        <v>0</v>
      </c>
      <c r="JI22" s="95">
        <v>0</v>
      </c>
      <c r="JJ22" s="95">
        <v>0</v>
      </c>
      <c r="JK22" s="95">
        <v>0</v>
      </c>
      <c r="JL22" s="95">
        <v>0</v>
      </c>
      <c r="JM22" s="95">
        <v>230</v>
      </c>
      <c r="JN22" s="95">
        <f t="shared" si="12"/>
        <v>0</v>
      </c>
      <c r="JO22" s="95">
        <f t="shared" si="13"/>
        <v>0</v>
      </c>
      <c r="JP22" s="95">
        <v>0</v>
      </c>
      <c r="JQ22" s="95">
        <v>0</v>
      </c>
      <c r="JR22" s="95">
        <v>0</v>
      </c>
      <c r="JS22" s="95">
        <v>0</v>
      </c>
      <c r="JT22" s="95">
        <v>0</v>
      </c>
      <c r="JU22" s="95">
        <v>0</v>
      </c>
      <c r="JV22" s="95">
        <v>0</v>
      </c>
      <c r="JW22" s="95">
        <v>221</v>
      </c>
      <c r="JX22" s="95">
        <f t="shared" si="14"/>
        <v>0</v>
      </c>
      <c r="JY22" s="95">
        <f t="shared" si="15"/>
        <v>0</v>
      </c>
      <c r="JZ22" s="95">
        <v>0</v>
      </c>
      <c r="KA22" s="95">
        <v>0</v>
      </c>
      <c r="KB22" s="95">
        <v>0</v>
      </c>
      <c r="KC22" s="95">
        <v>0</v>
      </c>
      <c r="KD22" s="95">
        <v>0</v>
      </c>
      <c r="KE22" s="95">
        <v>0</v>
      </c>
      <c r="KF22" s="95">
        <v>0</v>
      </c>
      <c r="KG22" s="95">
        <v>211</v>
      </c>
      <c r="KH22" s="95">
        <f t="shared" si="16"/>
        <v>0</v>
      </c>
      <c r="KI22" s="95">
        <f t="shared" si="17"/>
        <v>0</v>
      </c>
      <c r="KJ22" s="95">
        <v>0</v>
      </c>
      <c r="KK22" s="95">
        <v>0</v>
      </c>
      <c r="KL22" s="95">
        <v>0</v>
      </c>
      <c r="KM22" s="95">
        <v>0</v>
      </c>
      <c r="KN22" s="95">
        <v>0</v>
      </c>
      <c r="KO22" s="95">
        <v>0</v>
      </c>
      <c r="KP22" s="95">
        <v>0</v>
      </c>
      <c r="KQ22" s="95">
        <v>209</v>
      </c>
      <c r="KR22" s="95">
        <f t="shared" si="18"/>
        <v>0</v>
      </c>
      <c r="KS22" s="95">
        <f t="shared" si="19"/>
        <v>0</v>
      </c>
      <c r="KT22" s="95">
        <v>0</v>
      </c>
      <c r="KU22" s="95">
        <v>0</v>
      </c>
      <c r="KV22" s="95">
        <v>0</v>
      </c>
      <c r="KW22" s="95">
        <v>0</v>
      </c>
      <c r="KX22" s="95">
        <v>0</v>
      </c>
      <c r="KY22" s="95">
        <v>0</v>
      </c>
      <c r="KZ22" s="95">
        <v>0</v>
      </c>
      <c r="LA22" s="95">
        <v>0</v>
      </c>
      <c r="LB22" s="95">
        <v>0</v>
      </c>
      <c r="LC22" s="95">
        <v>0</v>
      </c>
      <c r="LD22" s="95">
        <v>0</v>
      </c>
      <c r="LE22" s="95">
        <v>0</v>
      </c>
      <c r="LF22" s="95">
        <v>0</v>
      </c>
      <c r="LG22" s="95">
        <v>0</v>
      </c>
      <c r="LH22" s="95">
        <v>0</v>
      </c>
      <c r="LI22" s="95">
        <v>0</v>
      </c>
      <c r="LJ22" s="95">
        <v>0</v>
      </c>
      <c r="LK22" s="95">
        <v>0</v>
      </c>
      <c r="LL22" s="95">
        <v>0</v>
      </c>
      <c r="LM22" s="95">
        <v>0</v>
      </c>
      <c r="LN22" s="95">
        <v>0</v>
      </c>
      <c r="LO22" s="95">
        <v>0</v>
      </c>
      <c r="LP22" s="95">
        <v>0</v>
      </c>
      <c r="LQ22" s="95">
        <v>0</v>
      </c>
      <c r="LR22" s="95">
        <v>0</v>
      </c>
      <c r="LS22" s="95">
        <v>0</v>
      </c>
      <c r="LT22" s="95">
        <v>0</v>
      </c>
      <c r="LU22" s="95">
        <v>0</v>
      </c>
      <c r="LV22" s="95">
        <v>0</v>
      </c>
      <c r="LW22" s="95">
        <v>0</v>
      </c>
      <c r="LX22" s="95">
        <v>0</v>
      </c>
      <c r="LY22" s="95">
        <v>0</v>
      </c>
      <c r="LZ22" s="95">
        <v>0</v>
      </c>
      <c r="MA22" s="95">
        <v>0</v>
      </c>
      <c r="MB22" s="95">
        <v>0</v>
      </c>
      <c r="MC22" s="95">
        <v>0</v>
      </c>
      <c r="MD22" s="95">
        <v>67</v>
      </c>
      <c r="ME22" s="95">
        <f t="shared" si="54"/>
        <v>1</v>
      </c>
      <c r="MF22" s="95">
        <v>0</v>
      </c>
      <c r="MG22" s="95">
        <v>1</v>
      </c>
      <c r="MH22" s="95">
        <v>68</v>
      </c>
      <c r="MI22" s="95">
        <f t="shared" si="55"/>
        <v>1</v>
      </c>
      <c r="MJ22" s="95">
        <v>0</v>
      </c>
      <c r="MK22" s="95">
        <v>1</v>
      </c>
      <c r="ML22" s="95">
        <v>68</v>
      </c>
      <c r="MM22" s="95">
        <f t="shared" si="56"/>
        <v>1</v>
      </c>
      <c r="MN22" s="95">
        <v>0</v>
      </c>
      <c r="MO22" s="95">
        <v>1</v>
      </c>
      <c r="MP22" s="95">
        <v>66</v>
      </c>
      <c r="MQ22" s="95">
        <f t="shared" si="57"/>
        <v>1</v>
      </c>
      <c r="MR22" s="95">
        <v>0</v>
      </c>
      <c r="MS22" s="95">
        <v>1</v>
      </c>
      <c r="MT22" s="95">
        <v>64</v>
      </c>
      <c r="MU22" s="95">
        <f t="shared" si="58"/>
        <v>1</v>
      </c>
      <c r="MV22" s="95">
        <v>0</v>
      </c>
      <c r="MW22" s="95">
        <v>1</v>
      </c>
      <c r="MX22" s="96">
        <v>0</v>
      </c>
      <c r="MY22" s="96">
        <v>0</v>
      </c>
      <c r="MZ22" s="96">
        <f t="shared" si="20"/>
        <v>0</v>
      </c>
      <c r="NA22" s="96">
        <f t="shared" si="59"/>
        <v>0</v>
      </c>
      <c r="NB22" s="96">
        <v>0</v>
      </c>
      <c r="NC22" s="96">
        <v>0</v>
      </c>
      <c r="ND22" s="96">
        <v>0</v>
      </c>
      <c r="NE22" s="96">
        <v>0</v>
      </c>
      <c r="NF22" s="96">
        <v>0</v>
      </c>
      <c r="NG22" s="96">
        <f t="shared" si="21"/>
        <v>0</v>
      </c>
      <c r="NH22" s="96">
        <f t="shared" si="60"/>
        <v>0</v>
      </c>
      <c r="NI22" s="96">
        <v>0</v>
      </c>
      <c r="NJ22" s="96">
        <v>0</v>
      </c>
      <c r="NK22" s="96">
        <v>0</v>
      </c>
      <c r="NL22" s="96">
        <v>0</v>
      </c>
      <c r="NM22" s="96">
        <v>0</v>
      </c>
      <c r="NN22" s="96">
        <f t="shared" si="22"/>
        <v>0</v>
      </c>
      <c r="NO22" s="96">
        <f t="shared" si="61"/>
        <v>0</v>
      </c>
      <c r="NP22" s="96">
        <v>0</v>
      </c>
      <c r="NQ22" s="96">
        <v>0</v>
      </c>
      <c r="NR22" s="96">
        <v>0</v>
      </c>
      <c r="NS22" s="96">
        <v>0</v>
      </c>
      <c r="NT22" s="96">
        <v>0</v>
      </c>
      <c r="NU22" s="96">
        <f t="shared" si="23"/>
        <v>0</v>
      </c>
      <c r="NV22" s="96">
        <f t="shared" si="62"/>
        <v>0</v>
      </c>
      <c r="NW22" s="96">
        <v>0</v>
      </c>
      <c r="NX22" s="96">
        <v>0</v>
      </c>
      <c r="NY22" s="96">
        <v>0</v>
      </c>
      <c r="NZ22" s="96">
        <v>0</v>
      </c>
      <c r="OA22" s="96">
        <v>0</v>
      </c>
      <c r="OB22" s="96">
        <f t="shared" si="24"/>
        <v>0</v>
      </c>
      <c r="OC22" s="96">
        <f t="shared" si="63"/>
        <v>0</v>
      </c>
      <c r="OD22" s="96">
        <v>0</v>
      </c>
      <c r="OE22" s="96">
        <v>0</v>
      </c>
      <c r="OF22" s="96">
        <v>0</v>
      </c>
      <c r="OG22" s="96">
        <v>0</v>
      </c>
      <c r="OH22" s="95">
        <v>23</v>
      </c>
      <c r="OI22" s="95">
        <v>22</v>
      </c>
      <c r="OJ22" s="95">
        <v>1</v>
      </c>
      <c r="OK22" s="95">
        <v>22</v>
      </c>
      <c r="OL22" s="95">
        <v>1</v>
      </c>
      <c r="OM22" s="95">
        <v>22</v>
      </c>
      <c r="ON22" s="95">
        <v>1</v>
      </c>
      <c r="OO22" s="95">
        <v>20</v>
      </c>
      <c r="OP22" s="95">
        <v>1</v>
      </c>
      <c r="OQ22" s="95">
        <v>20</v>
      </c>
      <c r="OR22" s="95">
        <v>1</v>
      </c>
      <c r="OS22" s="95" t="s">
        <v>120</v>
      </c>
      <c r="OT22" s="95" t="s">
        <v>120</v>
      </c>
      <c r="OU22" s="95" t="s">
        <v>120</v>
      </c>
      <c r="OV22" s="95" t="s">
        <v>120</v>
      </c>
      <c r="OW22" s="95" t="s">
        <v>120</v>
      </c>
      <c r="OX22" s="95" t="s">
        <v>120</v>
      </c>
      <c r="OY22" s="95" t="s">
        <v>120</v>
      </c>
      <c r="OZ22" s="95" t="s">
        <v>120</v>
      </c>
      <c r="PA22" s="95" t="s">
        <v>120</v>
      </c>
      <c r="PB22" s="95" t="s">
        <v>120</v>
      </c>
      <c r="PC22" s="95" t="s">
        <v>120</v>
      </c>
      <c r="PD22" s="95">
        <v>280</v>
      </c>
      <c r="PE22" s="95">
        <v>308</v>
      </c>
      <c r="PF22" s="95">
        <v>308</v>
      </c>
      <c r="PG22" s="95">
        <v>308</v>
      </c>
      <c r="PH22" s="95">
        <v>280</v>
      </c>
      <c r="PI22" s="95">
        <v>280</v>
      </c>
      <c r="PJ22" s="95">
        <v>45</v>
      </c>
      <c r="PK22" s="95">
        <v>1</v>
      </c>
      <c r="PL22" s="95">
        <f t="shared" si="64"/>
        <v>62</v>
      </c>
      <c r="PM22" s="95">
        <v>41</v>
      </c>
      <c r="PN22" s="95">
        <v>21</v>
      </c>
      <c r="PO22" s="95">
        <v>62</v>
      </c>
      <c r="PP22" s="95"/>
      <c r="PQ22" s="95">
        <f t="shared" si="65"/>
        <v>59</v>
      </c>
      <c r="PR22" s="95">
        <v>41</v>
      </c>
      <c r="PS22" s="95">
        <v>18</v>
      </c>
      <c r="PT22" s="95">
        <v>59</v>
      </c>
      <c r="PU22" s="95"/>
      <c r="PV22" s="95">
        <f t="shared" si="66"/>
        <v>56</v>
      </c>
      <c r="PW22" s="95">
        <v>38</v>
      </c>
      <c r="PX22" s="95">
        <v>18</v>
      </c>
      <c r="PY22" s="95">
        <v>56</v>
      </c>
      <c r="PZ22" s="95"/>
      <c r="QA22" s="95">
        <f t="shared" si="67"/>
        <v>50</v>
      </c>
      <c r="QB22" s="95">
        <v>32</v>
      </c>
      <c r="QC22" s="95">
        <v>18</v>
      </c>
      <c r="QD22" s="95">
        <v>50</v>
      </c>
      <c r="QE22" s="95"/>
      <c r="QF22" s="95">
        <f t="shared" si="68"/>
        <v>44</v>
      </c>
      <c r="QG22" s="95">
        <v>26</v>
      </c>
      <c r="QH22" s="95">
        <v>18</v>
      </c>
      <c r="QI22" s="95">
        <v>44</v>
      </c>
      <c r="QJ22" s="95"/>
      <c r="QK22" s="96" t="s">
        <v>120</v>
      </c>
      <c r="QL22" s="96" t="s">
        <v>120</v>
      </c>
      <c r="QM22" s="96" t="s">
        <v>120</v>
      </c>
      <c r="QN22" s="96" t="s">
        <v>120</v>
      </c>
      <c r="QO22" s="96" t="s">
        <v>120</v>
      </c>
      <c r="QP22" s="96" t="s">
        <v>120</v>
      </c>
      <c r="QQ22" s="96" t="s">
        <v>120</v>
      </c>
      <c r="QR22" s="96" t="s">
        <v>120</v>
      </c>
      <c r="QS22" s="96" t="s">
        <v>120</v>
      </c>
      <c r="QT22" s="96" t="s">
        <v>120</v>
      </c>
      <c r="QU22" s="96" t="s">
        <v>120</v>
      </c>
      <c r="QV22" s="96" t="s">
        <v>120</v>
      </c>
      <c r="QW22" s="96" t="s">
        <v>120</v>
      </c>
      <c r="QX22" s="96" t="s">
        <v>120</v>
      </c>
      <c r="QY22" s="96" t="s">
        <v>120</v>
      </c>
      <c r="QZ22" s="96" t="s">
        <v>120</v>
      </c>
      <c r="RA22" s="96" t="s">
        <v>120</v>
      </c>
    </row>
    <row r="23" spans="1:469" s="90" customFormat="1" ht="25.5" customHeight="1">
      <c r="A23" s="91"/>
      <c r="B23" s="92" t="s">
        <v>124</v>
      </c>
      <c r="C23" s="93">
        <v>7</v>
      </c>
      <c r="D23" s="93">
        <v>15</v>
      </c>
      <c r="E23" s="93">
        <v>24</v>
      </c>
      <c r="F23" s="93">
        <v>27</v>
      </c>
      <c r="G23" s="93">
        <v>37</v>
      </c>
      <c r="H23" s="93">
        <v>6</v>
      </c>
      <c r="I23" s="93">
        <v>15</v>
      </c>
      <c r="J23" s="93">
        <v>23</v>
      </c>
      <c r="K23" s="93">
        <v>25</v>
      </c>
      <c r="L23" s="93">
        <v>38</v>
      </c>
      <c r="M23" s="93">
        <v>7</v>
      </c>
      <c r="N23" s="93">
        <v>13</v>
      </c>
      <c r="O23" s="93">
        <v>26</v>
      </c>
      <c r="P23" s="93">
        <v>24</v>
      </c>
      <c r="Q23" s="93">
        <v>36</v>
      </c>
      <c r="R23" s="93">
        <v>6</v>
      </c>
      <c r="S23" s="93">
        <v>13</v>
      </c>
      <c r="T23" s="93">
        <v>26</v>
      </c>
      <c r="U23" s="93">
        <v>23</v>
      </c>
      <c r="V23" s="93">
        <v>27</v>
      </c>
      <c r="W23" s="93">
        <v>5</v>
      </c>
      <c r="X23" s="93">
        <v>13</v>
      </c>
      <c r="Y23" s="93">
        <v>22</v>
      </c>
      <c r="Z23" s="93">
        <v>26</v>
      </c>
      <c r="AA23" s="93">
        <v>25</v>
      </c>
      <c r="AB23" s="94">
        <v>0</v>
      </c>
      <c r="AC23" s="94">
        <v>24</v>
      </c>
      <c r="AD23" s="94">
        <v>0</v>
      </c>
      <c r="AE23" s="94">
        <f>SUM(AF23:AG23)</f>
        <v>23</v>
      </c>
      <c r="AF23" s="94">
        <v>0</v>
      </c>
      <c r="AG23" s="94">
        <v>23</v>
      </c>
      <c r="AH23" s="94">
        <f t="shared" si="69"/>
        <v>36</v>
      </c>
      <c r="AI23" s="94">
        <f t="shared" si="70"/>
        <v>36</v>
      </c>
      <c r="AJ23" s="94">
        <v>6</v>
      </c>
      <c r="AK23" s="94">
        <v>30</v>
      </c>
      <c r="AL23" s="94">
        <v>0</v>
      </c>
      <c r="AM23" s="94">
        <v>0</v>
      </c>
      <c r="AN23" s="94">
        <v>0</v>
      </c>
      <c r="AO23" s="94">
        <f>SUM(AP23:AQ23)</f>
        <v>24</v>
      </c>
      <c r="AP23" s="94">
        <v>0</v>
      </c>
      <c r="AQ23" s="94">
        <v>24</v>
      </c>
      <c r="AR23" s="94">
        <f t="shared" si="71"/>
        <v>36</v>
      </c>
      <c r="AS23" s="94">
        <f t="shared" si="72"/>
        <v>36</v>
      </c>
      <c r="AT23" s="94">
        <v>6</v>
      </c>
      <c r="AU23" s="94">
        <v>30</v>
      </c>
      <c r="AV23" s="94">
        <v>0</v>
      </c>
      <c r="AW23" s="94">
        <v>0</v>
      </c>
      <c r="AX23" s="94">
        <v>0</v>
      </c>
      <c r="AY23" s="94">
        <f>SUM(AZ23:BA23)</f>
        <v>25</v>
      </c>
      <c r="AZ23" s="94">
        <v>0</v>
      </c>
      <c r="BA23" s="94">
        <v>25</v>
      </c>
      <c r="BB23" s="94">
        <f t="shared" si="73"/>
        <v>36</v>
      </c>
      <c r="BC23" s="94">
        <f t="shared" si="74"/>
        <v>36</v>
      </c>
      <c r="BD23" s="94">
        <v>6</v>
      </c>
      <c r="BE23" s="94">
        <v>30</v>
      </c>
      <c r="BF23" s="94">
        <v>0</v>
      </c>
      <c r="BG23" s="94">
        <v>0</v>
      </c>
      <c r="BH23" s="94">
        <v>0</v>
      </c>
      <c r="BI23" s="94">
        <f>SUM(BJ23:BK23)</f>
        <v>25</v>
      </c>
      <c r="BJ23" s="94">
        <v>0</v>
      </c>
      <c r="BK23" s="94">
        <v>25</v>
      </c>
      <c r="BL23" s="94">
        <f t="shared" si="75"/>
        <v>36</v>
      </c>
      <c r="BM23" s="94">
        <f t="shared" si="76"/>
        <v>36</v>
      </c>
      <c r="BN23" s="94">
        <v>6</v>
      </c>
      <c r="BO23" s="94">
        <v>30</v>
      </c>
      <c r="BP23" s="94">
        <v>0</v>
      </c>
      <c r="BQ23" s="94">
        <v>0</v>
      </c>
      <c r="BR23" s="94">
        <v>0</v>
      </c>
      <c r="BS23" s="94">
        <f>SUM(BT23:BU23)</f>
        <v>21</v>
      </c>
      <c r="BT23" s="94">
        <v>0</v>
      </c>
      <c r="BU23" s="94">
        <v>21</v>
      </c>
      <c r="BV23" s="94">
        <f t="shared" si="77"/>
        <v>36</v>
      </c>
      <c r="BW23" s="94">
        <f t="shared" si="78"/>
        <v>36</v>
      </c>
      <c r="BX23" s="94">
        <v>6</v>
      </c>
      <c r="BY23" s="94">
        <v>30</v>
      </c>
      <c r="BZ23" s="94">
        <v>0</v>
      </c>
      <c r="CA23" s="94">
        <v>0</v>
      </c>
      <c r="CB23" s="94">
        <v>7</v>
      </c>
      <c r="CC23" s="94">
        <v>5</v>
      </c>
      <c r="CD23" s="94">
        <f t="shared" si="0"/>
        <v>6</v>
      </c>
      <c r="CE23" s="94">
        <v>6</v>
      </c>
      <c r="CF23" s="94">
        <f t="shared" si="30"/>
        <v>0</v>
      </c>
      <c r="CG23" s="94">
        <v>0</v>
      </c>
      <c r="CH23" s="94">
        <v>0</v>
      </c>
      <c r="CI23" s="94">
        <v>0</v>
      </c>
      <c r="CJ23" s="94">
        <v>0</v>
      </c>
      <c r="CK23" s="94">
        <v>0</v>
      </c>
      <c r="CL23" s="94">
        <v>4</v>
      </c>
      <c r="CM23" s="95">
        <f t="shared" si="79"/>
        <v>6</v>
      </c>
      <c r="CN23" s="94">
        <v>6</v>
      </c>
      <c r="CO23" s="94">
        <f t="shared" si="32"/>
        <v>0</v>
      </c>
      <c r="CP23" s="94">
        <v>0</v>
      </c>
      <c r="CQ23" s="94">
        <v>0</v>
      </c>
      <c r="CR23" s="94">
        <v>0</v>
      </c>
      <c r="CS23" s="94">
        <v>0</v>
      </c>
      <c r="CT23" s="94">
        <v>0</v>
      </c>
      <c r="CU23" s="94">
        <v>5</v>
      </c>
      <c r="CV23" s="95">
        <f t="shared" si="80"/>
        <v>6</v>
      </c>
      <c r="CW23" s="94">
        <v>6</v>
      </c>
      <c r="CX23" s="94">
        <f t="shared" si="34"/>
        <v>0</v>
      </c>
      <c r="CY23" s="94">
        <v>0</v>
      </c>
      <c r="CZ23" s="94">
        <v>0</v>
      </c>
      <c r="DA23" s="94">
        <v>0</v>
      </c>
      <c r="DB23" s="94">
        <v>0</v>
      </c>
      <c r="DC23" s="94">
        <v>0</v>
      </c>
      <c r="DD23" s="94">
        <v>4</v>
      </c>
      <c r="DE23" s="95">
        <f t="shared" si="81"/>
        <v>6</v>
      </c>
      <c r="DF23" s="94">
        <v>6</v>
      </c>
      <c r="DG23" s="94">
        <f t="shared" si="36"/>
        <v>0</v>
      </c>
      <c r="DH23" s="94">
        <v>0</v>
      </c>
      <c r="DI23" s="94">
        <v>0</v>
      </c>
      <c r="DJ23" s="94">
        <v>0</v>
      </c>
      <c r="DK23" s="94">
        <v>0</v>
      </c>
      <c r="DL23" s="94">
        <v>0</v>
      </c>
      <c r="DM23" s="94">
        <v>4</v>
      </c>
      <c r="DN23" s="95">
        <f t="shared" si="82"/>
        <v>6</v>
      </c>
      <c r="DO23" s="94">
        <v>6</v>
      </c>
      <c r="DP23" s="94">
        <f t="shared" si="38"/>
        <v>0</v>
      </c>
      <c r="DQ23" s="94">
        <v>0</v>
      </c>
      <c r="DR23" s="94">
        <v>0</v>
      </c>
      <c r="DS23" s="94"/>
      <c r="DT23" s="94">
        <v>0</v>
      </c>
      <c r="DU23" s="94">
        <v>0</v>
      </c>
      <c r="DV23" s="94">
        <v>15</v>
      </c>
      <c r="DW23" s="94">
        <v>14</v>
      </c>
      <c r="DX23" s="94">
        <f t="shared" si="5"/>
        <v>18</v>
      </c>
      <c r="DY23" s="94">
        <v>18</v>
      </c>
      <c r="DZ23" s="94">
        <f t="shared" si="39"/>
        <v>0</v>
      </c>
      <c r="EA23" s="94">
        <v>0</v>
      </c>
      <c r="EB23" s="94">
        <v>0</v>
      </c>
      <c r="EC23" s="94">
        <v>0</v>
      </c>
      <c r="ED23" s="94">
        <v>0</v>
      </c>
      <c r="EE23" s="94">
        <v>0</v>
      </c>
      <c r="EF23" s="94">
        <v>13</v>
      </c>
      <c r="EG23" s="94">
        <f t="shared" si="6"/>
        <v>18</v>
      </c>
      <c r="EH23" s="94">
        <v>18</v>
      </c>
      <c r="EI23" s="94">
        <f t="shared" si="40"/>
        <v>0</v>
      </c>
      <c r="EJ23" s="94">
        <v>0</v>
      </c>
      <c r="EK23" s="94">
        <v>0</v>
      </c>
      <c r="EL23" s="94">
        <v>0</v>
      </c>
      <c r="EM23" s="94">
        <v>0</v>
      </c>
      <c r="EN23" s="94">
        <v>0</v>
      </c>
      <c r="EO23" s="94">
        <v>11</v>
      </c>
      <c r="EP23" s="94">
        <f t="shared" si="7"/>
        <v>18</v>
      </c>
      <c r="EQ23" s="94">
        <v>18</v>
      </c>
      <c r="ER23" s="94">
        <f t="shared" si="41"/>
        <v>0</v>
      </c>
      <c r="ES23" s="94">
        <v>0</v>
      </c>
      <c r="ET23" s="94">
        <v>0</v>
      </c>
      <c r="EU23" s="94">
        <v>0</v>
      </c>
      <c r="EV23" s="94">
        <v>0</v>
      </c>
      <c r="EW23" s="94">
        <v>0</v>
      </c>
      <c r="EX23" s="94">
        <v>11</v>
      </c>
      <c r="EY23" s="94">
        <f t="shared" si="8"/>
        <v>18</v>
      </c>
      <c r="EZ23" s="94">
        <v>18</v>
      </c>
      <c r="FA23" s="94">
        <f t="shared" si="42"/>
        <v>0</v>
      </c>
      <c r="FB23" s="94">
        <v>0</v>
      </c>
      <c r="FC23" s="94">
        <v>0</v>
      </c>
      <c r="FD23" s="94">
        <v>0</v>
      </c>
      <c r="FE23" s="94">
        <v>0</v>
      </c>
      <c r="FF23" s="94">
        <v>0</v>
      </c>
      <c r="FG23" s="94">
        <v>11</v>
      </c>
      <c r="FH23" s="94">
        <f t="shared" si="9"/>
        <v>18</v>
      </c>
      <c r="FI23" s="94">
        <v>18</v>
      </c>
      <c r="FJ23" s="94">
        <f t="shared" si="43"/>
        <v>0</v>
      </c>
      <c r="FK23" s="94">
        <v>0</v>
      </c>
      <c r="FL23" s="94">
        <v>0</v>
      </c>
      <c r="FM23" s="94">
        <v>0</v>
      </c>
      <c r="FN23" s="94">
        <v>0</v>
      </c>
      <c r="FO23" s="94">
        <v>0</v>
      </c>
      <c r="FP23" s="94">
        <v>7</v>
      </c>
      <c r="FQ23" s="94">
        <v>1</v>
      </c>
      <c r="FR23" s="94">
        <v>5</v>
      </c>
      <c r="FS23" s="94">
        <v>5</v>
      </c>
      <c r="FT23" s="94">
        <v>1</v>
      </c>
      <c r="FU23" s="94">
        <v>5</v>
      </c>
      <c r="FV23" s="94">
        <v>5</v>
      </c>
      <c r="FW23" s="94">
        <v>1</v>
      </c>
      <c r="FX23" s="94">
        <v>5</v>
      </c>
      <c r="FY23" s="94">
        <v>5</v>
      </c>
      <c r="FZ23" s="94">
        <v>1</v>
      </c>
      <c r="GA23" s="94">
        <v>5</v>
      </c>
      <c r="GB23" s="94">
        <v>5</v>
      </c>
      <c r="GC23" s="94">
        <v>1</v>
      </c>
      <c r="GD23" s="94">
        <v>5</v>
      </c>
      <c r="GE23" s="94">
        <v>5</v>
      </c>
      <c r="GF23" s="94">
        <v>1</v>
      </c>
      <c r="GG23" s="94">
        <v>0</v>
      </c>
      <c r="GH23" s="94">
        <v>0</v>
      </c>
      <c r="GI23" s="94">
        <f t="shared" si="44"/>
        <v>0</v>
      </c>
      <c r="GJ23" s="94">
        <v>0</v>
      </c>
      <c r="GK23" s="94">
        <v>0</v>
      </c>
      <c r="GL23" s="94">
        <v>0</v>
      </c>
      <c r="GM23" s="94">
        <v>0</v>
      </c>
      <c r="GN23" s="94">
        <f t="shared" si="45"/>
        <v>0</v>
      </c>
      <c r="GO23" s="94">
        <v>0</v>
      </c>
      <c r="GP23" s="94">
        <v>0</v>
      </c>
      <c r="GQ23" s="94">
        <v>0</v>
      </c>
      <c r="GR23" s="94">
        <v>0</v>
      </c>
      <c r="GS23" s="94">
        <f t="shared" si="46"/>
        <v>0</v>
      </c>
      <c r="GT23" s="94">
        <v>0</v>
      </c>
      <c r="GU23" s="94">
        <v>0</v>
      </c>
      <c r="GV23" s="94">
        <v>0</v>
      </c>
      <c r="GW23" s="94">
        <v>0</v>
      </c>
      <c r="GX23" s="94">
        <f t="shared" si="47"/>
        <v>0</v>
      </c>
      <c r="GY23" s="94">
        <v>0</v>
      </c>
      <c r="GZ23" s="94">
        <v>0</v>
      </c>
      <c r="HA23" s="94">
        <v>0</v>
      </c>
      <c r="HB23" s="94">
        <v>0</v>
      </c>
      <c r="HC23" s="94">
        <f t="shared" si="48"/>
        <v>0</v>
      </c>
      <c r="HD23" s="94">
        <v>0</v>
      </c>
      <c r="HE23" s="94">
        <v>0</v>
      </c>
      <c r="HF23" s="94">
        <v>0</v>
      </c>
      <c r="HG23" s="94">
        <v>0</v>
      </c>
      <c r="HH23" s="94">
        <v>0</v>
      </c>
      <c r="HI23" s="94">
        <v>0</v>
      </c>
      <c r="HJ23" s="94">
        <v>0</v>
      </c>
      <c r="HK23" s="94">
        <v>0</v>
      </c>
      <c r="HL23" s="94">
        <v>0</v>
      </c>
      <c r="HM23" s="94">
        <v>0</v>
      </c>
      <c r="HN23" s="94">
        <f t="shared" si="49"/>
        <v>0</v>
      </c>
      <c r="HO23" s="94">
        <v>0</v>
      </c>
      <c r="HP23" s="94">
        <v>0</v>
      </c>
      <c r="HQ23" s="94">
        <v>0</v>
      </c>
      <c r="HR23" s="94">
        <v>0</v>
      </c>
      <c r="HS23" s="94">
        <v>0</v>
      </c>
      <c r="HT23" s="94">
        <v>0</v>
      </c>
      <c r="HU23" s="94">
        <f t="shared" si="50"/>
        <v>0</v>
      </c>
      <c r="HV23" s="94">
        <v>0</v>
      </c>
      <c r="HW23" s="94">
        <v>0</v>
      </c>
      <c r="HX23" s="94">
        <v>0</v>
      </c>
      <c r="HY23" s="94">
        <v>0</v>
      </c>
      <c r="HZ23" s="94">
        <v>0</v>
      </c>
      <c r="IA23" s="94">
        <v>0</v>
      </c>
      <c r="IB23" s="94">
        <f t="shared" si="51"/>
        <v>0</v>
      </c>
      <c r="IC23" s="94">
        <v>0</v>
      </c>
      <c r="ID23" s="94">
        <v>0</v>
      </c>
      <c r="IE23" s="94">
        <v>0</v>
      </c>
      <c r="IF23" s="94">
        <v>0</v>
      </c>
      <c r="IG23" s="94">
        <v>0</v>
      </c>
      <c r="IH23" s="94">
        <v>0</v>
      </c>
      <c r="II23" s="94">
        <f t="shared" si="52"/>
        <v>0</v>
      </c>
      <c r="IJ23" s="94">
        <v>0</v>
      </c>
      <c r="IK23" s="94">
        <v>0</v>
      </c>
      <c r="IL23" s="94">
        <v>0</v>
      </c>
      <c r="IM23" s="94">
        <v>0</v>
      </c>
      <c r="IN23" s="94">
        <v>0</v>
      </c>
      <c r="IO23" s="94">
        <v>0</v>
      </c>
      <c r="IP23" s="94">
        <f t="shared" si="53"/>
        <v>0</v>
      </c>
      <c r="IQ23" s="94">
        <v>0</v>
      </c>
      <c r="IR23" s="94">
        <v>0</v>
      </c>
      <c r="IS23" s="94">
        <v>0</v>
      </c>
      <c r="IT23" s="94">
        <v>0</v>
      </c>
      <c r="IU23" s="94">
        <v>0</v>
      </c>
      <c r="IV23" s="95">
        <v>0</v>
      </c>
      <c r="IW23" s="95">
        <v>0</v>
      </c>
      <c r="IX23" s="95">
        <v>0</v>
      </c>
      <c r="IY23" s="95">
        <v>0</v>
      </c>
      <c r="IZ23" s="95">
        <v>0</v>
      </c>
      <c r="JA23" s="95">
        <v>0</v>
      </c>
      <c r="JB23" s="95">
        <v>0</v>
      </c>
      <c r="JC23" s="95">
        <v>0</v>
      </c>
      <c r="JD23" s="95">
        <f t="shared" si="10"/>
        <v>0</v>
      </c>
      <c r="JE23" s="95">
        <f t="shared" si="11"/>
        <v>0</v>
      </c>
      <c r="JF23" s="95">
        <v>0</v>
      </c>
      <c r="JG23" s="95">
        <v>0</v>
      </c>
      <c r="JH23" s="95">
        <v>0</v>
      </c>
      <c r="JI23" s="95">
        <v>0</v>
      </c>
      <c r="JJ23" s="95">
        <v>0</v>
      </c>
      <c r="JK23" s="95">
        <v>0</v>
      </c>
      <c r="JL23" s="95">
        <v>0</v>
      </c>
      <c r="JM23" s="95">
        <v>0</v>
      </c>
      <c r="JN23" s="95">
        <f t="shared" si="12"/>
        <v>0</v>
      </c>
      <c r="JO23" s="95">
        <f t="shared" si="13"/>
        <v>0</v>
      </c>
      <c r="JP23" s="95">
        <v>0</v>
      </c>
      <c r="JQ23" s="95">
        <v>0</v>
      </c>
      <c r="JR23" s="95">
        <v>0</v>
      </c>
      <c r="JS23" s="95">
        <v>0</v>
      </c>
      <c r="JT23" s="95">
        <v>0</v>
      </c>
      <c r="JU23" s="95">
        <v>0</v>
      </c>
      <c r="JV23" s="95">
        <v>0</v>
      </c>
      <c r="JW23" s="95">
        <v>0</v>
      </c>
      <c r="JX23" s="95">
        <f t="shared" si="14"/>
        <v>0</v>
      </c>
      <c r="JY23" s="95">
        <f t="shared" si="15"/>
        <v>0</v>
      </c>
      <c r="JZ23" s="95">
        <v>0</v>
      </c>
      <c r="KA23" s="95">
        <v>0</v>
      </c>
      <c r="KB23" s="95">
        <v>0</v>
      </c>
      <c r="KC23" s="95">
        <v>0</v>
      </c>
      <c r="KD23" s="95">
        <v>0</v>
      </c>
      <c r="KE23" s="95">
        <v>0</v>
      </c>
      <c r="KF23" s="95">
        <v>0</v>
      </c>
      <c r="KG23" s="95">
        <v>0</v>
      </c>
      <c r="KH23" s="95">
        <f t="shared" si="16"/>
        <v>0</v>
      </c>
      <c r="KI23" s="95">
        <f t="shared" si="17"/>
        <v>0</v>
      </c>
      <c r="KJ23" s="95">
        <v>0</v>
      </c>
      <c r="KK23" s="95">
        <v>0</v>
      </c>
      <c r="KL23" s="95">
        <v>0</v>
      </c>
      <c r="KM23" s="95">
        <v>0</v>
      </c>
      <c r="KN23" s="95">
        <v>0</v>
      </c>
      <c r="KO23" s="95">
        <v>0</v>
      </c>
      <c r="KP23" s="95">
        <v>0</v>
      </c>
      <c r="KQ23" s="95">
        <v>0</v>
      </c>
      <c r="KR23" s="95">
        <f t="shared" si="18"/>
        <v>0</v>
      </c>
      <c r="KS23" s="95">
        <f t="shared" si="19"/>
        <v>0</v>
      </c>
      <c r="KT23" s="95">
        <v>0</v>
      </c>
      <c r="KU23" s="95">
        <v>0</v>
      </c>
      <c r="KV23" s="95">
        <v>0</v>
      </c>
      <c r="KW23" s="95">
        <v>0</v>
      </c>
      <c r="KX23" s="95">
        <v>0</v>
      </c>
      <c r="KY23" s="95">
        <v>0</v>
      </c>
      <c r="KZ23" s="95">
        <v>0</v>
      </c>
      <c r="LA23" s="95">
        <v>0</v>
      </c>
      <c r="LB23" s="95">
        <v>0</v>
      </c>
      <c r="LC23" s="95">
        <v>0</v>
      </c>
      <c r="LD23" s="95">
        <v>0</v>
      </c>
      <c r="LE23" s="95">
        <v>0</v>
      </c>
      <c r="LF23" s="95">
        <v>0</v>
      </c>
      <c r="LG23" s="95">
        <v>0</v>
      </c>
      <c r="LH23" s="95">
        <v>0</v>
      </c>
      <c r="LI23" s="95">
        <v>0</v>
      </c>
      <c r="LJ23" s="95">
        <v>0</v>
      </c>
      <c r="LK23" s="95">
        <v>0</v>
      </c>
      <c r="LL23" s="95">
        <v>0</v>
      </c>
      <c r="LM23" s="95">
        <v>0</v>
      </c>
      <c r="LN23" s="95">
        <v>0</v>
      </c>
      <c r="LO23" s="95">
        <v>0</v>
      </c>
      <c r="LP23" s="95">
        <v>0</v>
      </c>
      <c r="LQ23" s="95">
        <v>0</v>
      </c>
      <c r="LR23" s="95">
        <v>0</v>
      </c>
      <c r="LS23" s="95">
        <v>0</v>
      </c>
      <c r="LT23" s="95">
        <v>0</v>
      </c>
      <c r="LU23" s="95">
        <v>0</v>
      </c>
      <c r="LV23" s="95">
        <v>0</v>
      </c>
      <c r="LW23" s="95">
        <v>0</v>
      </c>
      <c r="LX23" s="95">
        <v>0</v>
      </c>
      <c r="LY23" s="95">
        <v>0</v>
      </c>
      <c r="LZ23" s="95">
        <v>0</v>
      </c>
      <c r="MA23" s="95">
        <v>0</v>
      </c>
      <c r="MB23" s="95">
        <v>0</v>
      </c>
      <c r="MC23" s="95">
        <v>0</v>
      </c>
      <c r="MD23" s="95">
        <v>0</v>
      </c>
      <c r="ME23" s="95">
        <f t="shared" si="54"/>
        <v>0</v>
      </c>
      <c r="MF23" s="95">
        <v>0</v>
      </c>
      <c r="MG23" s="95">
        <v>0</v>
      </c>
      <c r="MH23" s="95">
        <v>0</v>
      </c>
      <c r="MI23" s="95">
        <f t="shared" si="55"/>
        <v>0</v>
      </c>
      <c r="MJ23" s="95">
        <v>0</v>
      </c>
      <c r="MK23" s="95">
        <v>0</v>
      </c>
      <c r="ML23" s="95">
        <v>0</v>
      </c>
      <c r="MM23" s="95">
        <f t="shared" si="56"/>
        <v>0</v>
      </c>
      <c r="MN23" s="95">
        <v>0</v>
      </c>
      <c r="MO23" s="95">
        <v>0</v>
      </c>
      <c r="MP23" s="95">
        <v>0</v>
      </c>
      <c r="MQ23" s="95">
        <f t="shared" si="57"/>
        <v>0</v>
      </c>
      <c r="MR23" s="95">
        <v>0</v>
      </c>
      <c r="MS23" s="95">
        <v>0</v>
      </c>
      <c r="MT23" s="95">
        <v>0</v>
      </c>
      <c r="MU23" s="95">
        <f t="shared" si="58"/>
        <v>0</v>
      </c>
      <c r="MV23" s="95">
        <v>0</v>
      </c>
      <c r="MW23" s="95">
        <v>0</v>
      </c>
      <c r="MX23" s="96">
        <v>0</v>
      </c>
      <c r="MY23" s="96">
        <v>0</v>
      </c>
      <c r="MZ23" s="96">
        <f t="shared" si="20"/>
        <v>0</v>
      </c>
      <c r="NA23" s="96">
        <f t="shared" si="59"/>
        <v>0</v>
      </c>
      <c r="NB23" s="96">
        <v>0</v>
      </c>
      <c r="NC23" s="96">
        <v>0</v>
      </c>
      <c r="ND23" s="96">
        <v>0</v>
      </c>
      <c r="NE23" s="96">
        <v>0</v>
      </c>
      <c r="NF23" s="96">
        <v>0</v>
      </c>
      <c r="NG23" s="96">
        <f t="shared" si="21"/>
        <v>0</v>
      </c>
      <c r="NH23" s="96">
        <f t="shared" si="60"/>
        <v>0</v>
      </c>
      <c r="NI23" s="96">
        <f t="shared" si="60"/>
        <v>0</v>
      </c>
      <c r="NJ23" s="96">
        <v>0</v>
      </c>
      <c r="NK23" s="96">
        <v>0</v>
      </c>
      <c r="NL23" s="96">
        <v>0</v>
      </c>
      <c r="NM23" s="96">
        <v>0</v>
      </c>
      <c r="NN23" s="96">
        <f t="shared" si="22"/>
        <v>0</v>
      </c>
      <c r="NO23" s="96">
        <f t="shared" si="61"/>
        <v>0</v>
      </c>
      <c r="NP23" s="96">
        <v>0</v>
      </c>
      <c r="NQ23" s="96">
        <v>0</v>
      </c>
      <c r="NR23" s="96">
        <v>0</v>
      </c>
      <c r="NS23" s="96">
        <v>0</v>
      </c>
      <c r="NT23" s="96">
        <v>0</v>
      </c>
      <c r="NU23" s="96">
        <f t="shared" si="23"/>
        <v>0</v>
      </c>
      <c r="NV23" s="96">
        <f t="shared" si="62"/>
        <v>0</v>
      </c>
      <c r="NW23" s="96">
        <v>0</v>
      </c>
      <c r="NX23" s="96">
        <v>0</v>
      </c>
      <c r="NY23" s="96">
        <v>0</v>
      </c>
      <c r="NZ23" s="96">
        <v>0</v>
      </c>
      <c r="OA23" s="96">
        <v>0</v>
      </c>
      <c r="OB23" s="96">
        <f t="shared" si="24"/>
        <v>0</v>
      </c>
      <c r="OC23" s="96">
        <f t="shared" si="63"/>
        <v>0</v>
      </c>
      <c r="OD23" s="96">
        <v>0</v>
      </c>
      <c r="OE23" s="96">
        <v>0</v>
      </c>
      <c r="OF23" s="96">
        <v>0</v>
      </c>
      <c r="OG23" s="96">
        <v>0</v>
      </c>
      <c r="OH23" s="95">
        <v>8</v>
      </c>
      <c r="OI23" s="95">
        <v>7</v>
      </c>
      <c r="OJ23" s="95">
        <v>1</v>
      </c>
      <c r="OK23" s="95">
        <v>6</v>
      </c>
      <c r="OL23" s="95">
        <v>1</v>
      </c>
      <c r="OM23" s="95">
        <v>7</v>
      </c>
      <c r="ON23" s="95">
        <v>1</v>
      </c>
      <c r="OO23" s="95">
        <v>6</v>
      </c>
      <c r="OP23" s="95">
        <v>1</v>
      </c>
      <c r="OQ23" s="95">
        <v>5</v>
      </c>
      <c r="OR23" s="95">
        <v>1</v>
      </c>
      <c r="OS23" s="95">
        <v>0</v>
      </c>
      <c r="OT23" s="95">
        <v>0</v>
      </c>
      <c r="OU23" s="95">
        <v>0</v>
      </c>
      <c r="OV23" s="95">
        <v>0</v>
      </c>
      <c r="OW23" s="95">
        <v>0</v>
      </c>
      <c r="OX23" s="95">
        <v>0</v>
      </c>
      <c r="OY23" s="95">
        <v>0</v>
      </c>
      <c r="OZ23" s="95">
        <v>0</v>
      </c>
      <c r="PA23" s="95">
        <v>0</v>
      </c>
      <c r="PB23" s="95">
        <v>0</v>
      </c>
      <c r="PC23" s="95">
        <v>0</v>
      </c>
      <c r="PD23" s="95">
        <v>0</v>
      </c>
      <c r="PE23" s="97">
        <v>0</v>
      </c>
      <c r="PF23" s="95">
        <v>0</v>
      </c>
      <c r="PG23" s="95">
        <v>0</v>
      </c>
      <c r="PH23" s="95">
        <v>0</v>
      </c>
      <c r="PI23" s="95">
        <v>0</v>
      </c>
      <c r="PJ23" s="95">
        <v>46</v>
      </c>
      <c r="PK23" s="95">
        <v>1</v>
      </c>
      <c r="PL23" s="95">
        <f t="shared" si="64"/>
        <v>32</v>
      </c>
      <c r="PM23" s="95">
        <v>22</v>
      </c>
      <c r="PN23" s="95">
        <v>10</v>
      </c>
      <c r="PO23" s="95">
        <v>40</v>
      </c>
      <c r="PP23" s="95">
        <v>1</v>
      </c>
      <c r="PQ23" s="95">
        <f t="shared" si="65"/>
        <v>31</v>
      </c>
      <c r="PR23" s="95">
        <v>21</v>
      </c>
      <c r="PS23" s="95">
        <v>10</v>
      </c>
      <c r="PT23" s="95">
        <v>40</v>
      </c>
      <c r="PU23" s="95">
        <v>1</v>
      </c>
      <c r="PV23" s="95">
        <f t="shared" si="66"/>
        <v>30</v>
      </c>
      <c r="PW23" s="95">
        <v>20</v>
      </c>
      <c r="PX23" s="95">
        <v>10</v>
      </c>
      <c r="PY23" s="95">
        <v>40</v>
      </c>
      <c r="PZ23" s="95">
        <v>1</v>
      </c>
      <c r="QA23" s="95">
        <f t="shared" si="67"/>
        <v>29</v>
      </c>
      <c r="QB23" s="95">
        <v>19</v>
      </c>
      <c r="QC23" s="95">
        <v>10</v>
      </c>
      <c r="QD23" s="95">
        <v>40</v>
      </c>
      <c r="QE23" s="95">
        <v>1</v>
      </c>
      <c r="QF23" s="95">
        <f t="shared" si="68"/>
        <v>32</v>
      </c>
      <c r="QG23" s="95">
        <v>22</v>
      </c>
      <c r="QH23" s="95">
        <v>10</v>
      </c>
      <c r="QI23" s="95">
        <v>40</v>
      </c>
      <c r="QJ23" s="95">
        <v>1</v>
      </c>
      <c r="QK23" s="96">
        <v>0</v>
      </c>
      <c r="QL23" s="96">
        <v>0</v>
      </c>
      <c r="QM23" s="96">
        <v>0</v>
      </c>
      <c r="QN23" s="96">
        <v>0</v>
      </c>
      <c r="QO23" s="96">
        <v>0</v>
      </c>
      <c r="QP23" s="96">
        <v>0</v>
      </c>
      <c r="QQ23" s="96">
        <v>0</v>
      </c>
      <c r="QR23" s="96">
        <v>0</v>
      </c>
      <c r="QS23" s="96">
        <v>0</v>
      </c>
      <c r="QT23" s="96">
        <v>0</v>
      </c>
      <c r="QU23" s="96">
        <v>0</v>
      </c>
      <c r="QV23" s="96">
        <v>0</v>
      </c>
      <c r="QW23" s="96">
        <v>0</v>
      </c>
      <c r="QX23" s="96">
        <v>0</v>
      </c>
      <c r="QY23" s="96">
        <v>0</v>
      </c>
      <c r="QZ23" s="96">
        <v>0</v>
      </c>
      <c r="RA23" s="96">
        <v>0</v>
      </c>
    </row>
    <row r="24" spans="1:469" s="90" customFormat="1" ht="25.5" customHeight="1">
      <c r="A24" s="91"/>
      <c r="B24" s="92" t="s">
        <v>125</v>
      </c>
      <c r="C24" s="93">
        <v>13</v>
      </c>
      <c r="D24" s="93">
        <v>29</v>
      </c>
      <c r="E24" s="93">
        <v>50</v>
      </c>
      <c r="F24" s="93">
        <v>59</v>
      </c>
      <c r="G24" s="93">
        <v>61</v>
      </c>
      <c r="H24" s="93">
        <v>12</v>
      </c>
      <c r="I24" s="93">
        <v>27</v>
      </c>
      <c r="J24" s="93">
        <v>47</v>
      </c>
      <c r="K24" s="93">
        <v>58</v>
      </c>
      <c r="L24" s="93">
        <v>56</v>
      </c>
      <c r="M24" s="93">
        <v>11</v>
      </c>
      <c r="N24" s="93">
        <v>25</v>
      </c>
      <c r="O24" s="93">
        <v>45</v>
      </c>
      <c r="P24" s="93">
        <v>45</v>
      </c>
      <c r="Q24" s="93">
        <v>61</v>
      </c>
      <c r="R24" s="93">
        <v>10</v>
      </c>
      <c r="S24" s="93">
        <v>23</v>
      </c>
      <c r="T24" s="93">
        <v>42</v>
      </c>
      <c r="U24" s="93">
        <v>50</v>
      </c>
      <c r="V24" s="93">
        <v>59</v>
      </c>
      <c r="W24" s="93">
        <v>9</v>
      </c>
      <c r="X24" s="93">
        <v>21</v>
      </c>
      <c r="Y24" s="93">
        <v>39</v>
      </c>
      <c r="Z24" s="93">
        <v>47</v>
      </c>
      <c r="AA24" s="93">
        <v>58</v>
      </c>
      <c r="AB24" s="94">
        <v>45</v>
      </c>
      <c r="AC24" s="94">
        <v>0</v>
      </c>
      <c r="AD24" s="94">
        <v>9</v>
      </c>
      <c r="AE24" s="94">
        <f>SUM(AF24:AG24)</f>
        <v>41</v>
      </c>
      <c r="AF24" s="94">
        <v>41</v>
      </c>
      <c r="AG24" s="94">
        <v>0</v>
      </c>
      <c r="AH24" s="94">
        <f t="shared" si="69"/>
        <v>50</v>
      </c>
      <c r="AI24" s="94">
        <f t="shared" si="70"/>
        <v>50</v>
      </c>
      <c r="AJ24" s="94">
        <v>50</v>
      </c>
      <c r="AK24" s="94">
        <v>0</v>
      </c>
      <c r="AL24" s="94">
        <v>0</v>
      </c>
      <c r="AM24" s="94">
        <v>0</v>
      </c>
      <c r="AN24" s="94">
        <v>8</v>
      </c>
      <c r="AO24" s="94">
        <f>SUM(AP24:AQ24)</f>
        <v>39</v>
      </c>
      <c r="AP24" s="94">
        <v>39</v>
      </c>
      <c r="AQ24" s="94">
        <v>0</v>
      </c>
      <c r="AR24" s="94">
        <f t="shared" si="71"/>
        <v>47</v>
      </c>
      <c r="AS24" s="94">
        <f t="shared" si="72"/>
        <v>47</v>
      </c>
      <c r="AT24" s="94">
        <v>47</v>
      </c>
      <c r="AU24" s="94">
        <v>0</v>
      </c>
      <c r="AV24" s="94">
        <v>0</v>
      </c>
      <c r="AW24" s="94">
        <v>0</v>
      </c>
      <c r="AX24" s="94">
        <v>8</v>
      </c>
      <c r="AY24" s="94">
        <f>SUM(AZ24:BA24)</f>
        <v>38</v>
      </c>
      <c r="AZ24" s="94">
        <v>38</v>
      </c>
      <c r="BA24" s="94">
        <v>0</v>
      </c>
      <c r="BB24" s="94">
        <f t="shared" si="73"/>
        <v>45</v>
      </c>
      <c r="BC24" s="94">
        <f t="shared" si="74"/>
        <v>45</v>
      </c>
      <c r="BD24" s="94">
        <v>45</v>
      </c>
      <c r="BE24" s="94">
        <v>0</v>
      </c>
      <c r="BF24" s="94">
        <v>0</v>
      </c>
      <c r="BG24" s="94">
        <v>0</v>
      </c>
      <c r="BH24" s="94">
        <v>7</v>
      </c>
      <c r="BI24" s="94">
        <f>SUM(BJ24:BK24)</f>
        <v>35</v>
      </c>
      <c r="BJ24" s="94">
        <v>35</v>
      </c>
      <c r="BK24" s="94">
        <v>0</v>
      </c>
      <c r="BL24" s="94">
        <f t="shared" si="75"/>
        <v>42</v>
      </c>
      <c r="BM24" s="94">
        <f t="shared" si="76"/>
        <v>42</v>
      </c>
      <c r="BN24" s="94">
        <v>42</v>
      </c>
      <c r="BO24" s="94">
        <v>0</v>
      </c>
      <c r="BP24" s="94">
        <v>0</v>
      </c>
      <c r="BQ24" s="94">
        <v>0</v>
      </c>
      <c r="BR24" s="94">
        <v>6</v>
      </c>
      <c r="BS24" s="94">
        <f>SUM(BT24:BU24)</f>
        <v>33</v>
      </c>
      <c r="BT24" s="94">
        <v>33</v>
      </c>
      <c r="BU24" s="94">
        <v>0</v>
      </c>
      <c r="BV24" s="94">
        <f t="shared" si="77"/>
        <v>39</v>
      </c>
      <c r="BW24" s="94">
        <f t="shared" si="78"/>
        <v>39</v>
      </c>
      <c r="BX24" s="94">
        <v>39</v>
      </c>
      <c r="BY24" s="94">
        <v>0</v>
      </c>
      <c r="BZ24" s="94">
        <v>0</v>
      </c>
      <c r="CA24" s="94">
        <v>0</v>
      </c>
      <c r="CB24" s="94">
        <v>5</v>
      </c>
      <c r="CC24" s="94">
        <v>13</v>
      </c>
      <c r="CD24" s="94">
        <f t="shared" si="0"/>
        <v>13</v>
      </c>
      <c r="CE24" s="94">
        <v>13</v>
      </c>
      <c r="CF24" s="94">
        <f t="shared" si="30"/>
        <v>0</v>
      </c>
      <c r="CG24" s="94">
        <v>0</v>
      </c>
      <c r="CH24" s="94">
        <v>0</v>
      </c>
      <c r="CI24" s="94">
        <v>0</v>
      </c>
      <c r="CJ24" s="94">
        <v>0</v>
      </c>
      <c r="CK24" s="94">
        <v>0</v>
      </c>
      <c r="CL24" s="94">
        <v>12</v>
      </c>
      <c r="CM24" s="95">
        <f t="shared" si="79"/>
        <v>12</v>
      </c>
      <c r="CN24" s="94">
        <v>12</v>
      </c>
      <c r="CO24" s="94">
        <f t="shared" si="32"/>
        <v>0</v>
      </c>
      <c r="CP24" s="94">
        <v>0</v>
      </c>
      <c r="CQ24" s="94">
        <v>0</v>
      </c>
      <c r="CR24" s="94">
        <v>0</v>
      </c>
      <c r="CS24" s="94">
        <v>0</v>
      </c>
      <c r="CT24" s="94">
        <v>0</v>
      </c>
      <c r="CU24" s="94">
        <v>11</v>
      </c>
      <c r="CV24" s="95">
        <f t="shared" si="80"/>
        <v>11</v>
      </c>
      <c r="CW24" s="94">
        <v>11</v>
      </c>
      <c r="CX24" s="94">
        <f t="shared" si="34"/>
        <v>0</v>
      </c>
      <c r="CY24" s="94">
        <v>0</v>
      </c>
      <c r="CZ24" s="94">
        <v>0</v>
      </c>
      <c r="DA24" s="94">
        <v>0</v>
      </c>
      <c r="DB24" s="94">
        <v>0</v>
      </c>
      <c r="DC24" s="94">
        <v>0</v>
      </c>
      <c r="DD24" s="94">
        <v>10</v>
      </c>
      <c r="DE24" s="95">
        <f t="shared" si="81"/>
        <v>10</v>
      </c>
      <c r="DF24" s="94">
        <v>10</v>
      </c>
      <c r="DG24" s="94">
        <f t="shared" si="36"/>
        <v>0</v>
      </c>
      <c r="DH24" s="94">
        <v>0</v>
      </c>
      <c r="DI24" s="94">
        <v>0</v>
      </c>
      <c r="DJ24" s="94">
        <v>0</v>
      </c>
      <c r="DK24" s="94">
        <v>0</v>
      </c>
      <c r="DL24" s="94">
        <v>0</v>
      </c>
      <c r="DM24" s="94">
        <v>9</v>
      </c>
      <c r="DN24" s="95">
        <f t="shared" si="82"/>
        <v>9</v>
      </c>
      <c r="DO24" s="94">
        <v>9</v>
      </c>
      <c r="DP24" s="94">
        <f t="shared" si="38"/>
        <v>0</v>
      </c>
      <c r="DQ24" s="94">
        <v>0</v>
      </c>
      <c r="DR24" s="94">
        <v>0</v>
      </c>
      <c r="DS24" s="94">
        <v>0</v>
      </c>
      <c r="DT24" s="94">
        <v>0</v>
      </c>
      <c r="DU24" s="94">
        <v>0</v>
      </c>
      <c r="DV24" s="94">
        <v>14</v>
      </c>
      <c r="DW24" s="94">
        <v>58</v>
      </c>
      <c r="DX24" s="94">
        <f t="shared" si="5"/>
        <v>29</v>
      </c>
      <c r="DY24" s="94">
        <v>29</v>
      </c>
      <c r="DZ24" s="94">
        <f t="shared" si="39"/>
        <v>0</v>
      </c>
      <c r="EA24" s="94">
        <v>0</v>
      </c>
      <c r="EB24" s="94">
        <v>0</v>
      </c>
      <c r="EC24" s="94">
        <v>0</v>
      </c>
      <c r="ED24" s="94">
        <v>0</v>
      </c>
      <c r="EE24" s="94">
        <v>0</v>
      </c>
      <c r="EF24" s="94">
        <v>27</v>
      </c>
      <c r="EG24" s="94">
        <f t="shared" si="6"/>
        <v>27</v>
      </c>
      <c r="EH24" s="94">
        <v>27</v>
      </c>
      <c r="EI24" s="94">
        <f t="shared" si="40"/>
        <v>0</v>
      </c>
      <c r="EJ24" s="94">
        <v>0</v>
      </c>
      <c r="EK24" s="94">
        <v>0</v>
      </c>
      <c r="EL24" s="94">
        <v>0</v>
      </c>
      <c r="EM24" s="94">
        <v>0</v>
      </c>
      <c r="EN24" s="94">
        <v>0</v>
      </c>
      <c r="EO24" s="94">
        <v>25</v>
      </c>
      <c r="EP24" s="94">
        <f t="shared" si="7"/>
        <v>25</v>
      </c>
      <c r="EQ24" s="94">
        <v>25</v>
      </c>
      <c r="ER24" s="94">
        <f t="shared" si="41"/>
        <v>0</v>
      </c>
      <c r="ES24" s="94">
        <v>0</v>
      </c>
      <c r="ET24" s="94">
        <v>0</v>
      </c>
      <c r="EU24" s="94">
        <v>0</v>
      </c>
      <c r="EV24" s="94">
        <v>0</v>
      </c>
      <c r="EW24" s="94">
        <v>0</v>
      </c>
      <c r="EX24" s="94">
        <v>23</v>
      </c>
      <c r="EY24" s="94">
        <f t="shared" si="8"/>
        <v>23</v>
      </c>
      <c r="EZ24" s="94">
        <v>23</v>
      </c>
      <c r="FA24" s="94">
        <f t="shared" si="42"/>
        <v>0</v>
      </c>
      <c r="FB24" s="94">
        <v>0</v>
      </c>
      <c r="FC24" s="94">
        <v>0</v>
      </c>
      <c r="FD24" s="94">
        <v>0</v>
      </c>
      <c r="FE24" s="94">
        <v>0</v>
      </c>
      <c r="FF24" s="94">
        <v>0</v>
      </c>
      <c r="FG24" s="94">
        <v>21</v>
      </c>
      <c r="FH24" s="94">
        <f t="shared" si="9"/>
        <v>21</v>
      </c>
      <c r="FI24" s="94">
        <v>21</v>
      </c>
      <c r="FJ24" s="94">
        <f t="shared" si="43"/>
        <v>0</v>
      </c>
      <c r="FK24" s="94">
        <v>0</v>
      </c>
      <c r="FL24" s="94">
        <v>0</v>
      </c>
      <c r="FM24" s="94">
        <v>0</v>
      </c>
      <c r="FN24" s="94">
        <v>0</v>
      </c>
      <c r="FO24" s="94">
        <v>0</v>
      </c>
      <c r="FP24" s="94">
        <v>2</v>
      </c>
      <c r="FQ24" s="94">
        <v>1</v>
      </c>
      <c r="FR24" s="94">
        <v>2</v>
      </c>
      <c r="FS24" s="94">
        <v>42</v>
      </c>
      <c r="FT24" s="94">
        <v>1</v>
      </c>
      <c r="FU24" s="94">
        <v>2</v>
      </c>
      <c r="FV24" s="94">
        <v>39</v>
      </c>
      <c r="FW24" s="94">
        <v>1</v>
      </c>
      <c r="FX24" s="94">
        <v>2</v>
      </c>
      <c r="FY24" s="94">
        <v>36</v>
      </c>
      <c r="FZ24" s="94">
        <v>1</v>
      </c>
      <c r="GA24" s="94">
        <v>1</v>
      </c>
      <c r="GB24" s="94">
        <v>33</v>
      </c>
      <c r="GC24" s="94">
        <v>1</v>
      </c>
      <c r="GD24" s="94">
        <v>1</v>
      </c>
      <c r="GE24" s="94">
        <v>30</v>
      </c>
      <c r="GF24" s="94">
        <v>1</v>
      </c>
      <c r="GG24" s="94">
        <v>29</v>
      </c>
      <c r="GH24" s="94">
        <v>1</v>
      </c>
      <c r="GI24" s="94">
        <f t="shared" si="44"/>
        <v>50</v>
      </c>
      <c r="GJ24" s="94">
        <v>50</v>
      </c>
      <c r="GK24" s="94">
        <v>0</v>
      </c>
      <c r="GL24" s="94">
        <v>50</v>
      </c>
      <c r="GM24" s="94">
        <v>1</v>
      </c>
      <c r="GN24" s="94">
        <f t="shared" si="45"/>
        <v>47</v>
      </c>
      <c r="GO24" s="94">
        <v>47</v>
      </c>
      <c r="GP24" s="94">
        <v>0</v>
      </c>
      <c r="GQ24" s="94">
        <v>47</v>
      </c>
      <c r="GR24" s="94">
        <v>1</v>
      </c>
      <c r="GS24" s="94">
        <f t="shared" si="46"/>
        <v>45</v>
      </c>
      <c r="GT24" s="94">
        <v>45</v>
      </c>
      <c r="GU24" s="94">
        <v>0</v>
      </c>
      <c r="GV24" s="94">
        <v>45</v>
      </c>
      <c r="GW24" s="94">
        <v>1</v>
      </c>
      <c r="GX24" s="94">
        <f t="shared" si="47"/>
        <v>42</v>
      </c>
      <c r="GY24" s="94">
        <v>42</v>
      </c>
      <c r="GZ24" s="94">
        <v>0</v>
      </c>
      <c r="HA24" s="94">
        <v>42</v>
      </c>
      <c r="HB24" s="94">
        <v>1</v>
      </c>
      <c r="HC24" s="94">
        <f t="shared" si="48"/>
        <v>39</v>
      </c>
      <c r="HD24" s="94">
        <v>39</v>
      </c>
      <c r="HE24" s="94">
        <v>0</v>
      </c>
      <c r="HF24" s="94">
        <v>39</v>
      </c>
      <c r="HG24" s="94">
        <v>1</v>
      </c>
      <c r="HH24" s="94">
        <v>0</v>
      </c>
      <c r="HI24" s="94">
        <v>0</v>
      </c>
      <c r="HJ24" s="94">
        <v>0</v>
      </c>
      <c r="HK24" s="94">
        <v>0</v>
      </c>
      <c r="HL24" s="94">
        <v>0</v>
      </c>
      <c r="HM24" s="94">
        <v>63</v>
      </c>
      <c r="HN24" s="94">
        <f t="shared" si="49"/>
        <v>0</v>
      </c>
      <c r="HO24" s="94">
        <v>0</v>
      </c>
      <c r="HP24" s="94">
        <v>0</v>
      </c>
      <c r="HQ24" s="94">
        <v>0</v>
      </c>
      <c r="HR24" s="94">
        <v>0</v>
      </c>
      <c r="HS24" s="94">
        <v>0</v>
      </c>
      <c r="HT24" s="94">
        <v>60</v>
      </c>
      <c r="HU24" s="94">
        <f t="shared" si="50"/>
        <v>0</v>
      </c>
      <c r="HV24" s="94">
        <v>0</v>
      </c>
      <c r="HW24" s="94">
        <v>0</v>
      </c>
      <c r="HX24" s="94">
        <v>0</v>
      </c>
      <c r="HY24" s="94">
        <v>0</v>
      </c>
      <c r="HZ24" s="94">
        <v>0</v>
      </c>
      <c r="IA24" s="94">
        <v>57</v>
      </c>
      <c r="IB24" s="94">
        <f t="shared" si="51"/>
        <v>0</v>
      </c>
      <c r="IC24" s="94">
        <v>0</v>
      </c>
      <c r="ID24" s="94">
        <v>0</v>
      </c>
      <c r="IE24" s="94">
        <v>0</v>
      </c>
      <c r="IF24" s="94">
        <v>0</v>
      </c>
      <c r="IG24" s="94">
        <v>0</v>
      </c>
      <c r="IH24" s="94">
        <v>53</v>
      </c>
      <c r="II24" s="94">
        <f t="shared" si="52"/>
        <v>0</v>
      </c>
      <c r="IJ24" s="94">
        <v>0</v>
      </c>
      <c r="IK24" s="94">
        <v>0</v>
      </c>
      <c r="IL24" s="94">
        <v>0</v>
      </c>
      <c r="IM24" s="94">
        <v>0</v>
      </c>
      <c r="IN24" s="94">
        <v>0</v>
      </c>
      <c r="IO24" s="94">
        <v>49</v>
      </c>
      <c r="IP24" s="94">
        <f t="shared" si="53"/>
        <v>0</v>
      </c>
      <c r="IQ24" s="94">
        <v>0</v>
      </c>
      <c r="IR24" s="94">
        <v>0</v>
      </c>
      <c r="IS24" s="94">
        <v>0</v>
      </c>
      <c r="IT24" s="94">
        <v>0</v>
      </c>
      <c r="IU24" s="94">
        <v>0</v>
      </c>
      <c r="IV24" s="95">
        <v>0</v>
      </c>
      <c r="IW24" s="95">
        <v>0</v>
      </c>
      <c r="IX24" s="95">
        <v>0</v>
      </c>
      <c r="IY24" s="95">
        <v>0</v>
      </c>
      <c r="IZ24" s="95">
        <v>0</v>
      </c>
      <c r="JA24" s="95">
        <v>0</v>
      </c>
      <c r="JB24" s="95">
        <v>0</v>
      </c>
      <c r="JC24" s="95">
        <v>312</v>
      </c>
      <c r="JD24" s="95">
        <f t="shared" si="10"/>
        <v>0</v>
      </c>
      <c r="JE24" s="95">
        <f t="shared" si="11"/>
        <v>0</v>
      </c>
      <c r="JF24" s="95">
        <v>0</v>
      </c>
      <c r="JG24" s="95">
        <v>0</v>
      </c>
      <c r="JH24" s="95">
        <v>0</v>
      </c>
      <c r="JI24" s="95">
        <v>0</v>
      </c>
      <c r="JJ24" s="95">
        <v>0</v>
      </c>
      <c r="JK24" s="95">
        <v>0</v>
      </c>
      <c r="JL24" s="95">
        <v>0</v>
      </c>
      <c r="JM24" s="95">
        <v>292</v>
      </c>
      <c r="JN24" s="95">
        <f t="shared" si="12"/>
        <v>0</v>
      </c>
      <c r="JO24" s="95">
        <f t="shared" si="13"/>
        <v>0</v>
      </c>
      <c r="JP24" s="95">
        <v>0</v>
      </c>
      <c r="JQ24" s="95">
        <v>0</v>
      </c>
      <c r="JR24" s="95">
        <v>0</v>
      </c>
      <c r="JS24" s="95">
        <v>0</v>
      </c>
      <c r="JT24" s="95">
        <v>0</v>
      </c>
      <c r="JU24" s="95">
        <v>0</v>
      </c>
      <c r="JV24" s="95">
        <v>0</v>
      </c>
      <c r="JW24" s="95">
        <v>275</v>
      </c>
      <c r="JX24" s="95">
        <f t="shared" si="14"/>
        <v>0</v>
      </c>
      <c r="JY24" s="95">
        <f t="shared" si="15"/>
        <v>0</v>
      </c>
      <c r="JZ24" s="95">
        <v>0</v>
      </c>
      <c r="KA24" s="95">
        <v>0</v>
      </c>
      <c r="KB24" s="95">
        <v>0</v>
      </c>
      <c r="KC24" s="95">
        <v>0</v>
      </c>
      <c r="KD24" s="95">
        <v>0</v>
      </c>
      <c r="KE24" s="95">
        <v>0</v>
      </c>
      <c r="KF24" s="95">
        <v>0</v>
      </c>
      <c r="KG24" s="95">
        <v>255</v>
      </c>
      <c r="KH24" s="95">
        <f t="shared" si="16"/>
        <v>0</v>
      </c>
      <c r="KI24" s="95">
        <f t="shared" si="17"/>
        <v>0</v>
      </c>
      <c r="KJ24" s="95">
        <v>0</v>
      </c>
      <c r="KK24" s="95">
        <v>0</v>
      </c>
      <c r="KL24" s="95">
        <v>0</v>
      </c>
      <c r="KM24" s="95">
        <v>0</v>
      </c>
      <c r="KN24" s="95">
        <v>0</v>
      </c>
      <c r="KO24" s="95">
        <v>0</v>
      </c>
      <c r="KP24" s="95">
        <v>0</v>
      </c>
      <c r="KQ24" s="95">
        <v>234</v>
      </c>
      <c r="KR24" s="95">
        <f t="shared" si="18"/>
        <v>0</v>
      </c>
      <c r="KS24" s="95">
        <f t="shared" si="19"/>
        <v>0</v>
      </c>
      <c r="KT24" s="95">
        <v>0</v>
      </c>
      <c r="KU24" s="95">
        <v>0</v>
      </c>
      <c r="KV24" s="95">
        <v>0</v>
      </c>
      <c r="KW24" s="95">
        <v>0</v>
      </c>
      <c r="KX24" s="95">
        <v>0</v>
      </c>
      <c r="KY24" s="95">
        <v>0</v>
      </c>
      <c r="KZ24" s="95">
        <v>0</v>
      </c>
      <c r="LA24" s="95">
        <v>0</v>
      </c>
      <c r="LB24" s="95">
        <v>0</v>
      </c>
      <c r="LC24" s="95">
        <v>0</v>
      </c>
      <c r="LD24" s="95">
        <v>0</v>
      </c>
      <c r="LE24" s="95">
        <v>0</v>
      </c>
      <c r="LF24" s="95">
        <v>0</v>
      </c>
      <c r="LG24" s="95">
        <v>0</v>
      </c>
      <c r="LH24" s="95">
        <v>0</v>
      </c>
      <c r="LI24" s="95">
        <v>0</v>
      </c>
      <c r="LJ24" s="95">
        <v>0</v>
      </c>
      <c r="LK24" s="95">
        <v>0</v>
      </c>
      <c r="LL24" s="95">
        <v>0</v>
      </c>
      <c r="LM24" s="95">
        <v>0</v>
      </c>
      <c r="LN24" s="95">
        <v>7</v>
      </c>
      <c r="LO24" s="95">
        <v>0</v>
      </c>
      <c r="LP24" s="95">
        <v>0</v>
      </c>
      <c r="LQ24" s="95">
        <v>7</v>
      </c>
      <c r="LR24" s="95">
        <v>0</v>
      </c>
      <c r="LS24" s="95">
        <v>0</v>
      </c>
      <c r="LT24" s="95">
        <v>7</v>
      </c>
      <c r="LU24" s="95">
        <v>0</v>
      </c>
      <c r="LV24" s="95">
        <v>0</v>
      </c>
      <c r="LW24" s="95">
        <v>5</v>
      </c>
      <c r="LX24" s="95">
        <v>0</v>
      </c>
      <c r="LY24" s="95">
        <v>0</v>
      </c>
      <c r="LZ24" s="95">
        <v>5</v>
      </c>
      <c r="MA24" s="95">
        <v>0</v>
      </c>
      <c r="MB24" s="95">
        <v>0</v>
      </c>
      <c r="MC24" s="95">
        <v>1</v>
      </c>
      <c r="MD24" s="95">
        <v>35</v>
      </c>
      <c r="ME24" s="95">
        <f t="shared" si="54"/>
        <v>1</v>
      </c>
      <c r="MF24" s="95">
        <v>1</v>
      </c>
      <c r="MG24" s="95">
        <v>0</v>
      </c>
      <c r="MH24" s="95">
        <v>32</v>
      </c>
      <c r="MI24" s="95">
        <f t="shared" si="55"/>
        <v>1</v>
      </c>
      <c r="MJ24" s="95">
        <v>1</v>
      </c>
      <c r="MK24" s="95">
        <v>0</v>
      </c>
      <c r="ML24" s="95">
        <v>30</v>
      </c>
      <c r="MM24" s="95">
        <f t="shared" si="56"/>
        <v>1</v>
      </c>
      <c r="MN24" s="95">
        <v>1</v>
      </c>
      <c r="MO24" s="95">
        <v>0</v>
      </c>
      <c r="MP24" s="95">
        <v>26</v>
      </c>
      <c r="MQ24" s="95">
        <f t="shared" si="57"/>
        <v>1</v>
      </c>
      <c r="MR24" s="95">
        <v>1</v>
      </c>
      <c r="MS24" s="95">
        <v>0</v>
      </c>
      <c r="MT24" s="95">
        <v>24</v>
      </c>
      <c r="MU24" s="95">
        <f t="shared" si="58"/>
        <v>1</v>
      </c>
      <c r="MV24" s="95">
        <v>1</v>
      </c>
      <c r="MW24" s="95">
        <v>0</v>
      </c>
      <c r="MX24" s="96">
        <v>0</v>
      </c>
      <c r="MY24" s="96">
        <v>0</v>
      </c>
      <c r="MZ24" s="96">
        <f t="shared" si="20"/>
        <v>0</v>
      </c>
      <c r="NA24" s="96">
        <f t="shared" si="59"/>
        <v>0</v>
      </c>
      <c r="NB24" s="96">
        <v>0</v>
      </c>
      <c r="NC24" s="96">
        <v>0</v>
      </c>
      <c r="ND24" s="96">
        <v>0</v>
      </c>
      <c r="NE24" s="96">
        <v>0</v>
      </c>
      <c r="NF24" s="96">
        <v>0</v>
      </c>
      <c r="NG24" s="96">
        <f t="shared" si="21"/>
        <v>0</v>
      </c>
      <c r="NH24" s="96">
        <f t="shared" si="60"/>
        <v>0</v>
      </c>
      <c r="NI24" s="96">
        <v>0</v>
      </c>
      <c r="NJ24" s="96">
        <v>0</v>
      </c>
      <c r="NK24" s="96">
        <v>0</v>
      </c>
      <c r="NL24" s="96">
        <v>0</v>
      </c>
      <c r="NM24" s="96">
        <v>0</v>
      </c>
      <c r="NN24" s="96">
        <f t="shared" si="22"/>
        <v>0</v>
      </c>
      <c r="NO24" s="96">
        <f t="shared" si="61"/>
        <v>0</v>
      </c>
      <c r="NP24" s="96">
        <v>0</v>
      </c>
      <c r="NQ24" s="96">
        <v>0</v>
      </c>
      <c r="NR24" s="96">
        <v>0</v>
      </c>
      <c r="NS24" s="96">
        <v>0</v>
      </c>
      <c r="NT24" s="96">
        <v>0</v>
      </c>
      <c r="NU24" s="96">
        <f t="shared" si="23"/>
        <v>0</v>
      </c>
      <c r="NV24" s="96">
        <f t="shared" si="62"/>
        <v>0</v>
      </c>
      <c r="NW24" s="96">
        <v>0</v>
      </c>
      <c r="NX24" s="96">
        <v>0</v>
      </c>
      <c r="NY24" s="96">
        <v>0</v>
      </c>
      <c r="NZ24" s="96">
        <v>0</v>
      </c>
      <c r="OA24" s="96">
        <v>0</v>
      </c>
      <c r="OB24" s="96">
        <f t="shared" si="24"/>
        <v>0</v>
      </c>
      <c r="OC24" s="96">
        <f t="shared" si="63"/>
        <v>0</v>
      </c>
      <c r="OD24" s="96">
        <v>0</v>
      </c>
      <c r="OE24" s="96">
        <v>0</v>
      </c>
      <c r="OF24" s="96">
        <v>0</v>
      </c>
      <c r="OG24" s="96">
        <v>0</v>
      </c>
      <c r="OH24" s="95">
        <v>16</v>
      </c>
      <c r="OI24" s="95">
        <v>13</v>
      </c>
      <c r="OJ24" s="95">
        <v>1</v>
      </c>
      <c r="OK24" s="95">
        <v>12</v>
      </c>
      <c r="OL24" s="95">
        <v>1</v>
      </c>
      <c r="OM24" s="95">
        <v>11</v>
      </c>
      <c r="ON24" s="95">
        <v>1</v>
      </c>
      <c r="OO24" s="95">
        <v>10</v>
      </c>
      <c r="OP24" s="95">
        <v>1</v>
      </c>
      <c r="OQ24" s="95">
        <v>9</v>
      </c>
      <c r="OR24" s="95">
        <v>1</v>
      </c>
      <c r="OS24" s="95">
        <v>0</v>
      </c>
      <c r="OT24" s="95">
        <v>0</v>
      </c>
      <c r="OU24" s="95">
        <v>0</v>
      </c>
      <c r="OV24" s="95">
        <v>0</v>
      </c>
      <c r="OW24" s="95">
        <v>0</v>
      </c>
      <c r="OX24" s="95">
        <v>0</v>
      </c>
      <c r="OY24" s="95">
        <v>0</v>
      </c>
      <c r="OZ24" s="95">
        <v>0</v>
      </c>
      <c r="PA24" s="95">
        <v>0</v>
      </c>
      <c r="PB24" s="95">
        <v>0</v>
      </c>
      <c r="PC24" s="95">
        <v>0</v>
      </c>
      <c r="PD24" s="95">
        <v>210</v>
      </c>
      <c r="PE24" s="97">
        <v>182</v>
      </c>
      <c r="PF24" s="95">
        <v>168</v>
      </c>
      <c r="PG24" s="95">
        <v>154</v>
      </c>
      <c r="PH24" s="95">
        <v>140</v>
      </c>
      <c r="PI24" s="95">
        <v>126</v>
      </c>
      <c r="PJ24" s="95">
        <v>42</v>
      </c>
      <c r="PK24" s="95">
        <v>1</v>
      </c>
      <c r="PL24" s="95">
        <f t="shared" si="64"/>
        <v>44</v>
      </c>
      <c r="PM24" s="95">
        <v>39</v>
      </c>
      <c r="PN24" s="95">
        <v>5</v>
      </c>
      <c r="PO24" s="95">
        <v>39</v>
      </c>
      <c r="PP24" s="95">
        <v>1</v>
      </c>
      <c r="PQ24" s="95">
        <f t="shared" si="65"/>
        <v>42</v>
      </c>
      <c r="PR24" s="95">
        <v>38</v>
      </c>
      <c r="PS24" s="95">
        <v>4</v>
      </c>
      <c r="PT24" s="95">
        <v>38</v>
      </c>
      <c r="PU24" s="95">
        <v>1</v>
      </c>
      <c r="PV24" s="95">
        <f t="shared" si="66"/>
        <v>36</v>
      </c>
      <c r="PW24" s="95">
        <v>31</v>
      </c>
      <c r="PX24" s="95">
        <v>5</v>
      </c>
      <c r="PY24" s="95">
        <v>31</v>
      </c>
      <c r="PZ24" s="95">
        <v>1</v>
      </c>
      <c r="QA24" s="95">
        <f t="shared" si="67"/>
        <v>37</v>
      </c>
      <c r="QB24" s="95">
        <v>33</v>
      </c>
      <c r="QC24" s="95">
        <v>4</v>
      </c>
      <c r="QD24" s="95">
        <v>33</v>
      </c>
      <c r="QE24" s="95">
        <v>1</v>
      </c>
      <c r="QF24" s="95">
        <f t="shared" si="68"/>
        <v>36</v>
      </c>
      <c r="QG24" s="95">
        <v>32</v>
      </c>
      <c r="QH24" s="95">
        <v>4</v>
      </c>
      <c r="QI24" s="95">
        <v>32</v>
      </c>
      <c r="QJ24" s="95">
        <v>1</v>
      </c>
      <c r="QK24" s="96">
        <v>0</v>
      </c>
      <c r="QL24" s="96">
        <v>0</v>
      </c>
      <c r="QM24" s="96">
        <v>0</v>
      </c>
      <c r="QN24" s="96">
        <v>0</v>
      </c>
      <c r="QO24" s="96">
        <v>0</v>
      </c>
      <c r="QP24" s="96">
        <v>0</v>
      </c>
      <c r="QQ24" s="96">
        <v>0</v>
      </c>
      <c r="QR24" s="96">
        <v>0</v>
      </c>
      <c r="QS24" s="96">
        <v>0</v>
      </c>
      <c r="QT24" s="96">
        <v>0</v>
      </c>
      <c r="QU24" s="96">
        <v>0</v>
      </c>
      <c r="QV24" s="96">
        <v>0</v>
      </c>
      <c r="QW24" s="96">
        <v>0</v>
      </c>
      <c r="QX24" s="96">
        <v>0</v>
      </c>
      <c r="QY24" s="96">
        <v>0</v>
      </c>
      <c r="QZ24" s="96">
        <v>0</v>
      </c>
      <c r="RA24" s="96">
        <v>0</v>
      </c>
    </row>
    <row r="25" spans="1:469" s="90" customFormat="1" ht="25.5" customHeight="1">
      <c r="A25" s="91"/>
      <c r="B25" s="92" t="s">
        <v>126</v>
      </c>
      <c r="C25" s="93">
        <v>75</v>
      </c>
      <c r="D25" s="93">
        <v>159</v>
      </c>
      <c r="E25" s="93">
        <v>296</v>
      </c>
      <c r="F25" s="93">
        <v>328</v>
      </c>
      <c r="G25" s="93">
        <v>316</v>
      </c>
      <c r="H25" s="93">
        <v>73</v>
      </c>
      <c r="I25" s="93">
        <v>160</v>
      </c>
      <c r="J25" s="93">
        <v>293</v>
      </c>
      <c r="K25" s="93">
        <v>305</v>
      </c>
      <c r="L25" s="93">
        <v>333</v>
      </c>
      <c r="M25" s="93">
        <v>72</v>
      </c>
      <c r="N25" s="93">
        <v>155</v>
      </c>
      <c r="O25" s="93">
        <v>285</v>
      </c>
      <c r="P25" s="93">
        <v>301</v>
      </c>
      <c r="Q25" s="93">
        <v>346</v>
      </c>
      <c r="R25" s="93">
        <v>68</v>
      </c>
      <c r="S25" s="93">
        <v>152</v>
      </c>
      <c r="T25" s="93">
        <v>272</v>
      </c>
      <c r="U25" s="93">
        <v>313</v>
      </c>
      <c r="V25" s="93">
        <v>339</v>
      </c>
      <c r="W25" s="93">
        <v>67</v>
      </c>
      <c r="X25" s="93">
        <v>147</v>
      </c>
      <c r="Y25" s="93">
        <v>271</v>
      </c>
      <c r="Z25" s="93">
        <v>312</v>
      </c>
      <c r="AA25" s="93">
        <v>316</v>
      </c>
      <c r="AB25" s="94">
        <v>3</v>
      </c>
      <c r="AC25" s="94">
        <v>268</v>
      </c>
      <c r="AD25" s="94">
        <v>6</v>
      </c>
      <c r="AE25" s="94">
        <f>SUM(AF25:AG25)</f>
        <v>272</v>
      </c>
      <c r="AF25" s="94">
        <v>4</v>
      </c>
      <c r="AG25" s="94">
        <v>268</v>
      </c>
      <c r="AH25" s="94">
        <f t="shared" si="69"/>
        <v>295</v>
      </c>
      <c r="AI25" s="94">
        <f t="shared" si="70"/>
        <v>295</v>
      </c>
      <c r="AJ25" s="94">
        <v>15</v>
      </c>
      <c r="AK25" s="94">
        <v>280</v>
      </c>
      <c r="AL25" s="94">
        <v>0</v>
      </c>
      <c r="AM25" s="94">
        <v>0</v>
      </c>
      <c r="AN25" s="94">
        <v>6</v>
      </c>
      <c r="AO25" s="94">
        <f>SUM(AP25:AQ25)</f>
        <v>271</v>
      </c>
      <c r="AP25" s="94">
        <v>4</v>
      </c>
      <c r="AQ25" s="94">
        <v>267</v>
      </c>
      <c r="AR25" s="94">
        <f t="shared" si="71"/>
        <v>295</v>
      </c>
      <c r="AS25" s="94">
        <f t="shared" si="72"/>
        <v>295</v>
      </c>
      <c r="AT25" s="94">
        <v>15</v>
      </c>
      <c r="AU25" s="94">
        <v>280</v>
      </c>
      <c r="AV25" s="94">
        <v>0</v>
      </c>
      <c r="AW25" s="94">
        <v>0</v>
      </c>
      <c r="AX25" s="94">
        <v>6</v>
      </c>
      <c r="AY25" s="94">
        <f>SUM(AZ25:BA25)</f>
        <v>263</v>
      </c>
      <c r="AZ25" s="94">
        <v>4</v>
      </c>
      <c r="BA25" s="94">
        <v>259</v>
      </c>
      <c r="BB25" s="94">
        <f t="shared" si="73"/>
        <v>295</v>
      </c>
      <c r="BC25" s="94">
        <f t="shared" si="74"/>
        <v>295</v>
      </c>
      <c r="BD25" s="94">
        <v>15</v>
      </c>
      <c r="BE25" s="94">
        <v>280</v>
      </c>
      <c r="BF25" s="94">
        <v>0</v>
      </c>
      <c r="BG25" s="94">
        <v>0</v>
      </c>
      <c r="BH25" s="94">
        <v>6</v>
      </c>
      <c r="BI25" s="94">
        <f>SUM(BJ25:BK25)</f>
        <v>252</v>
      </c>
      <c r="BJ25" s="94">
        <v>4</v>
      </c>
      <c r="BK25" s="94">
        <v>248</v>
      </c>
      <c r="BL25" s="94">
        <f t="shared" si="75"/>
        <v>285</v>
      </c>
      <c r="BM25" s="94">
        <f t="shared" si="76"/>
        <v>285</v>
      </c>
      <c r="BN25" s="94">
        <v>15</v>
      </c>
      <c r="BO25" s="94">
        <v>270</v>
      </c>
      <c r="BP25" s="94">
        <v>0</v>
      </c>
      <c r="BQ25" s="94">
        <v>0</v>
      </c>
      <c r="BR25" s="94">
        <v>6</v>
      </c>
      <c r="BS25" s="94">
        <f>SUM(BT25:BU25)</f>
        <v>249</v>
      </c>
      <c r="BT25" s="94">
        <v>4</v>
      </c>
      <c r="BU25" s="94">
        <v>245</v>
      </c>
      <c r="BV25" s="94">
        <f t="shared" si="77"/>
        <v>275</v>
      </c>
      <c r="BW25" s="94">
        <f t="shared" si="78"/>
        <v>275</v>
      </c>
      <c r="BX25" s="94">
        <v>15</v>
      </c>
      <c r="BY25" s="94">
        <v>260</v>
      </c>
      <c r="BZ25" s="94">
        <v>0</v>
      </c>
      <c r="CA25" s="94">
        <v>0</v>
      </c>
      <c r="CB25" s="94">
        <v>60</v>
      </c>
      <c r="CC25" s="94">
        <v>70</v>
      </c>
      <c r="CD25" s="94">
        <f t="shared" si="0"/>
        <v>70</v>
      </c>
      <c r="CE25" s="94">
        <v>70</v>
      </c>
      <c r="CF25" s="94">
        <f t="shared" si="30"/>
        <v>0</v>
      </c>
      <c r="CG25" s="94">
        <v>0</v>
      </c>
      <c r="CH25" s="94">
        <v>0</v>
      </c>
      <c r="CI25" s="94">
        <v>0</v>
      </c>
      <c r="CJ25" s="94">
        <v>0</v>
      </c>
      <c r="CK25" s="94">
        <v>0</v>
      </c>
      <c r="CL25" s="94">
        <v>69</v>
      </c>
      <c r="CM25" s="94">
        <f t="shared" si="79"/>
        <v>70</v>
      </c>
      <c r="CN25" s="94">
        <v>70</v>
      </c>
      <c r="CO25" s="94">
        <f t="shared" si="32"/>
        <v>0</v>
      </c>
      <c r="CP25" s="94">
        <v>0</v>
      </c>
      <c r="CQ25" s="94">
        <v>0</v>
      </c>
      <c r="CR25" s="94">
        <v>0</v>
      </c>
      <c r="CS25" s="94">
        <v>0</v>
      </c>
      <c r="CT25" s="94">
        <v>0</v>
      </c>
      <c r="CU25" s="94">
        <v>68</v>
      </c>
      <c r="CV25" s="94">
        <f t="shared" si="80"/>
        <v>70</v>
      </c>
      <c r="CW25" s="94">
        <v>70</v>
      </c>
      <c r="CX25" s="94">
        <f t="shared" si="34"/>
        <v>0</v>
      </c>
      <c r="CY25" s="94">
        <v>0</v>
      </c>
      <c r="CZ25" s="94">
        <v>0</v>
      </c>
      <c r="DA25" s="94">
        <v>0</v>
      </c>
      <c r="DB25" s="94">
        <v>0</v>
      </c>
      <c r="DC25" s="94">
        <v>0</v>
      </c>
      <c r="DD25" s="94">
        <v>64</v>
      </c>
      <c r="DE25" s="94">
        <f t="shared" si="81"/>
        <v>70</v>
      </c>
      <c r="DF25" s="94">
        <v>70</v>
      </c>
      <c r="DG25" s="94">
        <f t="shared" si="36"/>
        <v>0</v>
      </c>
      <c r="DH25" s="94">
        <v>0</v>
      </c>
      <c r="DI25" s="94">
        <v>0</v>
      </c>
      <c r="DJ25" s="94">
        <v>0</v>
      </c>
      <c r="DK25" s="94">
        <v>0</v>
      </c>
      <c r="DL25" s="94">
        <v>0</v>
      </c>
      <c r="DM25" s="94">
        <v>62</v>
      </c>
      <c r="DN25" s="94">
        <f t="shared" si="82"/>
        <v>70</v>
      </c>
      <c r="DO25" s="94">
        <v>70</v>
      </c>
      <c r="DP25" s="94">
        <f t="shared" si="38"/>
        <v>0</v>
      </c>
      <c r="DQ25" s="94">
        <v>0</v>
      </c>
      <c r="DR25" s="94">
        <v>0</v>
      </c>
      <c r="DS25" s="94">
        <v>0</v>
      </c>
      <c r="DT25" s="94">
        <v>0</v>
      </c>
      <c r="DU25" s="94">
        <v>0</v>
      </c>
      <c r="DV25" s="94">
        <v>130</v>
      </c>
      <c r="DW25" s="94">
        <v>144</v>
      </c>
      <c r="DX25" s="94">
        <f t="shared" si="5"/>
        <v>150</v>
      </c>
      <c r="DY25" s="94">
        <v>150</v>
      </c>
      <c r="DZ25" s="94">
        <f t="shared" si="39"/>
        <v>0</v>
      </c>
      <c r="EA25" s="94">
        <v>0</v>
      </c>
      <c r="EB25" s="94">
        <v>0</v>
      </c>
      <c r="EC25" s="94">
        <v>0</v>
      </c>
      <c r="ED25" s="94">
        <v>0</v>
      </c>
      <c r="EE25" s="94">
        <v>0</v>
      </c>
      <c r="EF25" s="94">
        <v>145</v>
      </c>
      <c r="EG25" s="94">
        <f t="shared" si="6"/>
        <v>150</v>
      </c>
      <c r="EH25" s="94">
        <v>150</v>
      </c>
      <c r="EI25" s="94">
        <f t="shared" si="40"/>
        <v>0</v>
      </c>
      <c r="EJ25" s="94">
        <v>0</v>
      </c>
      <c r="EK25" s="94">
        <v>0</v>
      </c>
      <c r="EL25" s="94">
        <v>0</v>
      </c>
      <c r="EM25" s="94">
        <v>0</v>
      </c>
      <c r="EN25" s="94">
        <v>0</v>
      </c>
      <c r="EO25" s="94">
        <v>141</v>
      </c>
      <c r="EP25" s="94">
        <f t="shared" si="7"/>
        <v>150</v>
      </c>
      <c r="EQ25" s="94">
        <v>150</v>
      </c>
      <c r="ER25" s="94">
        <f t="shared" si="41"/>
        <v>0</v>
      </c>
      <c r="ES25" s="94">
        <v>0</v>
      </c>
      <c r="ET25" s="94">
        <v>0</v>
      </c>
      <c r="EU25" s="94">
        <v>0</v>
      </c>
      <c r="EV25" s="94">
        <v>0</v>
      </c>
      <c r="EW25" s="94">
        <v>0</v>
      </c>
      <c r="EX25" s="94">
        <v>138</v>
      </c>
      <c r="EY25" s="94">
        <f t="shared" si="8"/>
        <v>150</v>
      </c>
      <c r="EZ25" s="94">
        <v>150</v>
      </c>
      <c r="FA25" s="94">
        <f t="shared" si="42"/>
        <v>0</v>
      </c>
      <c r="FB25" s="94">
        <v>0</v>
      </c>
      <c r="FC25" s="94">
        <v>0</v>
      </c>
      <c r="FD25" s="94">
        <v>0</v>
      </c>
      <c r="FE25" s="94">
        <v>0</v>
      </c>
      <c r="FF25" s="94">
        <v>0</v>
      </c>
      <c r="FG25" s="94">
        <v>134</v>
      </c>
      <c r="FH25" s="94">
        <f t="shared" si="9"/>
        <v>140</v>
      </c>
      <c r="FI25" s="94">
        <v>140</v>
      </c>
      <c r="FJ25" s="94">
        <f t="shared" si="43"/>
        <v>0</v>
      </c>
      <c r="FK25" s="94">
        <v>0</v>
      </c>
      <c r="FL25" s="94">
        <v>0</v>
      </c>
      <c r="FM25" s="94">
        <v>0</v>
      </c>
      <c r="FN25" s="94">
        <v>0</v>
      </c>
      <c r="FO25" s="94">
        <v>0</v>
      </c>
      <c r="FP25" s="94">
        <v>151</v>
      </c>
      <c r="FQ25" s="94">
        <v>5</v>
      </c>
      <c r="FR25" s="94">
        <v>200</v>
      </c>
      <c r="FS25" s="94">
        <v>80</v>
      </c>
      <c r="FT25" s="94">
        <v>5</v>
      </c>
      <c r="FU25" s="94">
        <v>199</v>
      </c>
      <c r="FV25" s="94">
        <v>80</v>
      </c>
      <c r="FW25" s="94">
        <v>5</v>
      </c>
      <c r="FX25" s="94">
        <v>194</v>
      </c>
      <c r="FY25" s="94">
        <v>75</v>
      </c>
      <c r="FZ25" s="94">
        <v>5</v>
      </c>
      <c r="GA25" s="94">
        <v>185</v>
      </c>
      <c r="GB25" s="94">
        <v>75</v>
      </c>
      <c r="GC25" s="94">
        <v>5</v>
      </c>
      <c r="GD25" s="94">
        <v>183</v>
      </c>
      <c r="GE25" s="94">
        <v>75</v>
      </c>
      <c r="GF25" s="94">
        <v>5</v>
      </c>
      <c r="GG25" s="94">
        <v>966</v>
      </c>
      <c r="GH25" s="94">
        <v>1</v>
      </c>
      <c r="GI25" s="94">
        <f t="shared" si="44"/>
        <v>1125</v>
      </c>
      <c r="GJ25" s="94">
        <v>0</v>
      </c>
      <c r="GK25" s="94">
        <v>1125</v>
      </c>
      <c r="GL25" s="94">
        <v>2600</v>
      </c>
      <c r="GM25" s="94">
        <v>1</v>
      </c>
      <c r="GN25" s="94">
        <f t="shared" si="45"/>
        <v>1113</v>
      </c>
      <c r="GO25" s="94">
        <v>0</v>
      </c>
      <c r="GP25" s="94">
        <v>1113</v>
      </c>
      <c r="GQ25" s="94">
        <v>2600</v>
      </c>
      <c r="GR25" s="94">
        <v>1</v>
      </c>
      <c r="GS25" s="94">
        <f t="shared" si="46"/>
        <v>1083</v>
      </c>
      <c r="GT25" s="94">
        <v>0</v>
      </c>
      <c r="GU25" s="94">
        <v>1083</v>
      </c>
      <c r="GV25" s="94">
        <v>2600</v>
      </c>
      <c r="GW25" s="94">
        <v>1</v>
      </c>
      <c r="GX25" s="94">
        <f t="shared" si="47"/>
        <v>1034</v>
      </c>
      <c r="GY25" s="94">
        <v>0</v>
      </c>
      <c r="GZ25" s="94">
        <v>1034</v>
      </c>
      <c r="HA25" s="94">
        <v>2600</v>
      </c>
      <c r="HB25" s="94">
        <v>1</v>
      </c>
      <c r="HC25" s="94">
        <f t="shared" si="48"/>
        <v>1030</v>
      </c>
      <c r="HD25" s="94">
        <v>0</v>
      </c>
      <c r="HE25" s="94">
        <v>1030</v>
      </c>
      <c r="HF25" s="94">
        <v>2600</v>
      </c>
      <c r="HG25" s="94">
        <v>1</v>
      </c>
      <c r="HH25" s="94">
        <v>40</v>
      </c>
      <c r="HI25" s="94">
        <v>4</v>
      </c>
      <c r="HJ25" s="94">
        <v>0</v>
      </c>
      <c r="HK25" s="94">
        <v>0</v>
      </c>
      <c r="HL25" s="94">
        <v>0</v>
      </c>
      <c r="HM25" s="94">
        <v>2142</v>
      </c>
      <c r="HN25" s="94">
        <f t="shared" si="49"/>
        <v>80</v>
      </c>
      <c r="HO25" s="94">
        <v>80</v>
      </c>
      <c r="HP25" s="94">
        <v>4</v>
      </c>
      <c r="HQ25" s="94">
        <v>0</v>
      </c>
      <c r="HR25" s="94">
        <v>0</v>
      </c>
      <c r="HS25" s="94">
        <v>0</v>
      </c>
      <c r="HT25" s="94">
        <v>2126</v>
      </c>
      <c r="HU25" s="94">
        <f t="shared" si="50"/>
        <v>80</v>
      </c>
      <c r="HV25" s="94">
        <v>80</v>
      </c>
      <c r="HW25" s="94">
        <v>4</v>
      </c>
      <c r="HX25" s="94">
        <v>0</v>
      </c>
      <c r="HY25" s="94">
        <v>0</v>
      </c>
      <c r="HZ25" s="94">
        <v>0</v>
      </c>
      <c r="IA25" s="94">
        <v>2070</v>
      </c>
      <c r="IB25" s="94">
        <f t="shared" si="51"/>
        <v>80</v>
      </c>
      <c r="IC25" s="94">
        <v>80</v>
      </c>
      <c r="ID25" s="94">
        <v>4</v>
      </c>
      <c r="IE25" s="94">
        <v>0</v>
      </c>
      <c r="IF25" s="94">
        <v>0</v>
      </c>
      <c r="IG25" s="94">
        <v>0</v>
      </c>
      <c r="IH25" s="94">
        <v>1990</v>
      </c>
      <c r="II25" s="94">
        <f t="shared" si="52"/>
        <v>80</v>
      </c>
      <c r="IJ25" s="94">
        <v>80</v>
      </c>
      <c r="IK25" s="94">
        <v>4</v>
      </c>
      <c r="IL25" s="94">
        <v>0</v>
      </c>
      <c r="IM25" s="94">
        <v>0</v>
      </c>
      <c r="IN25" s="94">
        <v>0</v>
      </c>
      <c r="IO25" s="94">
        <v>1961</v>
      </c>
      <c r="IP25" s="94">
        <f t="shared" si="53"/>
        <v>80</v>
      </c>
      <c r="IQ25" s="94">
        <v>80</v>
      </c>
      <c r="IR25" s="94">
        <v>4</v>
      </c>
      <c r="IS25" s="94">
        <v>0</v>
      </c>
      <c r="IT25" s="94">
        <v>0</v>
      </c>
      <c r="IU25" s="94">
        <v>0</v>
      </c>
      <c r="IV25" s="95">
        <v>0</v>
      </c>
      <c r="IW25" s="95">
        <v>0</v>
      </c>
      <c r="IX25" s="95">
        <v>0</v>
      </c>
      <c r="IY25" s="95">
        <v>0</v>
      </c>
      <c r="IZ25" s="95">
        <v>0</v>
      </c>
      <c r="JA25" s="95">
        <v>0</v>
      </c>
      <c r="JB25" s="95">
        <v>0</v>
      </c>
      <c r="JC25" s="95">
        <v>1371</v>
      </c>
      <c r="JD25" s="95">
        <f t="shared" si="10"/>
        <v>0</v>
      </c>
      <c r="JE25" s="95">
        <f t="shared" si="11"/>
        <v>0</v>
      </c>
      <c r="JF25" s="95">
        <v>0</v>
      </c>
      <c r="JG25" s="95">
        <v>0</v>
      </c>
      <c r="JH25" s="95">
        <v>0</v>
      </c>
      <c r="JI25" s="95">
        <v>0</v>
      </c>
      <c r="JJ25" s="95">
        <v>0</v>
      </c>
      <c r="JK25" s="95">
        <v>0</v>
      </c>
      <c r="JL25" s="95">
        <v>0</v>
      </c>
      <c r="JM25" s="95">
        <v>1361</v>
      </c>
      <c r="JN25" s="95">
        <f t="shared" si="12"/>
        <v>0</v>
      </c>
      <c r="JO25" s="95">
        <f t="shared" si="13"/>
        <v>0</v>
      </c>
      <c r="JP25" s="95">
        <v>0</v>
      </c>
      <c r="JQ25" s="95">
        <v>0</v>
      </c>
      <c r="JR25" s="95">
        <v>0</v>
      </c>
      <c r="JS25" s="95">
        <v>0</v>
      </c>
      <c r="JT25" s="95">
        <v>0</v>
      </c>
      <c r="JU25" s="95">
        <v>0</v>
      </c>
      <c r="JV25" s="95">
        <v>0</v>
      </c>
      <c r="JW25" s="95">
        <v>1325</v>
      </c>
      <c r="JX25" s="95">
        <f t="shared" si="14"/>
        <v>0</v>
      </c>
      <c r="JY25" s="95">
        <f t="shared" si="15"/>
        <v>0</v>
      </c>
      <c r="JZ25" s="95">
        <v>0</v>
      </c>
      <c r="KA25" s="95">
        <v>0</v>
      </c>
      <c r="KB25" s="95">
        <v>0</v>
      </c>
      <c r="KC25" s="95">
        <v>0</v>
      </c>
      <c r="KD25" s="95">
        <v>0</v>
      </c>
      <c r="KE25" s="95">
        <v>0</v>
      </c>
      <c r="KF25" s="95">
        <v>0</v>
      </c>
      <c r="KG25" s="95">
        <v>1274</v>
      </c>
      <c r="KH25" s="95">
        <f t="shared" si="16"/>
        <v>10</v>
      </c>
      <c r="KI25" s="95">
        <f t="shared" si="17"/>
        <v>10</v>
      </c>
      <c r="KJ25" s="95">
        <v>10</v>
      </c>
      <c r="KK25" s="95">
        <v>1</v>
      </c>
      <c r="KL25" s="95">
        <v>0</v>
      </c>
      <c r="KM25" s="95">
        <v>0</v>
      </c>
      <c r="KN25" s="95">
        <v>0</v>
      </c>
      <c r="KO25" s="95">
        <v>0</v>
      </c>
      <c r="KP25" s="95">
        <v>0</v>
      </c>
      <c r="KQ25" s="95">
        <v>1255</v>
      </c>
      <c r="KR25" s="95">
        <f t="shared" si="18"/>
        <v>10</v>
      </c>
      <c r="KS25" s="95">
        <f t="shared" si="19"/>
        <v>10</v>
      </c>
      <c r="KT25" s="95">
        <v>10</v>
      </c>
      <c r="KU25" s="95">
        <v>1</v>
      </c>
      <c r="KV25" s="95">
        <v>0</v>
      </c>
      <c r="KW25" s="95">
        <v>0</v>
      </c>
      <c r="KX25" s="95">
        <v>0</v>
      </c>
      <c r="KY25" s="95">
        <v>0</v>
      </c>
      <c r="KZ25" s="95">
        <v>0</v>
      </c>
      <c r="LA25" s="95">
        <v>0</v>
      </c>
      <c r="LB25" s="95">
        <v>0</v>
      </c>
      <c r="LC25" s="95">
        <v>0</v>
      </c>
      <c r="LD25" s="95">
        <v>0</v>
      </c>
      <c r="LE25" s="95">
        <v>0</v>
      </c>
      <c r="LF25" s="95">
        <v>0</v>
      </c>
      <c r="LG25" s="95">
        <v>0</v>
      </c>
      <c r="LH25" s="95">
        <v>0</v>
      </c>
      <c r="LI25" s="95">
        <v>0</v>
      </c>
      <c r="LJ25" s="95">
        <v>0</v>
      </c>
      <c r="LK25" s="95">
        <v>0</v>
      </c>
      <c r="LL25" s="95">
        <v>0</v>
      </c>
      <c r="LM25" s="95">
        <v>0</v>
      </c>
      <c r="LN25" s="95">
        <v>0</v>
      </c>
      <c r="LO25" s="95">
        <v>0</v>
      </c>
      <c r="LP25" s="95">
        <v>0</v>
      </c>
      <c r="LQ25" s="95">
        <v>0</v>
      </c>
      <c r="LR25" s="95">
        <v>0</v>
      </c>
      <c r="LS25" s="95">
        <v>0</v>
      </c>
      <c r="LT25" s="95">
        <v>0</v>
      </c>
      <c r="LU25" s="95">
        <v>0</v>
      </c>
      <c r="LV25" s="95">
        <v>0</v>
      </c>
      <c r="LW25" s="95">
        <v>0</v>
      </c>
      <c r="LX25" s="95">
        <v>0</v>
      </c>
      <c r="LY25" s="95">
        <v>0</v>
      </c>
      <c r="LZ25" s="95">
        <v>0</v>
      </c>
      <c r="MA25" s="95">
        <v>0</v>
      </c>
      <c r="MB25" s="95">
        <v>0</v>
      </c>
      <c r="MC25" s="95">
        <v>3</v>
      </c>
      <c r="MD25" s="95">
        <v>122</v>
      </c>
      <c r="ME25" s="95">
        <f t="shared" si="54"/>
        <v>3</v>
      </c>
      <c r="MF25" s="95">
        <v>3</v>
      </c>
      <c r="MG25" s="95">
        <v>0</v>
      </c>
      <c r="MH25" s="95">
        <v>121</v>
      </c>
      <c r="MI25" s="95">
        <f t="shared" si="55"/>
        <v>3</v>
      </c>
      <c r="MJ25" s="95">
        <v>3</v>
      </c>
      <c r="MK25" s="95">
        <v>0</v>
      </c>
      <c r="ML25" s="95">
        <v>119</v>
      </c>
      <c r="MM25" s="95">
        <f t="shared" si="56"/>
        <v>3</v>
      </c>
      <c r="MN25" s="95">
        <v>3</v>
      </c>
      <c r="MO25" s="95">
        <v>0</v>
      </c>
      <c r="MP25" s="95">
        <v>115</v>
      </c>
      <c r="MQ25" s="95">
        <f t="shared" si="57"/>
        <v>3</v>
      </c>
      <c r="MR25" s="95">
        <v>3</v>
      </c>
      <c r="MS25" s="95">
        <v>0</v>
      </c>
      <c r="MT25" s="95">
        <v>112</v>
      </c>
      <c r="MU25" s="95">
        <f t="shared" si="58"/>
        <v>3</v>
      </c>
      <c r="MV25" s="95">
        <v>3</v>
      </c>
      <c r="MW25" s="95">
        <v>0</v>
      </c>
      <c r="MX25" s="96">
        <v>0</v>
      </c>
      <c r="MY25" s="96">
        <v>0</v>
      </c>
      <c r="MZ25" s="96">
        <f t="shared" si="20"/>
        <v>0</v>
      </c>
      <c r="NA25" s="96">
        <f t="shared" si="59"/>
        <v>0</v>
      </c>
      <c r="NB25" s="96">
        <v>0</v>
      </c>
      <c r="NC25" s="96">
        <v>0</v>
      </c>
      <c r="ND25" s="96">
        <v>0</v>
      </c>
      <c r="NE25" s="96">
        <v>0</v>
      </c>
      <c r="NF25" s="96">
        <v>0</v>
      </c>
      <c r="NG25" s="96">
        <f t="shared" si="21"/>
        <v>0</v>
      </c>
      <c r="NH25" s="96">
        <f t="shared" si="60"/>
        <v>0</v>
      </c>
      <c r="NI25" s="96">
        <v>0</v>
      </c>
      <c r="NJ25" s="96">
        <v>0</v>
      </c>
      <c r="NK25" s="96">
        <v>0</v>
      </c>
      <c r="NL25" s="96">
        <v>0</v>
      </c>
      <c r="NM25" s="96">
        <v>0</v>
      </c>
      <c r="NN25" s="96">
        <f t="shared" si="22"/>
        <v>0</v>
      </c>
      <c r="NO25" s="96">
        <f t="shared" si="61"/>
        <v>0</v>
      </c>
      <c r="NP25" s="96">
        <v>0</v>
      </c>
      <c r="NQ25" s="96">
        <v>0</v>
      </c>
      <c r="NR25" s="96">
        <v>0</v>
      </c>
      <c r="NS25" s="96">
        <v>0</v>
      </c>
      <c r="NT25" s="96">
        <v>0</v>
      </c>
      <c r="NU25" s="96">
        <f t="shared" si="23"/>
        <v>1</v>
      </c>
      <c r="NV25" s="96">
        <f t="shared" si="62"/>
        <v>1</v>
      </c>
      <c r="NW25" s="96">
        <v>1</v>
      </c>
      <c r="NX25" s="96">
        <v>0</v>
      </c>
      <c r="NY25" s="96">
        <v>0</v>
      </c>
      <c r="NZ25" s="96">
        <v>0</v>
      </c>
      <c r="OA25" s="96">
        <v>0</v>
      </c>
      <c r="OB25" s="96">
        <f t="shared" si="24"/>
        <v>1</v>
      </c>
      <c r="OC25" s="96">
        <f t="shared" si="63"/>
        <v>1</v>
      </c>
      <c r="OD25" s="96">
        <v>1</v>
      </c>
      <c r="OE25" s="96">
        <v>0</v>
      </c>
      <c r="OF25" s="96">
        <v>0</v>
      </c>
      <c r="OG25" s="96">
        <v>0</v>
      </c>
      <c r="OH25" s="95">
        <v>78</v>
      </c>
      <c r="OI25" s="95">
        <v>75</v>
      </c>
      <c r="OJ25" s="95">
        <v>1</v>
      </c>
      <c r="OK25" s="95">
        <v>73</v>
      </c>
      <c r="OL25" s="95">
        <v>1</v>
      </c>
      <c r="OM25" s="95">
        <v>72</v>
      </c>
      <c r="ON25" s="95">
        <v>1</v>
      </c>
      <c r="OO25" s="95">
        <v>68</v>
      </c>
      <c r="OP25" s="95">
        <v>1</v>
      </c>
      <c r="OQ25" s="95">
        <v>67</v>
      </c>
      <c r="OR25" s="95">
        <v>1</v>
      </c>
      <c r="OS25" s="95">
        <v>0</v>
      </c>
      <c r="OT25" s="95">
        <v>0</v>
      </c>
      <c r="OU25" s="95">
        <v>0</v>
      </c>
      <c r="OV25" s="95">
        <v>0</v>
      </c>
      <c r="OW25" s="95">
        <v>0</v>
      </c>
      <c r="OX25" s="95">
        <v>0</v>
      </c>
      <c r="OY25" s="95">
        <v>0</v>
      </c>
      <c r="OZ25" s="95">
        <v>0</v>
      </c>
      <c r="PA25" s="95">
        <v>0</v>
      </c>
      <c r="PB25" s="95">
        <v>0</v>
      </c>
      <c r="PC25" s="95">
        <v>0</v>
      </c>
      <c r="PD25" s="95">
        <v>1092</v>
      </c>
      <c r="PE25" s="97">
        <v>1050</v>
      </c>
      <c r="PF25" s="95">
        <v>1022</v>
      </c>
      <c r="PG25" s="95">
        <v>1008</v>
      </c>
      <c r="PH25" s="95">
        <v>952</v>
      </c>
      <c r="PI25" s="95">
        <v>938</v>
      </c>
      <c r="PJ25" s="95">
        <v>388</v>
      </c>
      <c r="PK25" s="95">
        <v>7</v>
      </c>
      <c r="PL25" s="95">
        <f t="shared" si="64"/>
        <v>439</v>
      </c>
      <c r="PM25" s="95">
        <v>274</v>
      </c>
      <c r="PN25" s="95">
        <v>165</v>
      </c>
      <c r="PO25" s="95">
        <v>320</v>
      </c>
      <c r="PP25" s="95">
        <v>7</v>
      </c>
      <c r="PQ25" s="95">
        <f t="shared" si="65"/>
        <v>429</v>
      </c>
      <c r="PR25" s="95">
        <v>254</v>
      </c>
      <c r="PS25" s="95">
        <v>175</v>
      </c>
      <c r="PT25" s="95">
        <v>320</v>
      </c>
      <c r="PU25" s="95">
        <v>7</v>
      </c>
      <c r="PV25" s="95">
        <f t="shared" si="66"/>
        <v>432</v>
      </c>
      <c r="PW25" s="95">
        <v>251</v>
      </c>
      <c r="PX25" s="95">
        <v>181</v>
      </c>
      <c r="PY25" s="95">
        <v>320</v>
      </c>
      <c r="PZ25" s="95">
        <v>7</v>
      </c>
      <c r="QA25" s="95">
        <f t="shared" si="67"/>
        <v>426</v>
      </c>
      <c r="QB25" s="95">
        <v>261</v>
      </c>
      <c r="QC25" s="95">
        <v>165</v>
      </c>
      <c r="QD25" s="95">
        <v>310</v>
      </c>
      <c r="QE25" s="95">
        <v>7</v>
      </c>
      <c r="QF25" s="95">
        <f t="shared" si="68"/>
        <v>425</v>
      </c>
      <c r="QG25" s="95">
        <v>260</v>
      </c>
      <c r="QH25" s="95">
        <v>165</v>
      </c>
      <c r="QI25" s="95">
        <v>310</v>
      </c>
      <c r="QJ25" s="95">
        <v>7</v>
      </c>
      <c r="QK25" s="96">
        <v>0</v>
      </c>
      <c r="QL25" s="96">
        <v>0</v>
      </c>
      <c r="QM25" s="96">
        <v>0</v>
      </c>
      <c r="QN25" s="96">
        <v>0</v>
      </c>
      <c r="QO25" s="96">
        <v>0</v>
      </c>
      <c r="QP25" s="96">
        <v>0</v>
      </c>
      <c r="QQ25" s="96">
        <v>0</v>
      </c>
      <c r="QR25" s="96">
        <v>0</v>
      </c>
      <c r="QS25" s="96">
        <v>0</v>
      </c>
      <c r="QT25" s="96">
        <v>0</v>
      </c>
      <c r="QU25" s="96">
        <v>0</v>
      </c>
      <c r="QV25" s="96">
        <v>0</v>
      </c>
      <c r="QW25" s="96">
        <v>0</v>
      </c>
      <c r="QX25" s="96">
        <v>0</v>
      </c>
      <c r="QY25" s="96">
        <v>0</v>
      </c>
      <c r="QZ25" s="96">
        <v>0</v>
      </c>
      <c r="RA25" s="96">
        <v>0</v>
      </c>
    </row>
    <row r="26" spans="1:469" s="90" customFormat="1" ht="25.5" customHeight="1">
      <c r="A26" s="91"/>
      <c r="B26" s="92" t="s">
        <v>127</v>
      </c>
      <c r="C26" s="93">
        <v>27</v>
      </c>
      <c r="D26" s="93">
        <v>49</v>
      </c>
      <c r="E26" s="93">
        <v>102</v>
      </c>
      <c r="F26" s="93">
        <v>126</v>
      </c>
      <c r="G26" s="93">
        <v>140</v>
      </c>
      <c r="H26" s="93">
        <v>27</v>
      </c>
      <c r="I26" s="93">
        <v>50</v>
      </c>
      <c r="J26" s="93">
        <v>91</v>
      </c>
      <c r="K26" s="93">
        <v>120</v>
      </c>
      <c r="L26" s="93">
        <v>137</v>
      </c>
      <c r="M26" s="93">
        <v>26</v>
      </c>
      <c r="N26" s="93">
        <v>54</v>
      </c>
      <c r="O26" s="93">
        <v>80</v>
      </c>
      <c r="P26" s="93">
        <v>126</v>
      </c>
      <c r="Q26" s="93">
        <v>115</v>
      </c>
      <c r="R26" s="93">
        <v>25</v>
      </c>
      <c r="S26" s="93">
        <v>53</v>
      </c>
      <c r="T26" s="93">
        <v>76</v>
      </c>
      <c r="U26" s="93">
        <v>102</v>
      </c>
      <c r="V26" s="93">
        <v>142</v>
      </c>
      <c r="W26" s="93">
        <v>25</v>
      </c>
      <c r="X26" s="93">
        <v>52</v>
      </c>
      <c r="Y26" s="93">
        <v>77</v>
      </c>
      <c r="Z26" s="93">
        <v>91</v>
      </c>
      <c r="AA26" s="93">
        <v>135</v>
      </c>
      <c r="AB26" s="94">
        <v>0</v>
      </c>
      <c r="AC26" s="94">
        <v>120</v>
      </c>
      <c r="AD26" s="94">
        <v>9</v>
      </c>
      <c r="AE26" s="94">
        <f>SUM(AF26:AG26)</f>
        <v>93</v>
      </c>
      <c r="AF26" s="94">
        <v>28</v>
      </c>
      <c r="AG26" s="94">
        <v>65</v>
      </c>
      <c r="AH26" s="94">
        <f t="shared" si="69"/>
        <v>102</v>
      </c>
      <c r="AI26" s="94">
        <f t="shared" si="70"/>
        <v>102</v>
      </c>
      <c r="AJ26" s="94">
        <v>9</v>
      </c>
      <c r="AK26" s="94">
        <v>93</v>
      </c>
      <c r="AL26" s="94">
        <v>0</v>
      </c>
      <c r="AM26" s="94">
        <v>0</v>
      </c>
      <c r="AN26" s="94">
        <v>9</v>
      </c>
      <c r="AO26" s="94">
        <f>SUM(AP26:AQ26)</f>
        <v>82</v>
      </c>
      <c r="AP26" s="94">
        <v>25</v>
      </c>
      <c r="AQ26" s="94">
        <v>57</v>
      </c>
      <c r="AR26" s="94">
        <f t="shared" si="71"/>
        <v>91</v>
      </c>
      <c r="AS26" s="94">
        <f t="shared" si="72"/>
        <v>91</v>
      </c>
      <c r="AT26" s="94">
        <v>9</v>
      </c>
      <c r="AU26" s="94">
        <v>82</v>
      </c>
      <c r="AV26" s="94">
        <v>0</v>
      </c>
      <c r="AW26" s="94">
        <v>0</v>
      </c>
      <c r="AX26" s="94">
        <v>8</v>
      </c>
      <c r="AY26" s="94">
        <f>SUM(AZ26:BA26)</f>
        <v>72</v>
      </c>
      <c r="AZ26" s="94">
        <v>22</v>
      </c>
      <c r="BA26" s="94">
        <v>50</v>
      </c>
      <c r="BB26" s="94">
        <f t="shared" si="73"/>
        <v>80</v>
      </c>
      <c r="BC26" s="94">
        <f t="shared" si="74"/>
        <v>80</v>
      </c>
      <c r="BD26" s="94">
        <v>8</v>
      </c>
      <c r="BE26" s="94">
        <v>72</v>
      </c>
      <c r="BF26" s="94">
        <v>0</v>
      </c>
      <c r="BG26" s="94">
        <v>0</v>
      </c>
      <c r="BH26" s="94">
        <v>7</v>
      </c>
      <c r="BI26" s="94">
        <f>SUM(BJ26:BK26)</f>
        <v>69</v>
      </c>
      <c r="BJ26" s="94">
        <v>21</v>
      </c>
      <c r="BK26" s="94">
        <v>48</v>
      </c>
      <c r="BL26" s="94">
        <f t="shared" si="75"/>
        <v>76</v>
      </c>
      <c r="BM26" s="94">
        <f t="shared" si="76"/>
        <v>76</v>
      </c>
      <c r="BN26" s="94">
        <v>7</v>
      </c>
      <c r="BO26" s="94">
        <v>69</v>
      </c>
      <c r="BP26" s="94">
        <v>0</v>
      </c>
      <c r="BQ26" s="94">
        <v>0</v>
      </c>
      <c r="BR26" s="94">
        <v>7</v>
      </c>
      <c r="BS26" s="94">
        <f>SUM(BT26:BU26)</f>
        <v>70</v>
      </c>
      <c r="BT26" s="94">
        <v>21</v>
      </c>
      <c r="BU26" s="94">
        <v>49</v>
      </c>
      <c r="BV26" s="94">
        <f t="shared" si="77"/>
        <v>77</v>
      </c>
      <c r="BW26" s="94">
        <f t="shared" si="78"/>
        <v>77</v>
      </c>
      <c r="BX26" s="94">
        <v>7</v>
      </c>
      <c r="BY26" s="94">
        <v>70</v>
      </c>
      <c r="BZ26" s="94">
        <v>0</v>
      </c>
      <c r="CA26" s="94">
        <v>0</v>
      </c>
      <c r="CB26" s="94">
        <v>12</v>
      </c>
      <c r="CC26" s="94">
        <v>13</v>
      </c>
      <c r="CD26" s="94">
        <f t="shared" si="0"/>
        <v>13</v>
      </c>
      <c r="CE26" s="94">
        <v>13</v>
      </c>
      <c r="CF26" s="94">
        <f t="shared" si="30"/>
        <v>0</v>
      </c>
      <c r="CG26" s="94">
        <v>0</v>
      </c>
      <c r="CH26" s="94">
        <v>0</v>
      </c>
      <c r="CI26" s="94">
        <v>0</v>
      </c>
      <c r="CJ26" s="94">
        <v>0</v>
      </c>
      <c r="CK26" s="94">
        <v>0</v>
      </c>
      <c r="CL26" s="94">
        <v>13</v>
      </c>
      <c r="CM26" s="95">
        <f t="shared" si="79"/>
        <v>13</v>
      </c>
      <c r="CN26" s="94">
        <v>13</v>
      </c>
      <c r="CO26" s="94">
        <f t="shared" si="32"/>
        <v>0</v>
      </c>
      <c r="CP26" s="94">
        <v>0</v>
      </c>
      <c r="CQ26" s="94">
        <v>0</v>
      </c>
      <c r="CR26" s="94">
        <v>0</v>
      </c>
      <c r="CS26" s="94">
        <v>0</v>
      </c>
      <c r="CT26" s="94">
        <v>0</v>
      </c>
      <c r="CU26" s="94">
        <v>13</v>
      </c>
      <c r="CV26" s="95">
        <f t="shared" si="80"/>
        <v>13</v>
      </c>
      <c r="CW26" s="94">
        <v>13</v>
      </c>
      <c r="CX26" s="94">
        <f t="shared" si="34"/>
        <v>0</v>
      </c>
      <c r="CY26" s="94">
        <v>0</v>
      </c>
      <c r="CZ26" s="94">
        <v>0</v>
      </c>
      <c r="DA26" s="94">
        <v>0</v>
      </c>
      <c r="DB26" s="94">
        <v>0</v>
      </c>
      <c r="DC26" s="94">
        <v>0</v>
      </c>
      <c r="DD26" s="94">
        <v>13</v>
      </c>
      <c r="DE26" s="95">
        <f t="shared" si="81"/>
        <v>13</v>
      </c>
      <c r="DF26" s="94">
        <v>13</v>
      </c>
      <c r="DG26" s="94">
        <f t="shared" si="36"/>
        <v>0</v>
      </c>
      <c r="DH26" s="94">
        <v>0</v>
      </c>
      <c r="DI26" s="94">
        <v>0</v>
      </c>
      <c r="DJ26" s="94">
        <v>0</v>
      </c>
      <c r="DK26" s="94">
        <v>0</v>
      </c>
      <c r="DL26" s="94">
        <v>0</v>
      </c>
      <c r="DM26" s="94">
        <v>13</v>
      </c>
      <c r="DN26" s="95">
        <f t="shared" si="82"/>
        <v>13</v>
      </c>
      <c r="DO26" s="94">
        <v>13</v>
      </c>
      <c r="DP26" s="94">
        <f t="shared" si="38"/>
        <v>0</v>
      </c>
      <c r="DQ26" s="94">
        <v>0</v>
      </c>
      <c r="DR26" s="94">
        <v>0</v>
      </c>
      <c r="DS26" s="94">
        <v>0</v>
      </c>
      <c r="DT26" s="94">
        <v>0</v>
      </c>
      <c r="DU26" s="94">
        <v>0</v>
      </c>
      <c r="DV26" s="94">
        <v>35</v>
      </c>
      <c r="DW26" s="94">
        <v>37</v>
      </c>
      <c r="DX26" s="94">
        <f t="shared" si="5"/>
        <v>37</v>
      </c>
      <c r="DY26" s="94">
        <v>37</v>
      </c>
      <c r="DZ26" s="94">
        <f t="shared" si="39"/>
        <v>0</v>
      </c>
      <c r="EA26" s="94">
        <v>0</v>
      </c>
      <c r="EB26" s="94">
        <v>0</v>
      </c>
      <c r="EC26" s="94">
        <v>0</v>
      </c>
      <c r="ED26" s="94">
        <v>0</v>
      </c>
      <c r="EE26" s="94">
        <v>0</v>
      </c>
      <c r="EF26" s="94">
        <v>37</v>
      </c>
      <c r="EG26" s="94">
        <f t="shared" si="6"/>
        <v>37</v>
      </c>
      <c r="EH26" s="94">
        <v>37</v>
      </c>
      <c r="EI26" s="94">
        <f t="shared" si="40"/>
        <v>0</v>
      </c>
      <c r="EJ26" s="94">
        <v>0</v>
      </c>
      <c r="EK26" s="94">
        <v>0</v>
      </c>
      <c r="EL26" s="94">
        <v>0</v>
      </c>
      <c r="EM26" s="94">
        <v>0</v>
      </c>
      <c r="EN26" s="94">
        <v>0</v>
      </c>
      <c r="EO26" s="94">
        <v>42</v>
      </c>
      <c r="EP26" s="94">
        <f t="shared" si="7"/>
        <v>42</v>
      </c>
      <c r="EQ26" s="94">
        <v>42</v>
      </c>
      <c r="ER26" s="94">
        <f t="shared" si="41"/>
        <v>0</v>
      </c>
      <c r="ES26" s="94">
        <v>0</v>
      </c>
      <c r="ET26" s="94">
        <v>0</v>
      </c>
      <c r="EU26" s="94">
        <v>0</v>
      </c>
      <c r="EV26" s="94">
        <v>0</v>
      </c>
      <c r="EW26" s="94">
        <v>0</v>
      </c>
      <c r="EX26" s="94">
        <v>41</v>
      </c>
      <c r="EY26" s="94">
        <f t="shared" si="8"/>
        <v>41</v>
      </c>
      <c r="EZ26" s="94">
        <v>41</v>
      </c>
      <c r="FA26" s="94">
        <f t="shared" si="42"/>
        <v>0</v>
      </c>
      <c r="FB26" s="94">
        <v>0</v>
      </c>
      <c r="FC26" s="94">
        <v>0</v>
      </c>
      <c r="FD26" s="94">
        <v>0</v>
      </c>
      <c r="FE26" s="94">
        <v>0</v>
      </c>
      <c r="FF26" s="94">
        <v>0</v>
      </c>
      <c r="FG26" s="94">
        <v>39</v>
      </c>
      <c r="FH26" s="94">
        <f t="shared" si="9"/>
        <v>39</v>
      </c>
      <c r="FI26" s="94">
        <v>39</v>
      </c>
      <c r="FJ26" s="94">
        <f t="shared" si="43"/>
        <v>0</v>
      </c>
      <c r="FK26" s="94">
        <v>0</v>
      </c>
      <c r="FL26" s="94">
        <v>0</v>
      </c>
      <c r="FM26" s="94">
        <v>0</v>
      </c>
      <c r="FN26" s="94">
        <v>0</v>
      </c>
      <c r="FO26" s="94">
        <v>0</v>
      </c>
      <c r="FP26" s="94">
        <v>3</v>
      </c>
      <c r="FQ26" s="94">
        <v>1</v>
      </c>
      <c r="FR26" s="94">
        <v>30</v>
      </c>
      <c r="FS26" s="94">
        <v>30</v>
      </c>
      <c r="FT26" s="94">
        <v>3</v>
      </c>
      <c r="FU26" s="94">
        <v>28</v>
      </c>
      <c r="FV26" s="94">
        <v>28</v>
      </c>
      <c r="FW26" s="94">
        <v>3</v>
      </c>
      <c r="FX26" s="94">
        <v>26</v>
      </c>
      <c r="FY26" s="94">
        <v>26</v>
      </c>
      <c r="FZ26" s="94">
        <v>3</v>
      </c>
      <c r="GA26" s="94">
        <v>26</v>
      </c>
      <c r="GB26" s="94">
        <v>26</v>
      </c>
      <c r="GC26" s="94">
        <v>3</v>
      </c>
      <c r="GD26" s="94">
        <v>26</v>
      </c>
      <c r="GE26" s="94">
        <v>26</v>
      </c>
      <c r="GF26" s="94">
        <v>3</v>
      </c>
      <c r="GG26" s="94">
        <v>0</v>
      </c>
      <c r="GH26" s="94">
        <v>0</v>
      </c>
      <c r="GI26" s="94">
        <f t="shared" si="44"/>
        <v>0</v>
      </c>
      <c r="GJ26" s="94">
        <v>0</v>
      </c>
      <c r="GK26" s="94">
        <v>0</v>
      </c>
      <c r="GL26" s="94">
        <v>0</v>
      </c>
      <c r="GM26" s="94">
        <v>0</v>
      </c>
      <c r="GN26" s="94">
        <f t="shared" si="45"/>
        <v>0</v>
      </c>
      <c r="GO26" s="94">
        <v>0</v>
      </c>
      <c r="GP26" s="94">
        <v>0</v>
      </c>
      <c r="GQ26" s="94">
        <v>0</v>
      </c>
      <c r="GR26" s="94">
        <v>0</v>
      </c>
      <c r="GS26" s="94">
        <f t="shared" si="46"/>
        <v>1920</v>
      </c>
      <c r="GT26" s="94">
        <v>530</v>
      </c>
      <c r="GU26" s="94">
        <v>1390</v>
      </c>
      <c r="GV26" s="94">
        <v>1920</v>
      </c>
      <c r="GW26" s="94">
        <v>1</v>
      </c>
      <c r="GX26" s="94">
        <f t="shared" si="47"/>
        <v>1680</v>
      </c>
      <c r="GY26" s="94">
        <v>420</v>
      </c>
      <c r="GZ26" s="94">
        <v>1260</v>
      </c>
      <c r="HA26" s="94">
        <v>1680</v>
      </c>
      <c r="HB26" s="94">
        <v>1</v>
      </c>
      <c r="HC26" s="94">
        <f t="shared" si="48"/>
        <v>1680</v>
      </c>
      <c r="HD26" s="94">
        <v>420</v>
      </c>
      <c r="HE26" s="94">
        <v>1260</v>
      </c>
      <c r="HF26" s="94">
        <v>1680</v>
      </c>
      <c r="HG26" s="94">
        <v>1</v>
      </c>
      <c r="HH26" s="94">
        <v>180</v>
      </c>
      <c r="HI26" s="94">
        <v>3</v>
      </c>
      <c r="HJ26" s="94">
        <v>0</v>
      </c>
      <c r="HK26" s="94">
        <v>0</v>
      </c>
      <c r="HL26" s="94">
        <v>0</v>
      </c>
      <c r="HM26" s="94">
        <v>180</v>
      </c>
      <c r="HN26" s="94">
        <f t="shared" si="49"/>
        <v>180</v>
      </c>
      <c r="HO26" s="94">
        <v>180</v>
      </c>
      <c r="HP26" s="94">
        <v>3</v>
      </c>
      <c r="HQ26" s="94">
        <v>0</v>
      </c>
      <c r="HR26" s="94">
        <v>0</v>
      </c>
      <c r="HS26" s="94">
        <v>0</v>
      </c>
      <c r="HT26" s="94">
        <v>180</v>
      </c>
      <c r="HU26" s="94">
        <f t="shared" si="50"/>
        <v>180</v>
      </c>
      <c r="HV26" s="94">
        <v>180</v>
      </c>
      <c r="HW26" s="94">
        <v>3</v>
      </c>
      <c r="HX26" s="94">
        <v>0</v>
      </c>
      <c r="HY26" s="94">
        <v>0</v>
      </c>
      <c r="HZ26" s="94">
        <v>0</v>
      </c>
      <c r="IA26" s="94">
        <v>180</v>
      </c>
      <c r="IB26" s="94">
        <f t="shared" si="51"/>
        <v>180</v>
      </c>
      <c r="IC26" s="94">
        <v>180</v>
      </c>
      <c r="ID26" s="94">
        <v>3</v>
      </c>
      <c r="IE26" s="94">
        <v>0</v>
      </c>
      <c r="IF26" s="94">
        <v>0</v>
      </c>
      <c r="IG26" s="94">
        <v>0</v>
      </c>
      <c r="IH26" s="94">
        <v>180</v>
      </c>
      <c r="II26" s="94">
        <f t="shared" si="52"/>
        <v>180</v>
      </c>
      <c r="IJ26" s="94">
        <v>180</v>
      </c>
      <c r="IK26" s="94">
        <v>3</v>
      </c>
      <c r="IL26" s="94">
        <v>0</v>
      </c>
      <c r="IM26" s="94">
        <v>0</v>
      </c>
      <c r="IN26" s="94">
        <v>0</v>
      </c>
      <c r="IO26" s="94">
        <v>180</v>
      </c>
      <c r="IP26" s="94">
        <f t="shared" si="53"/>
        <v>180</v>
      </c>
      <c r="IQ26" s="94">
        <v>180</v>
      </c>
      <c r="IR26" s="94">
        <v>3</v>
      </c>
      <c r="IS26" s="94">
        <v>0</v>
      </c>
      <c r="IT26" s="94">
        <v>0</v>
      </c>
      <c r="IU26" s="94">
        <v>0</v>
      </c>
      <c r="IV26" s="95">
        <v>0</v>
      </c>
      <c r="IW26" s="95">
        <v>0</v>
      </c>
      <c r="IX26" s="95">
        <v>0</v>
      </c>
      <c r="IY26" s="95">
        <v>0</v>
      </c>
      <c r="IZ26" s="95">
        <v>0</v>
      </c>
      <c r="JA26" s="95">
        <v>0</v>
      </c>
      <c r="JB26" s="95">
        <v>0</v>
      </c>
      <c r="JC26" s="95">
        <v>36</v>
      </c>
      <c r="JD26" s="95">
        <f t="shared" si="10"/>
        <v>0</v>
      </c>
      <c r="JE26" s="95">
        <f t="shared" si="11"/>
        <v>0</v>
      </c>
      <c r="JF26" s="95">
        <v>0</v>
      </c>
      <c r="JG26" s="95">
        <v>0</v>
      </c>
      <c r="JH26" s="95">
        <v>0</v>
      </c>
      <c r="JI26" s="95">
        <v>0</v>
      </c>
      <c r="JJ26" s="95">
        <v>0</v>
      </c>
      <c r="JK26" s="95">
        <v>0</v>
      </c>
      <c r="JL26" s="95">
        <v>0</v>
      </c>
      <c r="JM26" s="95">
        <v>36</v>
      </c>
      <c r="JN26" s="95">
        <f t="shared" si="12"/>
        <v>0</v>
      </c>
      <c r="JO26" s="95">
        <f t="shared" si="13"/>
        <v>0</v>
      </c>
      <c r="JP26" s="95">
        <v>0</v>
      </c>
      <c r="JQ26" s="95">
        <v>0</v>
      </c>
      <c r="JR26" s="95">
        <v>0</v>
      </c>
      <c r="JS26" s="95">
        <v>0</v>
      </c>
      <c r="JT26" s="95">
        <v>0</v>
      </c>
      <c r="JU26" s="95">
        <v>0</v>
      </c>
      <c r="JV26" s="95">
        <v>0</v>
      </c>
      <c r="JW26" s="95">
        <v>36</v>
      </c>
      <c r="JX26" s="95">
        <f t="shared" si="14"/>
        <v>36</v>
      </c>
      <c r="JY26" s="95">
        <f t="shared" si="15"/>
        <v>36</v>
      </c>
      <c r="JZ26" s="95">
        <v>0</v>
      </c>
      <c r="KA26" s="95">
        <v>0</v>
      </c>
      <c r="KB26" s="95">
        <v>36</v>
      </c>
      <c r="KC26" s="95">
        <v>1</v>
      </c>
      <c r="KD26" s="95">
        <v>0</v>
      </c>
      <c r="KE26" s="95">
        <v>0</v>
      </c>
      <c r="KF26" s="95">
        <v>0</v>
      </c>
      <c r="KG26" s="95">
        <v>36</v>
      </c>
      <c r="KH26" s="95">
        <f t="shared" si="16"/>
        <v>36</v>
      </c>
      <c r="KI26" s="95">
        <f t="shared" si="17"/>
        <v>36</v>
      </c>
      <c r="KJ26" s="95">
        <v>0</v>
      </c>
      <c r="KK26" s="95">
        <v>0</v>
      </c>
      <c r="KL26" s="95">
        <v>36</v>
      </c>
      <c r="KM26" s="95">
        <v>1</v>
      </c>
      <c r="KN26" s="95">
        <v>0</v>
      </c>
      <c r="KO26" s="95">
        <v>0</v>
      </c>
      <c r="KP26" s="95">
        <v>0</v>
      </c>
      <c r="KQ26" s="95">
        <v>36</v>
      </c>
      <c r="KR26" s="95">
        <f t="shared" si="18"/>
        <v>36</v>
      </c>
      <c r="KS26" s="95">
        <f t="shared" si="19"/>
        <v>36</v>
      </c>
      <c r="KT26" s="95">
        <v>0</v>
      </c>
      <c r="KU26" s="95">
        <v>0</v>
      </c>
      <c r="KV26" s="95">
        <v>36</v>
      </c>
      <c r="KW26" s="95">
        <v>1</v>
      </c>
      <c r="KX26" s="95">
        <v>0</v>
      </c>
      <c r="KY26" s="95">
        <v>0</v>
      </c>
      <c r="KZ26" s="95">
        <v>0</v>
      </c>
      <c r="LA26" s="95">
        <v>0</v>
      </c>
      <c r="LB26" s="95">
        <v>0</v>
      </c>
      <c r="LC26" s="95">
        <v>0</v>
      </c>
      <c r="LD26" s="95">
        <v>0</v>
      </c>
      <c r="LE26" s="95">
        <v>0</v>
      </c>
      <c r="LF26" s="95">
        <v>0</v>
      </c>
      <c r="LG26" s="95">
        <v>0</v>
      </c>
      <c r="LH26" s="95">
        <v>0</v>
      </c>
      <c r="LI26" s="95">
        <v>0</v>
      </c>
      <c r="LJ26" s="95">
        <v>0</v>
      </c>
      <c r="LK26" s="95">
        <v>0</v>
      </c>
      <c r="LL26" s="95">
        <v>0</v>
      </c>
      <c r="LM26" s="95">
        <v>0</v>
      </c>
      <c r="LN26" s="95">
        <v>0</v>
      </c>
      <c r="LO26" s="95">
        <v>0</v>
      </c>
      <c r="LP26" s="95">
        <v>0</v>
      </c>
      <c r="LQ26" s="95">
        <v>0</v>
      </c>
      <c r="LR26" s="95">
        <v>0</v>
      </c>
      <c r="LS26" s="95">
        <v>0</v>
      </c>
      <c r="LT26" s="95">
        <v>0</v>
      </c>
      <c r="LU26" s="95">
        <v>0</v>
      </c>
      <c r="LV26" s="95">
        <v>0</v>
      </c>
      <c r="LW26" s="95">
        <v>0</v>
      </c>
      <c r="LX26" s="95">
        <v>0</v>
      </c>
      <c r="LY26" s="95">
        <v>0</v>
      </c>
      <c r="LZ26" s="95">
        <v>0</v>
      </c>
      <c r="MA26" s="95">
        <v>0</v>
      </c>
      <c r="MB26" s="95">
        <v>0</v>
      </c>
      <c r="MC26" s="95">
        <v>0</v>
      </c>
      <c r="MD26" s="95">
        <v>240</v>
      </c>
      <c r="ME26" s="95">
        <f t="shared" si="54"/>
        <v>0</v>
      </c>
      <c r="MF26" s="95">
        <v>0</v>
      </c>
      <c r="MG26" s="95">
        <v>0</v>
      </c>
      <c r="MH26" s="95">
        <v>240</v>
      </c>
      <c r="MI26" s="95">
        <f t="shared" si="55"/>
        <v>0</v>
      </c>
      <c r="MJ26" s="95">
        <v>0</v>
      </c>
      <c r="MK26" s="95">
        <v>0</v>
      </c>
      <c r="ML26" s="95">
        <v>240</v>
      </c>
      <c r="MM26" s="95">
        <f t="shared" si="56"/>
        <v>1</v>
      </c>
      <c r="MN26" s="95">
        <v>1</v>
      </c>
      <c r="MO26" s="95">
        <v>0</v>
      </c>
      <c r="MP26" s="95">
        <v>240</v>
      </c>
      <c r="MQ26" s="95">
        <f t="shared" si="57"/>
        <v>1</v>
      </c>
      <c r="MR26" s="95">
        <v>1</v>
      </c>
      <c r="MS26" s="95">
        <v>0</v>
      </c>
      <c r="MT26" s="95">
        <v>240</v>
      </c>
      <c r="MU26" s="95">
        <f t="shared" si="58"/>
        <v>1</v>
      </c>
      <c r="MV26" s="95">
        <v>1</v>
      </c>
      <c r="MW26" s="95">
        <v>0</v>
      </c>
      <c r="MX26" s="96">
        <v>0</v>
      </c>
      <c r="MY26" s="96">
        <v>0</v>
      </c>
      <c r="MZ26" s="96">
        <f t="shared" si="20"/>
        <v>0</v>
      </c>
      <c r="NA26" s="96">
        <f t="shared" si="59"/>
        <v>0</v>
      </c>
      <c r="NB26" s="96">
        <v>0</v>
      </c>
      <c r="NC26" s="96">
        <v>0</v>
      </c>
      <c r="ND26" s="96">
        <v>0</v>
      </c>
      <c r="NE26" s="96">
        <v>0</v>
      </c>
      <c r="NF26" s="96">
        <v>0</v>
      </c>
      <c r="NG26" s="96">
        <f t="shared" si="21"/>
        <v>0</v>
      </c>
      <c r="NH26" s="96">
        <f t="shared" si="60"/>
        <v>0</v>
      </c>
      <c r="NI26" s="96">
        <v>0</v>
      </c>
      <c r="NJ26" s="96">
        <v>0</v>
      </c>
      <c r="NK26" s="96">
        <v>0</v>
      </c>
      <c r="NL26" s="96">
        <v>0</v>
      </c>
      <c r="NM26" s="96">
        <v>0</v>
      </c>
      <c r="NN26" s="96">
        <f t="shared" si="22"/>
        <v>0</v>
      </c>
      <c r="NO26" s="96">
        <f t="shared" si="61"/>
        <v>0</v>
      </c>
      <c r="NP26" s="96">
        <v>0</v>
      </c>
      <c r="NQ26" s="96">
        <v>0</v>
      </c>
      <c r="NR26" s="96">
        <v>0</v>
      </c>
      <c r="NS26" s="96">
        <v>0</v>
      </c>
      <c r="NT26" s="96">
        <v>0</v>
      </c>
      <c r="NU26" s="96">
        <f t="shared" si="23"/>
        <v>0</v>
      </c>
      <c r="NV26" s="96">
        <f t="shared" si="62"/>
        <v>0</v>
      </c>
      <c r="NW26" s="96">
        <v>0</v>
      </c>
      <c r="NX26" s="96">
        <v>0</v>
      </c>
      <c r="NY26" s="96">
        <v>0</v>
      </c>
      <c r="NZ26" s="96">
        <v>0</v>
      </c>
      <c r="OA26" s="96">
        <v>0</v>
      </c>
      <c r="OB26" s="96">
        <f t="shared" si="24"/>
        <v>0</v>
      </c>
      <c r="OC26" s="96">
        <f t="shared" si="63"/>
        <v>0</v>
      </c>
      <c r="OD26" s="96">
        <v>0</v>
      </c>
      <c r="OE26" s="96">
        <v>0</v>
      </c>
      <c r="OF26" s="96">
        <v>0</v>
      </c>
      <c r="OG26" s="96">
        <v>0</v>
      </c>
      <c r="OH26" s="95">
        <v>21</v>
      </c>
      <c r="OI26" s="95">
        <v>21</v>
      </c>
      <c r="OJ26" s="95">
        <v>1</v>
      </c>
      <c r="OK26" s="95">
        <v>21</v>
      </c>
      <c r="OL26" s="95">
        <v>1</v>
      </c>
      <c r="OM26" s="95">
        <v>20</v>
      </c>
      <c r="ON26" s="95">
        <v>1</v>
      </c>
      <c r="OO26" s="95">
        <v>20</v>
      </c>
      <c r="OP26" s="95">
        <v>1</v>
      </c>
      <c r="OQ26" s="95">
        <v>19</v>
      </c>
      <c r="OR26" s="95">
        <v>1</v>
      </c>
      <c r="OS26" s="95">
        <v>0</v>
      </c>
      <c r="OT26" s="95">
        <v>0</v>
      </c>
      <c r="OU26" s="95">
        <v>0</v>
      </c>
      <c r="OV26" s="95">
        <v>0</v>
      </c>
      <c r="OW26" s="95">
        <v>0</v>
      </c>
      <c r="OX26" s="95">
        <v>0</v>
      </c>
      <c r="OY26" s="95">
        <v>0</v>
      </c>
      <c r="OZ26" s="95">
        <v>0</v>
      </c>
      <c r="PA26" s="95">
        <v>0</v>
      </c>
      <c r="PB26" s="95">
        <v>0</v>
      </c>
      <c r="PC26" s="95">
        <v>0</v>
      </c>
      <c r="PD26" s="95">
        <v>315</v>
      </c>
      <c r="PE26" s="97">
        <v>378</v>
      </c>
      <c r="PF26" s="95">
        <v>378</v>
      </c>
      <c r="PG26" s="95">
        <v>360</v>
      </c>
      <c r="PH26" s="95">
        <v>360</v>
      </c>
      <c r="PI26" s="95">
        <v>342</v>
      </c>
      <c r="PJ26" s="95">
        <v>66</v>
      </c>
      <c r="PK26" s="95">
        <v>4</v>
      </c>
      <c r="PL26" s="95">
        <f t="shared" si="64"/>
        <v>84</v>
      </c>
      <c r="PM26" s="95">
        <v>71</v>
      </c>
      <c r="PN26" s="95">
        <v>13</v>
      </c>
      <c r="PO26" s="95">
        <v>84</v>
      </c>
      <c r="PP26" s="95">
        <v>4</v>
      </c>
      <c r="PQ26" s="95">
        <f t="shared" si="65"/>
        <v>82</v>
      </c>
      <c r="PR26" s="95">
        <v>70</v>
      </c>
      <c r="PS26" s="95">
        <v>12</v>
      </c>
      <c r="PT26" s="95">
        <v>82</v>
      </c>
      <c r="PU26" s="95">
        <v>3</v>
      </c>
      <c r="PV26" s="95">
        <f t="shared" si="66"/>
        <v>85</v>
      </c>
      <c r="PW26" s="95">
        <v>75</v>
      </c>
      <c r="PX26" s="95">
        <v>10</v>
      </c>
      <c r="PY26" s="95">
        <v>85</v>
      </c>
      <c r="PZ26" s="95">
        <v>3</v>
      </c>
      <c r="QA26" s="95">
        <f t="shared" si="67"/>
        <v>72</v>
      </c>
      <c r="QB26" s="95">
        <v>61</v>
      </c>
      <c r="QC26" s="95">
        <v>11</v>
      </c>
      <c r="QD26" s="95">
        <v>72</v>
      </c>
      <c r="QE26" s="95">
        <v>3</v>
      </c>
      <c r="QF26" s="95">
        <f t="shared" si="68"/>
        <v>66</v>
      </c>
      <c r="QG26" s="95">
        <v>55</v>
      </c>
      <c r="QH26" s="95">
        <v>11</v>
      </c>
      <c r="QI26" s="95">
        <v>66</v>
      </c>
      <c r="QJ26" s="95">
        <v>3</v>
      </c>
      <c r="QK26" s="96">
        <v>0</v>
      </c>
      <c r="QL26" s="96">
        <v>0</v>
      </c>
      <c r="QM26" s="96">
        <v>0</v>
      </c>
      <c r="QN26" s="96">
        <v>0</v>
      </c>
      <c r="QO26" s="96">
        <v>0</v>
      </c>
      <c r="QP26" s="96">
        <v>0</v>
      </c>
      <c r="QQ26" s="96">
        <v>0</v>
      </c>
      <c r="QR26" s="96">
        <v>0</v>
      </c>
      <c r="QS26" s="96">
        <v>0</v>
      </c>
      <c r="QT26" s="96">
        <v>0</v>
      </c>
      <c r="QU26" s="96">
        <v>0</v>
      </c>
      <c r="QV26" s="96">
        <v>0</v>
      </c>
      <c r="QW26" s="96">
        <v>0</v>
      </c>
      <c r="QX26" s="96">
        <v>0</v>
      </c>
      <c r="QY26" s="96">
        <v>0</v>
      </c>
      <c r="QZ26" s="96">
        <v>0</v>
      </c>
      <c r="RA26" s="96">
        <v>0</v>
      </c>
    </row>
    <row r="27" spans="1:469" s="90" customFormat="1" ht="25.5" customHeight="1">
      <c r="A27" s="91"/>
      <c r="B27" s="92" t="s">
        <v>128</v>
      </c>
      <c r="C27" s="93">
        <v>46</v>
      </c>
      <c r="D27" s="93">
        <v>100</v>
      </c>
      <c r="E27" s="93">
        <v>152</v>
      </c>
      <c r="F27" s="93">
        <v>145</v>
      </c>
      <c r="G27" s="93">
        <v>180</v>
      </c>
      <c r="H27" s="93">
        <v>43</v>
      </c>
      <c r="I27" s="93">
        <v>97</v>
      </c>
      <c r="J27" s="93">
        <v>162</v>
      </c>
      <c r="K27" s="93">
        <v>146</v>
      </c>
      <c r="L27" s="93">
        <v>158</v>
      </c>
      <c r="M27" s="93">
        <v>40</v>
      </c>
      <c r="N27" s="93">
        <v>92</v>
      </c>
      <c r="O27" s="93">
        <v>159</v>
      </c>
      <c r="P27" s="93">
        <v>162</v>
      </c>
      <c r="Q27" s="93">
        <v>148</v>
      </c>
      <c r="R27" s="93">
        <v>38</v>
      </c>
      <c r="S27" s="93">
        <v>86</v>
      </c>
      <c r="T27" s="93">
        <v>160</v>
      </c>
      <c r="U27" s="93">
        <v>169</v>
      </c>
      <c r="V27" s="93">
        <v>142</v>
      </c>
      <c r="W27" s="93">
        <v>36</v>
      </c>
      <c r="X27" s="93">
        <v>81</v>
      </c>
      <c r="Y27" s="93">
        <v>154</v>
      </c>
      <c r="Z27" s="93">
        <v>180</v>
      </c>
      <c r="AA27" s="93">
        <v>142</v>
      </c>
      <c r="AB27" s="94">
        <v>80</v>
      </c>
      <c r="AC27" s="94">
        <v>120</v>
      </c>
      <c r="AD27" s="94">
        <v>15</v>
      </c>
      <c r="AE27" s="94">
        <f t="shared" si="25"/>
        <v>133</v>
      </c>
      <c r="AF27" s="94">
        <v>13</v>
      </c>
      <c r="AG27" s="94">
        <v>120</v>
      </c>
      <c r="AH27" s="94">
        <f t="shared" si="69"/>
        <v>148</v>
      </c>
      <c r="AI27" s="94">
        <f t="shared" si="70"/>
        <v>148</v>
      </c>
      <c r="AJ27" s="94">
        <v>15</v>
      </c>
      <c r="AK27" s="94">
        <v>133</v>
      </c>
      <c r="AL27" s="94">
        <v>0</v>
      </c>
      <c r="AM27" s="94">
        <v>0</v>
      </c>
      <c r="AN27" s="94">
        <v>17</v>
      </c>
      <c r="AO27" s="94">
        <f t="shared" si="26"/>
        <v>143</v>
      </c>
      <c r="AP27" s="94">
        <v>14</v>
      </c>
      <c r="AQ27" s="94">
        <v>129</v>
      </c>
      <c r="AR27" s="94">
        <f t="shared" si="71"/>
        <v>160</v>
      </c>
      <c r="AS27" s="94">
        <f t="shared" si="72"/>
        <v>160</v>
      </c>
      <c r="AT27" s="94">
        <v>17</v>
      </c>
      <c r="AU27" s="94">
        <v>143</v>
      </c>
      <c r="AV27" s="94">
        <v>0</v>
      </c>
      <c r="AW27" s="94">
        <v>0</v>
      </c>
      <c r="AX27" s="94">
        <v>16</v>
      </c>
      <c r="AY27" s="94">
        <f t="shared" si="27"/>
        <v>140</v>
      </c>
      <c r="AZ27" s="94">
        <v>14</v>
      </c>
      <c r="BA27" s="94">
        <v>126</v>
      </c>
      <c r="BB27" s="94">
        <f t="shared" si="73"/>
        <v>156</v>
      </c>
      <c r="BC27" s="94">
        <f t="shared" si="74"/>
        <v>156</v>
      </c>
      <c r="BD27" s="94">
        <v>16</v>
      </c>
      <c r="BE27" s="94">
        <v>140</v>
      </c>
      <c r="BF27" s="94">
        <v>0</v>
      </c>
      <c r="BG27" s="94">
        <v>0</v>
      </c>
      <c r="BH27" s="94">
        <v>17</v>
      </c>
      <c r="BI27" s="94">
        <f t="shared" si="28"/>
        <v>140</v>
      </c>
      <c r="BJ27" s="94">
        <v>14</v>
      </c>
      <c r="BK27" s="94">
        <v>126</v>
      </c>
      <c r="BL27" s="94">
        <f t="shared" si="75"/>
        <v>157</v>
      </c>
      <c r="BM27" s="94">
        <f t="shared" si="76"/>
        <v>157</v>
      </c>
      <c r="BN27" s="94">
        <v>17</v>
      </c>
      <c r="BO27" s="94">
        <v>140</v>
      </c>
      <c r="BP27" s="94">
        <v>0</v>
      </c>
      <c r="BQ27" s="94">
        <v>0</v>
      </c>
      <c r="BR27" s="94">
        <v>16</v>
      </c>
      <c r="BS27" s="94">
        <f t="shared" si="29"/>
        <v>136</v>
      </c>
      <c r="BT27" s="94">
        <v>14</v>
      </c>
      <c r="BU27" s="94">
        <v>122</v>
      </c>
      <c r="BV27" s="94">
        <f t="shared" si="77"/>
        <v>152</v>
      </c>
      <c r="BW27" s="94">
        <f t="shared" si="78"/>
        <v>152</v>
      </c>
      <c r="BX27" s="94">
        <v>16</v>
      </c>
      <c r="BY27" s="94">
        <v>136</v>
      </c>
      <c r="BZ27" s="94">
        <v>0</v>
      </c>
      <c r="CA27" s="94">
        <v>0</v>
      </c>
      <c r="CB27" s="94">
        <v>21</v>
      </c>
      <c r="CC27" s="94">
        <v>38</v>
      </c>
      <c r="CD27" s="94">
        <f t="shared" si="0"/>
        <v>38</v>
      </c>
      <c r="CE27" s="94">
        <v>38</v>
      </c>
      <c r="CF27" s="94">
        <f t="shared" si="30"/>
        <v>0</v>
      </c>
      <c r="CG27" s="94">
        <v>0</v>
      </c>
      <c r="CH27" s="94">
        <v>0</v>
      </c>
      <c r="CI27" s="94">
        <v>0</v>
      </c>
      <c r="CJ27" s="94">
        <v>0</v>
      </c>
      <c r="CK27" s="94">
        <v>0</v>
      </c>
      <c r="CL27" s="94">
        <v>36</v>
      </c>
      <c r="CM27" s="95">
        <f t="shared" si="79"/>
        <v>36</v>
      </c>
      <c r="CN27" s="94">
        <v>36</v>
      </c>
      <c r="CO27" s="94">
        <f t="shared" si="32"/>
        <v>0</v>
      </c>
      <c r="CP27" s="94">
        <v>0</v>
      </c>
      <c r="CQ27" s="94">
        <v>0</v>
      </c>
      <c r="CR27" s="94">
        <v>0</v>
      </c>
      <c r="CS27" s="94">
        <v>0</v>
      </c>
      <c r="CT27" s="94">
        <v>0</v>
      </c>
      <c r="CU27" s="94">
        <v>34</v>
      </c>
      <c r="CV27" s="95">
        <f t="shared" si="80"/>
        <v>34</v>
      </c>
      <c r="CW27" s="94">
        <v>34</v>
      </c>
      <c r="CX27" s="94">
        <f t="shared" si="34"/>
        <v>0</v>
      </c>
      <c r="CY27" s="94">
        <v>0</v>
      </c>
      <c r="CZ27" s="94">
        <v>0</v>
      </c>
      <c r="DA27" s="94">
        <v>0</v>
      </c>
      <c r="DB27" s="94">
        <v>0</v>
      </c>
      <c r="DC27" s="94">
        <v>0</v>
      </c>
      <c r="DD27" s="94">
        <v>32</v>
      </c>
      <c r="DE27" s="95">
        <f t="shared" si="81"/>
        <v>32</v>
      </c>
      <c r="DF27" s="94">
        <v>32</v>
      </c>
      <c r="DG27" s="94">
        <f t="shared" si="36"/>
        <v>0</v>
      </c>
      <c r="DH27" s="94">
        <v>0</v>
      </c>
      <c r="DI27" s="94">
        <v>0</v>
      </c>
      <c r="DJ27" s="94">
        <v>0</v>
      </c>
      <c r="DK27" s="94">
        <v>0</v>
      </c>
      <c r="DL27" s="94">
        <v>0</v>
      </c>
      <c r="DM27" s="94">
        <v>30</v>
      </c>
      <c r="DN27" s="95">
        <f t="shared" si="82"/>
        <v>30</v>
      </c>
      <c r="DO27" s="94">
        <v>30</v>
      </c>
      <c r="DP27" s="94">
        <f t="shared" si="38"/>
        <v>0</v>
      </c>
      <c r="DQ27" s="94">
        <v>0</v>
      </c>
      <c r="DR27" s="94">
        <v>0</v>
      </c>
      <c r="DS27" s="94">
        <v>0</v>
      </c>
      <c r="DT27" s="94">
        <v>0</v>
      </c>
      <c r="DU27" s="94">
        <v>0</v>
      </c>
      <c r="DV27" s="94">
        <v>64</v>
      </c>
      <c r="DW27" s="94">
        <v>86</v>
      </c>
      <c r="DX27" s="94">
        <f t="shared" si="5"/>
        <v>86</v>
      </c>
      <c r="DY27" s="94">
        <v>86</v>
      </c>
      <c r="DZ27" s="94">
        <f t="shared" si="39"/>
        <v>0</v>
      </c>
      <c r="EA27" s="94">
        <v>0</v>
      </c>
      <c r="EB27" s="94">
        <v>0</v>
      </c>
      <c r="EC27" s="94">
        <v>0</v>
      </c>
      <c r="ED27" s="94">
        <v>0</v>
      </c>
      <c r="EE27" s="94">
        <v>0</v>
      </c>
      <c r="EF27" s="94">
        <v>82</v>
      </c>
      <c r="EG27" s="94">
        <f t="shared" si="6"/>
        <v>82</v>
      </c>
      <c r="EH27" s="94">
        <v>82</v>
      </c>
      <c r="EI27" s="94">
        <f t="shared" si="40"/>
        <v>0</v>
      </c>
      <c r="EJ27" s="94">
        <v>0</v>
      </c>
      <c r="EK27" s="94">
        <v>0</v>
      </c>
      <c r="EL27" s="94">
        <v>0</v>
      </c>
      <c r="EM27" s="94">
        <v>0</v>
      </c>
      <c r="EN27" s="94">
        <v>0</v>
      </c>
      <c r="EO27" s="94">
        <v>78</v>
      </c>
      <c r="EP27" s="94">
        <f t="shared" si="7"/>
        <v>78</v>
      </c>
      <c r="EQ27" s="94">
        <v>78</v>
      </c>
      <c r="ER27" s="94">
        <f t="shared" si="41"/>
        <v>0</v>
      </c>
      <c r="ES27" s="94">
        <v>0</v>
      </c>
      <c r="ET27" s="94">
        <v>0</v>
      </c>
      <c r="EU27" s="94">
        <v>0</v>
      </c>
      <c r="EV27" s="94">
        <v>0</v>
      </c>
      <c r="EW27" s="94">
        <v>0</v>
      </c>
      <c r="EX27" s="94">
        <v>73</v>
      </c>
      <c r="EY27" s="94">
        <f t="shared" si="8"/>
        <v>73</v>
      </c>
      <c r="EZ27" s="94">
        <v>73</v>
      </c>
      <c r="FA27" s="94">
        <f t="shared" si="42"/>
        <v>0</v>
      </c>
      <c r="FB27" s="94">
        <v>0</v>
      </c>
      <c r="FC27" s="94">
        <v>0</v>
      </c>
      <c r="FD27" s="94">
        <v>0</v>
      </c>
      <c r="FE27" s="94">
        <v>0</v>
      </c>
      <c r="FF27" s="94">
        <v>0</v>
      </c>
      <c r="FG27" s="94">
        <v>69</v>
      </c>
      <c r="FH27" s="94">
        <f t="shared" si="9"/>
        <v>69</v>
      </c>
      <c r="FI27" s="94">
        <v>69</v>
      </c>
      <c r="FJ27" s="94">
        <f t="shared" si="43"/>
        <v>0</v>
      </c>
      <c r="FK27" s="94">
        <v>0</v>
      </c>
      <c r="FL27" s="94">
        <v>0</v>
      </c>
      <c r="FM27" s="94">
        <v>0</v>
      </c>
      <c r="FN27" s="94">
        <v>0</v>
      </c>
      <c r="FO27" s="94">
        <v>0</v>
      </c>
      <c r="FP27" s="94">
        <v>72</v>
      </c>
      <c r="FQ27" s="94">
        <v>1</v>
      </c>
      <c r="FR27" s="94">
        <v>143</v>
      </c>
      <c r="FS27" s="94">
        <v>143</v>
      </c>
      <c r="FT27" s="94">
        <v>1</v>
      </c>
      <c r="FU27" s="94">
        <v>145</v>
      </c>
      <c r="FV27" s="94">
        <v>145</v>
      </c>
      <c r="FW27" s="94">
        <v>1</v>
      </c>
      <c r="FX27" s="94">
        <v>140</v>
      </c>
      <c r="FY27" s="94">
        <v>140</v>
      </c>
      <c r="FZ27" s="94">
        <v>1</v>
      </c>
      <c r="GA27" s="94">
        <v>136</v>
      </c>
      <c r="GB27" s="94">
        <v>136</v>
      </c>
      <c r="GC27" s="94">
        <v>1</v>
      </c>
      <c r="GD27" s="94">
        <v>130</v>
      </c>
      <c r="GE27" s="94">
        <v>130</v>
      </c>
      <c r="GF27" s="94">
        <v>1</v>
      </c>
      <c r="GG27" s="94">
        <v>0</v>
      </c>
      <c r="GH27" s="94">
        <v>0</v>
      </c>
      <c r="GI27" s="94">
        <f t="shared" si="44"/>
        <v>0</v>
      </c>
      <c r="GJ27" s="94">
        <v>0</v>
      </c>
      <c r="GK27" s="94">
        <v>0</v>
      </c>
      <c r="GL27" s="94">
        <v>0</v>
      </c>
      <c r="GM27" s="94">
        <v>0</v>
      </c>
      <c r="GN27" s="94">
        <f t="shared" si="45"/>
        <v>0</v>
      </c>
      <c r="GO27" s="94">
        <v>0</v>
      </c>
      <c r="GP27" s="94">
        <v>0</v>
      </c>
      <c r="GQ27" s="94">
        <v>0</v>
      </c>
      <c r="GR27" s="94">
        <v>0</v>
      </c>
      <c r="GS27" s="94">
        <f t="shared" si="46"/>
        <v>0</v>
      </c>
      <c r="GT27" s="94">
        <v>0</v>
      </c>
      <c r="GU27" s="94">
        <v>0</v>
      </c>
      <c r="GV27" s="94">
        <v>0</v>
      </c>
      <c r="GW27" s="94">
        <v>0</v>
      </c>
      <c r="GX27" s="94">
        <f t="shared" si="47"/>
        <v>0</v>
      </c>
      <c r="GY27" s="94">
        <v>0</v>
      </c>
      <c r="GZ27" s="94">
        <v>0</v>
      </c>
      <c r="HA27" s="94">
        <v>0</v>
      </c>
      <c r="HB27" s="94">
        <v>0</v>
      </c>
      <c r="HC27" s="94">
        <f t="shared" si="48"/>
        <v>0</v>
      </c>
      <c r="HD27" s="94">
        <v>0</v>
      </c>
      <c r="HE27" s="94">
        <v>0</v>
      </c>
      <c r="HF27" s="94">
        <v>0</v>
      </c>
      <c r="HG27" s="94">
        <v>0</v>
      </c>
      <c r="HH27" s="94">
        <v>0</v>
      </c>
      <c r="HI27" s="94">
        <v>0</v>
      </c>
      <c r="HJ27" s="94">
        <v>0</v>
      </c>
      <c r="HK27" s="94">
        <v>0</v>
      </c>
      <c r="HL27" s="94">
        <v>0</v>
      </c>
      <c r="HM27" s="94">
        <v>0</v>
      </c>
      <c r="HN27" s="94">
        <f t="shared" si="49"/>
        <v>0</v>
      </c>
      <c r="HO27" s="94">
        <v>0</v>
      </c>
      <c r="HP27" s="94">
        <v>0</v>
      </c>
      <c r="HQ27" s="94">
        <v>0</v>
      </c>
      <c r="HR27" s="94">
        <v>0</v>
      </c>
      <c r="HS27" s="94">
        <v>0</v>
      </c>
      <c r="HT27" s="94">
        <v>0</v>
      </c>
      <c r="HU27" s="94">
        <f t="shared" si="50"/>
        <v>0</v>
      </c>
      <c r="HV27" s="94">
        <v>0</v>
      </c>
      <c r="HW27" s="94">
        <v>0</v>
      </c>
      <c r="HX27" s="94">
        <v>0</v>
      </c>
      <c r="HY27" s="94">
        <v>0</v>
      </c>
      <c r="HZ27" s="94">
        <v>0</v>
      </c>
      <c r="IA27" s="94">
        <v>0</v>
      </c>
      <c r="IB27" s="94">
        <f t="shared" si="51"/>
        <v>0</v>
      </c>
      <c r="IC27" s="94">
        <v>0</v>
      </c>
      <c r="ID27" s="94">
        <v>0</v>
      </c>
      <c r="IE27" s="94">
        <v>0</v>
      </c>
      <c r="IF27" s="94">
        <v>0</v>
      </c>
      <c r="IG27" s="94">
        <v>0</v>
      </c>
      <c r="IH27" s="94">
        <v>0</v>
      </c>
      <c r="II27" s="94">
        <f t="shared" si="52"/>
        <v>0</v>
      </c>
      <c r="IJ27" s="94">
        <v>0</v>
      </c>
      <c r="IK27" s="94">
        <v>0</v>
      </c>
      <c r="IL27" s="94">
        <v>0</v>
      </c>
      <c r="IM27" s="94">
        <v>0</v>
      </c>
      <c r="IN27" s="94">
        <v>0</v>
      </c>
      <c r="IO27" s="94">
        <v>0</v>
      </c>
      <c r="IP27" s="94">
        <f t="shared" si="53"/>
        <v>0</v>
      </c>
      <c r="IQ27" s="94">
        <v>0</v>
      </c>
      <c r="IR27" s="94">
        <v>0</v>
      </c>
      <c r="IS27" s="94">
        <v>0</v>
      </c>
      <c r="IT27" s="94">
        <v>0</v>
      </c>
      <c r="IU27" s="94">
        <v>0</v>
      </c>
      <c r="IV27" s="95">
        <v>0</v>
      </c>
      <c r="IW27" s="95">
        <v>0</v>
      </c>
      <c r="IX27" s="95">
        <v>0</v>
      </c>
      <c r="IY27" s="95">
        <v>0</v>
      </c>
      <c r="IZ27" s="95">
        <v>0</v>
      </c>
      <c r="JA27" s="95">
        <v>0</v>
      </c>
      <c r="JB27" s="95">
        <v>0</v>
      </c>
      <c r="JC27" s="95">
        <v>0</v>
      </c>
      <c r="JD27" s="95">
        <f t="shared" si="10"/>
        <v>0</v>
      </c>
      <c r="JE27" s="95">
        <f t="shared" si="11"/>
        <v>0</v>
      </c>
      <c r="JF27" s="95">
        <v>0</v>
      </c>
      <c r="JG27" s="95">
        <v>0</v>
      </c>
      <c r="JH27" s="95">
        <v>0</v>
      </c>
      <c r="JI27" s="95">
        <v>0</v>
      </c>
      <c r="JJ27" s="95">
        <v>0</v>
      </c>
      <c r="JK27" s="95">
        <v>0</v>
      </c>
      <c r="JL27" s="95">
        <v>0</v>
      </c>
      <c r="JM27" s="95">
        <v>0</v>
      </c>
      <c r="JN27" s="95">
        <f t="shared" si="12"/>
        <v>0</v>
      </c>
      <c r="JO27" s="95">
        <f t="shared" si="13"/>
        <v>0</v>
      </c>
      <c r="JP27" s="95">
        <v>0</v>
      </c>
      <c r="JQ27" s="95">
        <v>0</v>
      </c>
      <c r="JR27" s="95">
        <v>0</v>
      </c>
      <c r="JS27" s="95">
        <v>0</v>
      </c>
      <c r="JT27" s="95">
        <v>0</v>
      </c>
      <c r="JU27" s="95">
        <v>0</v>
      </c>
      <c r="JV27" s="95">
        <v>0</v>
      </c>
      <c r="JW27" s="95">
        <v>0</v>
      </c>
      <c r="JX27" s="95">
        <f t="shared" si="14"/>
        <v>0</v>
      </c>
      <c r="JY27" s="95">
        <f t="shared" si="15"/>
        <v>0</v>
      </c>
      <c r="JZ27" s="95">
        <v>0</v>
      </c>
      <c r="KA27" s="95">
        <v>0</v>
      </c>
      <c r="KB27" s="95">
        <v>0</v>
      </c>
      <c r="KC27" s="95">
        <v>0</v>
      </c>
      <c r="KD27" s="95">
        <v>0</v>
      </c>
      <c r="KE27" s="95">
        <v>0</v>
      </c>
      <c r="KF27" s="95">
        <v>0</v>
      </c>
      <c r="KG27" s="95">
        <v>0</v>
      </c>
      <c r="KH27" s="95">
        <f t="shared" si="16"/>
        <v>0</v>
      </c>
      <c r="KI27" s="95">
        <f t="shared" si="17"/>
        <v>0</v>
      </c>
      <c r="KJ27" s="95">
        <v>0</v>
      </c>
      <c r="KK27" s="95">
        <v>0</v>
      </c>
      <c r="KL27" s="95">
        <v>0</v>
      </c>
      <c r="KM27" s="95">
        <v>0</v>
      </c>
      <c r="KN27" s="95">
        <v>0</v>
      </c>
      <c r="KO27" s="95">
        <v>0</v>
      </c>
      <c r="KP27" s="95">
        <v>0</v>
      </c>
      <c r="KQ27" s="95">
        <v>0</v>
      </c>
      <c r="KR27" s="95">
        <f t="shared" si="18"/>
        <v>0</v>
      </c>
      <c r="KS27" s="95">
        <f t="shared" si="19"/>
        <v>0</v>
      </c>
      <c r="KT27" s="95">
        <v>0</v>
      </c>
      <c r="KU27" s="95">
        <v>0</v>
      </c>
      <c r="KV27" s="95">
        <v>0</v>
      </c>
      <c r="KW27" s="95">
        <v>0</v>
      </c>
      <c r="KX27" s="95">
        <v>0</v>
      </c>
      <c r="KY27" s="95">
        <v>0</v>
      </c>
      <c r="KZ27" s="95">
        <v>0</v>
      </c>
      <c r="LA27" s="95">
        <v>0</v>
      </c>
      <c r="LB27" s="95">
        <v>0</v>
      </c>
      <c r="LC27" s="95">
        <v>0</v>
      </c>
      <c r="LD27" s="95">
        <v>0</v>
      </c>
      <c r="LE27" s="95">
        <v>0</v>
      </c>
      <c r="LF27" s="95">
        <v>0</v>
      </c>
      <c r="LG27" s="95">
        <v>0</v>
      </c>
      <c r="LH27" s="95">
        <v>0</v>
      </c>
      <c r="LI27" s="95">
        <v>0</v>
      </c>
      <c r="LJ27" s="95">
        <v>0</v>
      </c>
      <c r="LK27" s="95">
        <v>0</v>
      </c>
      <c r="LL27" s="95">
        <v>0</v>
      </c>
      <c r="LM27" s="95">
        <v>0</v>
      </c>
      <c r="LN27" s="95">
        <v>0</v>
      </c>
      <c r="LO27" s="95">
        <v>0</v>
      </c>
      <c r="LP27" s="95">
        <v>0</v>
      </c>
      <c r="LQ27" s="95">
        <v>0</v>
      </c>
      <c r="LR27" s="95">
        <v>0</v>
      </c>
      <c r="LS27" s="95">
        <v>0</v>
      </c>
      <c r="LT27" s="95">
        <v>0</v>
      </c>
      <c r="LU27" s="95">
        <v>0</v>
      </c>
      <c r="LV27" s="95">
        <v>0</v>
      </c>
      <c r="LW27" s="95">
        <v>0</v>
      </c>
      <c r="LX27" s="95">
        <v>0</v>
      </c>
      <c r="LY27" s="95">
        <v>0</v>
      </c>
      <c r="LZ27" s="95">
        <v>0</v>
      </c>
      <c r="MA27" s="95">
        <v>0</v>
      </c>
      <c r="MB27" s="95">
        <v>0</v>
      </c>
      <c r="MC27" s="95">
        <v>1</v>
      </c>
      <c r="MD27" s="95">
        <v>78</v>
      </c>
      <c r="ME27" s="95">
        <f t="shared" si="54"/>
        <v>1</v>
      </c>
      <c r="MF27" s="95">
        <v>1</v>
      </c>
      <c r="MG27" s="95">
        <v>0</v>
      </c>
      <c r="MH27" s="95">
        <v>75</v>
      </c>
      <c r="MI27" s="95">
        <f t="shared" si="55"/>
        <v>1</v>
      </c>
      <c r="MJ27" s="95">
        <v>1</v>
      </c>
      <c r="MK27" s="95">
        <v>0</v>
      </c>
      <c r="ML27" s="95">
        <v>71</v>
      </c>
      <c r="MM27" s="95">
        <f t="shared" si="56"/>
        <v>1</v>
      </c>
      <c r="MN27" s="95">
        <v>1</v>
      </c>
      <c r="MO27" s="95">
        <v>0</v>
      </c>
      <c r="MP27" s="95">
        <v>65</v>
      </c>
      <c r="MQ27" s="95">
        <f t="shared" si="57"/>
        <v>1</v>
      </c>
      <c r="MR27" s="95">
        <v>1</v>
      </c>
      <c r="MS27" s="95">
        <v>0</v>
      </c>
      <c r="MT27" s="95">
        <v>64</v>
      </c>
      <c r="MU27" s="95">
        <f t="shared" si="58"/>
        <v>1</v>
      </c>
      <c r="MV27" s="95">
        <v>1</v>
      </c>
      <c r="MW27" s="95">
        <v>0</v>
      </c>
      <c r="MX27" s="96">
        <v>0</v>
      </c>
      <c r="MY27" s="96">
        <v>0</v>
      </c>
      <c r="MZ27" s="96">
        <f t="shared" si="20"/>
        <v>0</v>
      </c>
      <c r="NA27" s="96">
        <f t="shared" si="59"/>
        <v>0</v>
      </c>
      <c r="NB27" s="96">
        <v>0</v>
      </c>
      <c r="NC27" s="96">
        <v>0</v>
      </c>
      <c r="ND27" s="96">
        <v>0</v>
      </c>
      <c r="NE27" s="96">
        <v>0</v>
      </c>
      <c r="NF27" s="96">
        <v>0</v>
      </c>
      <c r="NG27" s="96">
        <f t="shared" si="21"/>
        <v>0</v>
      </c>
      <c r="NH27" s="96">
        <f t="shared" si="60"/>
        <v>0</v>
      </c>
      <c r="NI27" s="96">
        <v>0</v>
      </c>
      <c r="NJ27" s="96">
        <v>0</v>
      </c>
      <c r="NK27" s="96">
        <v>0</v>
      </c>
      <c r="NL27" s="96">
        <v>0</v>
      </c>
      <c r="NM27" s="96">
        <v>0</v>
      </c>
      <c r="NN27" s="96">
        <f t="shared" si="22"/>
        <v>0</v>
      </c>
      <c r="NO27" s="96">
        <f t="shared" si="61"/>
        <v>0</v>
      </c>
      <c r="NP27" s="96">
        <v>0</v>
      </c>
      <c r="NQ27" s="96">
        <v>0</v>
      </c>
      <c r="NR27" s="96">
        <v>0</v>
      </c>
      <c r="NS27" s="96">
        <v>0</v>
      </c>
      <c r="NT27" s="96">
        <v>0</v>
      </c>
      <c r="NU27" s="96">
        <f t="shared" si="23"/>
        <v>0</v>
      </c>
      <c r="NV27" s="96">
        <f t="shared" si="62"/>
        <v>0</v>
      </c>
      <c r="NW27" s="96">
        <v>0</v>
      </c>
      <c r="NX27" s="96">
        <v>0</v>
      </c>
      <c r="NY27" s="96">
        <v>0</v>
      </c>
      <c r="NZ27" s="96">
        <v>0</v>
      </c>
      <c r="OA27" s="96">
        <v>0</v>
      </c>
      <c r="OB27" s="96">
        <f t="shared" si="24"/>
        <v>0</v>
      </c>
      <c r="OC27" s="96">
        <f t="shared" si="63"/>
        <v>0</v>
      </c>
      <c r="OD27" s="96">
        <v>0</v>
      </c>
      <c r="OE27" s="96">
        <v>0</v>
      </c>
      <c r="OF27" s="96">
        <v>0</v>
      </c>
      <c r="OG27" s="96">
        <v>0</v>
      </c>
      <c r="OH27" s="95">
        <v>45</v>
      </c>
      <c r="OI27" s="95">
        <v>46</v>
      </c>
      <c r="OJ27" s="95">
        <v>1</v>
      </c>
      <c r="OK27" s="95">
        <v>43</v>
      </c>
      <c r="OL27" s="95">
        <v>1</v>
      </c>
      <c r="OM27" s="95">
        <v>40</v>
      </c>
      <c r="ON27" s="95">
        <v>1</v>
      </c>
      <c r="OO27" s="95">
        <v>38</v>
      </c>
      <c r="OP27" s="95">
        <v>1</v>
      </c>
      <c r="OQ27" s="95">
        <v>36</v>
      </c>
      <c r="OR27" s="95">
        <v>1</v>
      </c>
      <c r="OS27" s="95">
        <v>0</v>
      </c>
      <c r="OT27" s="95">
        <v>0</v>
      </c>
      <c r="OU27" s="95">
        <v>0</v>
      </c>
      <c r="OV27" s="95">
        <v>0</v>
      </c>
      <c r="OW27" s="95">
        <v>0</v>
      </c>
      <c r="OX27" s="95">
        <v>0</v>
      </c>
      <c r="OY27" s="95">
        <v>0</v>
      </c>
      <c r="OZ27" s="95">
        <v>0</v>
      </c>
      <c r="PA27" s="95">
        <v>0</v>
      </c>
      <c r="PB27" s="95">
        <v>0</v>
      </c>
      <c r="PC27" s="95">
        <v>0</v>
      </c>
      <c r="PD27" s="95">
        <v>644</v>
      </c>
      <c r="PE27" s="97">
        <v>644</v>
      </c>
      <c r="PF27" s="97">
        <v>602</v>
      </c>
      <c r="PG27" s="95">
        <v>560</v>
      </c>
      <c r="PH27" s="95">
        <v>532</v>
      </c>
      <c r="PI27" s="95">
        <v>504</v>
      </c>
      <c r="PJ27" s="95">
        <v>124</v>
      </c>
      <c r="PK27" s="95">
        <v>1</v>
      </c>
      <c r="PL27" s="95">
        <f t="shared" si="64"/>
        <v>135</v>
      </c>
      <c r="PM27" s="95">
        <v>94</v>
      </c>
      <c r="PN27" s="95">
        <v>41</v>
      </c>
      <c r="PO27" s="95">
        <v>135</v>
      </c>
      <c r="PP27" s="95">
        <v>1</v>
      </c>
      <c r="PQ27" s="95">
        <f t="shared" si="65"/>
        <v>132</v>
      </c>
      <c r="PR27" s="95">
        <v>94</v>
      </c>
      <c r="PS27" s="95">
        <v>38</v>
      </c>
      <c r="PT27" s="95">
        <v>132</v>
      </c>
      <c r="PU27" s="95">
        <v>1</v>
      </c>
      <c r="PV27" s="95">
        <f t="shared" si="66"/>
        <v>139</v>
      </c>
      <c r="PW27" s="95">
        <v>104</v>
      </c>
      <c r="PX27" s="95">
        <v>35</v>
      </c>
      <c r="PY27" s="95">
        <v>139</v>
      </c>
      <c r="PZ27" s="95">
        <v>1</v>
      </c>
      <c r="QA27" s="95">
        <f t="shared" si="67"/>
        <v>142</v>
      </c>
      <c r="QB27" s="95">
        <v>108</v>
      </c>
      <c r="QC27" s="95">
        <v>34</v>
      </c>
      <c r="QD27" s="95">
        <v>142</v>
      </c>
      <c r="QE27" s="95">
        <v>1</v>
      </c>
      <c r="QF27" s="95">
        <f t="shared" si="68"/>
        <v>146</v>
      </c>
      <c r="QG27" s="95">
        <v>115</v>
      </c>
      <c r="QH27" s="95">
        <v>31</v>
      </c>
      <c r="QI27" s="95">
        <v>146</v>
      </c>
      <c r="QJ27" s="95">
        <v>1</v>
      </c>
      <c r="QK27" s="96">
        <v>0</v>
      </c>
      <c r="QL27" s="96">
        <v>0</v>
      </c>
      <c r="QM27" s="96">
        <v>0</v>
      </c>
      <c r="QN27" s="96">
        <v>0</v>
      </c>
      <c r="QO27" s="96">
        <v>0</v>
      </c>
      <c r="QP27" s="96">
        <v>0</v>
      </c>
      <c r="QQ27" s="96">
        <v>0</v>
      </c>
      <c r="QR27" s="96">
        <v>0</v>
      </c>
      <c r="QS27" s="96">
        <v>0</v>
      </c>
      <c r="QT27" s="96">
        <v>0</v>
      </c>
      <c r="QU27" s="96">
        <v>0</v>
      </c>
      <c r="QV27" s="96">
        <v>0</v>
      </c>
      <c r="QW27" s="96">
        <v>0</v>
      </c>
      <c r="QX27" s="96">
        <v>0</v>
      </c>
      <c r="QY27" s="96">
        <v>0</v>
      </c>
      <c r="QZ27" s="96">
        <v>0</v>
      </c>
      <c r="RA27" s="96">
        <v>0</v>
      </c>
    </row>
    <row r="28" spans="1:469" s="90" customFormat="1" ht="25.5" customHeight="1">
      <c r="A28" s="91"/>
      <c r="B28" s="92" t="s">
        <v>129</v>
      </c>
      <c r="C28" s="93">
        <v>23</v>
      </c>
      <c r="D28" s="93">
        <v>49</v>
      </c>
      <c r="E28" s="93">
        <v>100</v>
      </c>
      <c r="F28" s="93">
        <v>113</v>
      </c>
      <c r="G28" s="93">
        <v>146</v>
      </c>
      <c r="H28" s="93">
        <v>22</v>
      </c>
      <c r="I28" s="93">
        <v>51</v>
      </c>
      <c r="J28" s="93">
        <v>88</v>
      </c>
      <c r="K28" s="93">
        <v>102</v>
      </c>
      <c r="L28" s="93">
        <v>142</v>
      </c>
      <c r="M28" s="93">
        <v>21</v>
      </c>
      <c r="N28" s="93">
        <v>48</v>
      </c>
      <c r="O28" s="93">
        <v>81</v>
      </c>
      <c r="P28" s="93">
        <v>105</v>
      </c>
      <c r="Q28" s="93">
        <v>130</v>
      </c>
      <c r="R28" s="93">
        <v>19</v>
      </c>
      <c r="S28" s="93">
        <v>46</v>
      </c>
      <c r="T28" s="93">
        <v>77</v>
      </c>
      <c r="U28" s="93">
        <v>101</v>
      </c>
      <c r="V28" s="93">
        <v>119</v>
      </c>
      <c r="W28" s="93">
        <v>18</v>
      </c>
      <c r="X28" s="93">
        <v>43</v>
      </c>
      <c r="Y28" s="93">
        <v>78</v>
      </c>
      <c r="Z28" s="93">
        <v>89</v>
      </c>
      <c r="AA28" s="93">
        <v>107</v>
      </c>
      <c r="AB28" s="94">
        <v>60</v>
      </c>
      <c r="AC28" s="94">
        <v>43</v>
      </c>
      <c r="AD28" s="94">
        <v>13</v>
      </c>
      <c r="AE28" s="94">
        <f>SUM(AF28:AG28)</f>
        <v>89</v>
      </c>
      <c r="AF28" s="94">
        <v>44</v>
      </c>
      <c r="AG28" s="94">
        <v>45</v>
      </c>
      <c r="AH28" s="94">
        <f t="shared" si="69"/>
        <v>102</v>
      </c>
      <c r="AI28" s="94">
        <f t="shared" si="70"/>
        <v>102</v>
      </c>
      <c r="AJ28" s="94">
        <v>13</v>
      </c>
      <c r="AK28" s="94">
        <v>89</v>
      </c>
      <c r="AL28" s="94">
        <v>0</v>
      </c>
      <c r="AM28" s="94">
        <v>0</v>
      </c>
      <c r="AN28" s="94">
        <v>11</v>
      </c>
      <c r="AO28" s="94">
        <f>SUM(AP28:AQ28)</f>
        <v>76</v>
      </c>
      <c r="AP28" s="94">
        <v>37</v>
      </c>
      <c r="AQ28" s="94">
        <v>39</v>
      </c>
      <c r="AR28" s="94">
        <f t="shared" si="71"/>
        <v>87</v>
      </c>
      <c r="AS28" s="94">
        <f t="shared" si="72"/>
        <v>87</v>
      </c>
      <c r="AT28" s="94">
        <v>11</v>
      </c>
      <c r="AU28" s="94">
        <v>76</v>
      </c>
      <c r="AV28" s="94">
        <v>0</v>
      </c>
      <c r="AW28" s="94">
        <v>0</v>
      </c>
      <c r="AX28" s="94">
        <v>10</v>
      </c>
      <c r="AY28" s="94">
        <f>SUM(AZ28:BA28)</f>
        <v>71</v>
      </c>
      <c r="AZ28" s="94">
        <v>35</v>
      </c>
      <c r="BA28" s="94">
        <v>36</v>
      </c>
      <c r="BB28" s="94">
        <f t="shared" si="73"/>
        <v>81</v>
      </c>
      <c r="BC28" s="94">
        <f t="shared" si="74"/>
        <v>81</v>
      </c>
      <c r="BD28" s="94">
        <v>10</v>
      </c>
      <c r="BE28" s="94">
        <v>71</v>
      </c>
      <c r="BF28" s="94">
        <v>0</v>
      </c>
      <c r="BG28" s="94">
        <v>0</v>
      </c>
      <c r="BH28" s="94">
        <v>10</v>
      </c>
      <c r="BI28" s="94">
        <f>SUM(BJ28:BK28)</f>
        <v>68</v>
      </c>
      <c r="BJ28" s="94">
        <v>34</v>
      </c>
      <c r="BK28" s="94">
        <v>34</v>
      </c>
      <c r="BL28" s="94">
        <f t="shared" si="75"/>
        <v>78</v>
      </c>
      <c r="BM28" s="94">
        <f t="shared" si="76"/>
        <v>78</v>
      </c>
      <c r="BN28" s="94">
        <v>10</v>
      </c>
      <c r="BO28" s="94">
        <v>68</v>
      </c>
      <c r="BP28" s="94">
        <v>0</v>
      </c>
      <c r="BQ28" s="94">
        <v>0</v>
      </c>
      <c r="BR28" s="94">
        <v>10</v>
      </c>
      <c r="BS28" s="94">
        <f>SUM(BT28:BU28)</f>
        <v>70</v>
      </c>
      <c r="BT28" s="94">
        <v>35</v>
      </c>
      <c r="BU28" s="94">
        <v>35</v>
      </c>
      <c r="BV28" s="94">
        <f t="shared" si="77"/>
        <v>80</v>
      </c>
      <c r="BW28" s="94">
        <f t="shared" si="78"/>
        <v>80</v>
      </c>
      <c r="BX28" s="94">
        <v>10</v>
      </c>
      <c r="BY28" s="94">
        <v>70</v>
      </c>
      <c r="BZ28" s="94">
        <v>0</v>
      </c>
      <c r="CA28" s="94">
        <v>0</v>
      </c>
      <c r="CB28" s="94">
        <v>17</v>
      </c>
      <c r="CC28" s="94">
        <v>18</v>
      </c>
      <c r="CD28" s="94">
        <f t="shared" si="0"/>
        <v>18</v>
      </c>
      <c r="CE28" s="94">
        <v>18</v>
      </c>
      <c r="CF28" s="94">
        <f t="shared" si="30"/>
        <v>0</v>
      </c>
      <c r="CG28" s="94">
        <v>0</v>
      </c>
      <c r="CH28" s="94">
        <v>0</v>
      </c>
      <c r="CI28" s="94">
        <v>0</v>
      </c>
      <c r="CJ28" s="94">
        <v>0</v>
      </c>
      <c r="CK28" s="94">
        <v>0</v>
      </c>
      <c r="CL28" s="94">
        <v>17</v>
      </c>
      <c r="CM28" s="95">
        <f t="shared" si="79"/>
        <v>17</v>
      </c>
      <c r="CN28" s="94">
        <v>17</v>
      </c>
      <c r="CO28" s="94">
        <f t="shared" si="32"/>
        <v>0</v>
      </c>
      <c r="CP28" s="94">
        <v>0</v>
      </c>
      <c r="CQ28" s="94">
        <v>0</v>
      </c>
      <c r="CR28" s="94">
        <v>0</v>
      </c>
      <c r="CS28" s="94">
        <v>0</v>
      </c>
      <c r="CT28" s="94">
        <v>0</v>
      </c>
      <c r="CU28" s="94">
        <v>17</v>
      </c>
      <c r="CV28" s="95">
        <f t="shared" si="80"/>
        <v>17</v>
      </c>
      <c r="CW28" s="94">
        <v>17</v>
      </c>
      <c r="CX28" s="94">
        <f t="shared" si="34"/>
        <v>0</v>
      </c>
      <c r="CY28" s="94">
        <v>0</v>
      </c>
      <c r="CZ28" s="94">
        <v>0</v>
      </c>
      <c r="DA28" s="94">
        <v>0</v>
      </c>
      <c r="DB28" s="94">
        <v>0</v>
      </c>
      <c r="DC28" s="94">
        <v>0</v>
      </c>
      <c r="DD28" s="94">
        <v>15</v>
      </c>
      <c r="DE28" s="95">
        <f t="shared" si="81"/>
        <v>15</v>
      </c>
      <c r="DF28" s="94">
        <v>15</v>
      </c>
      <c r="DG28" s="94">
        <f t="shared" si="36"/>
        <v>0</v>
      </c>
      <c r="DH28" s="94">
        <v>0</v>
      </c>
      <c r="DI28" s="94">
        <v>0</v>
      </c>
      <c r="DJ28" s="94">
        <v>0</v>
      </c>
      <c r="DK28" s="94">
        <v>0</v>
      </c>
      <c r="DL28" s="94">
        <v>0</v>
      </c>
      <c r="DM28" s="94">
        <v>15</v>
      </c>
      <c r="DN28" s="95">
        <f t="shared" si="82"/>
        <v>15</v>
      </c>
      <c r="DO28" s="94">
        <v>15</v>
      </c>
      <c r="DP28" s="94">
        <f t="shared" si="38"/>
        <v>0</v>
      </c>
      <c r="DQ28" s="94">
        <v>0</v>
      </c>
      <c r="DR28" s="94">
        <v>0</v>
      </c>
      <c r="DS28" s="94">
        <v>0</v>
      </c>
      <c r="DT28" s="94">
        <v>0</v>
      </c>
      <c r="DU28" s="94">
        <v>0</v>
      </c>
      <c r="DV28" s="94">
        <v>32</v>
      </c>
      <c r="DW28" s="94">
        <v>40</v>
      </c>
      <c r="DX28" s="94">
        <f t="shared" si="5"/>
        <v>40</v>
      </c>
      <c r="DY28" s="94">
        <v>40</v>
      </c>
      <c r="DZ28" s="94">
        <f t="shared" si="39"/>
        <v>0</v>
      </c>
      <c r="EA28" s="94">
        <v>0</v>
      </c>
      <c r="EB28" s="94">
        <v>0</v>
      </c>
      <c r="EC28" s="94">
        <v>0</v>
      </c>
      <c r="ED28" s="94">
        <v>0</v>
      </c>
      <c r="EE28" s="94">
        <v>0</v>
      </c>
      <c r="EF28" s="94">
        <v>42</v>
      </c>
      <c r="EG28" s="94">
        <f t="shared" si="6"/>
        <v>42</v>
      </c>
      <c r="EH28" s="94">
        <v>42</v>
      </c>
      <c r="EI28" s="94">
        <f t="shared" si="40"/>
        <v>0</v>
      </c>
      <c r="EJ28" s="94">
        <v>0</v>
      </c>
      <c r="EK28" s="94">
        <v>0</v>
      </c>
      <c r="EL28" s="94">
        <v>0</v>
      </c>
      <c r="EM28" s="94">
        <v>0</v>
      </c>
      <c r="EN28" s="94">
        <v>0</v>
      </c>
      <c r="EO28" s="94">
        <v>39</v>
      </c>
      <c r="EP28" s="94">
        <f t="shared" si="7"/>
        <v>39</v>
      </c>
      <c r="EQ28" s="94">
        <v>39</v>
      </c>
      <c r="ER28" s="94">
        <f t="shared" si="41"/>
        <v>0</v>
      </c>
      <c r="ES28" s="94">
        <v>0</v>
      </c>
      <c r="ET28" s="94">
        <v>0</v>
      </c>
      <c r="EU28" s="94">
        <v>0</v>
      </c>
      <c r="EV28" s="94">
        <v>0</v>
      </c>
      <c r="EW28" s="94">
        <v>0</v>
      </c>
      <c r="EX28" s="94">
        <v>38</v>
      </c>
      <c r="EY28" s="94">
        <f t="shared" si="8"/>
        <v>38</v>
      </c>
      <c r="EZ28" s="94">
        <v>38</v>
      </c>
      <c r="FA28" s="94">
        <f t="shared" si="42"/>
        <v>0</v>
      </c>
      <c r="FB28" s="94">
        <v>0</v>
      </c>
      <c r="FC28" s="94">
        <v>0</v>
      </c>
      <c r="FD28" s="94">
        <v>0</v>
      </c>
      <c r="FE28" s="94">
        <v>0</v>
      </c>
      <c r="FF28" s="94">
        <v>0</v>
      </c>
      <c r="FG28" s="94">
        <v>36</v>
      </c>
      <c r="FH28" s="94">
        <f t="shared" si="9"/>
        <v>36</v>
      </c>
      <c r="FI28" s="94">
        <v>36</v>
      </c>
      <c r="FJ28" s="94">
        <f t="shared" si="43"/>
        <v>0</v>
      </c>
      <c r="FK28" s="94">
        <v>0</v>
      </c>
      <c r="FL28" s="94">
        <v>0</v>
      </c>
      <c r="FM28" s="94">
        <v>0</v>
      </c>
      <c r="FN28" s="94">
        <v>0</v>
      </c>
      <c r="FO28" s="94">
        <v>0</v>
      </c>
      <c r="FP28" s="94">
        <v>63</v>
      </c>
      <c r="FQ28" s="94">
        <v>1</v>
      </c>
      <c r="FR28" s="94">
        <v>58</v>
      </c>
      <c r="FS28" s="94">
        <v>58</v>
      </c>
      <c r="FT28" s="94">
        <v>1</v>
      </c>
      <c r="FU28" s="94">
        <v>55</v>
      </c>
      <c r="FV28" s="94">
        <v>55</v>
      </c>
      <c r="FW28" s="94">
        <v>1</v>
      </c>
      <c r="FX28" s="94">
        <v>52</v>
      </c>
      <c r="FY28" s="94">
        <v>52</v>
      </c>
      <c r="FZ28" s="94">
        <v>1</v>
      </c>
      <c r="GA28" s="94">
        <v>48</v>
      </c>
      <c r="GB28" s="94">
        <v>48</v>
      </c>
      <c r="GC28" s="94">
        <v>1</v>
      </c>
      <c r="GD28" s="94">
        <v>47</v>
      </c>
      <c r="GE28" s="94">
        <v>47</v>
      </c>
      <c r="GF28" s="94">
        <v>1</v>
      </c>
      <c r="GG28" s="94">
        <v>4860</v>
      </c>
      <c r="GH28" s="94">
        <v>1</v>
      </c>
      <c r="GI28" s="94">
        <f t="shared" si="44"/>
        <v>10504</v>
      </c>
      <c r="GJ28" s="94">
        <v>199</v>
      </c>
      <c r="GK28" s="94">
        <v>10305</v>
      </c>
      <c r="GL28" s="94">
        <v>4420</v>
      </c>
      <c r="GM28" s="94">
        <v>1</v>
      </c>
      <c r="GN28" s="94">
        <f t="shared" si="45"/>
        <v>9243</v>
      </c>
      <c r="GO28" s="94">
        <v>174</v>
      </c>
      <c r="GP28" s="94">
        <v>9069</v>
      </c>
      <c r="GQ28" s="94">
        <v>3723</v>
      </c>
      <c r="GR28" s="94">
        <v>1</v>
      </c>
      <c r="GS28" s="94">
        <f t="shared" si="46"/>
        <v>8507</v>
      </c>
      <c r="GT28" s="94">
        <v>160</v>
      </c>
      <c r="GU28" s="94">
        <v>8347</v>
      </c>
      <c r="GV28" s="94">
        <v>3502</v>
      </c>
      <c r="GW28" s="94">
        <v>1</v>
      </c>
      <c r="GX28" s="94">
        <f t="shared" si="47"/>
        <v>8088</v>
      </c>
      <c r="GY28" s="94">
        <v>153</v>
      </c>
      <c r="GZ28" s="94">
        <v>7935</v>
      </c>
      <c r="HA28" s="94">
        <v>3417</v>
      </c>
      <c r="HB28" s="94">
        <v>1</v>
      </c>
      <c r="HC28" s="94">
        <f t="shared" si="48"/>
        <v>8192</v>
      </c>
      <c r="HD28" s="94">
        <v>154</v>
      </c>
      <c r="HE28" s="94">
        <v>8038</v>
      </c>
      <c r="HF28" s="94">
        <v>3502</v>
      </c>
      <c r="HG28" s="94">
        <v>1</v>
      </c>
      <c r="HH28" s="94">
        <v>83</v>
      </c>
      <c r="HI28" s="94">
        <v>1</v>
      </c>
      <c r="HJ28" s="94">
        <v>0</v>
      </c>
      <c r="HK28" s="94">
        <v>0</v>
      </c>
      <c r="HL28" s="94">
        <v>0</v>
      </c>
      <c r="HM28" s="94">
        <v>1434</v>
      </c>
      <c r="HN28" s="94">
        <f t="shared" si="49"/>
        <v>143</v>
      </c>
      <c r="HO28" s="94">
        <v>143</v>
      </c>
      <c r="HP28" s="94">
        <v>1</v>
      </c>
      <c r="HQ28" s="94">
        <v>0</v>
      </c>
      <c r="HR28" s="94">
        <v>0</v>
      </c>
      <c r="HS28" s="94">
        <v>0</v>
      </c>
      <c r="HT28" s="94">
        <v>1355</v>
      </c>
      <c r="HU28" s="94">
        <f t="shared" si="50"/>
        <v>135</v>
      </c>
      <c r="HV28" s="94">
        <v>135</v>
      </c>
      <c r="HW28" s="94">
        <v>1</v>
      </c>
      <c r="HX28" s="94">
        <v>0</v>
      </c>
      <c r="HY28" s="94">
        <v>0</v>
      </c>
      <c r="HZ28" s="94">
        <v>0</v>
      </c>
      <c r="IA28" s="94">
        <v>1263</v>
      </c>
      <c r="IB28" s="94">
        <f t="shared" si="51"/>
        <v>126</v>
      </c>
      <c r="IC28" s="94">
        <v>126</v>
      </c>
      <c r="ID28" s="94">
        <v>1</v>
      </c>
      <c r="IE28" s="94">
        <v>0</v>
      </c>
      <c r="IF28" s="94">
        <v>0</v>
      </c>
      <c r="IG28" s="94">
        <v>0</v>
      </c>
      <c r="IH28" s="94">
        <v>1195</v>
      </c>
      <c r="II28" s="94">
        <f t="shared" si="52"/>
        <v>119</v>
      </c>
      <c r="IJ28" s="94">
        <v>119</v>
      </c>
      <c r="IK28" s="94">
        <v>1</v>
      </c>
      <c r="IL28" s="94">
        <v>0</v>
      </c>
      <c r="IM28" s="94">
        <v>0</v>
      </c>
      <c r="IN28" s="94">
        <v>0</v>
      </c>
      <c r="IO28" s="94">
        <v>1165</v>
      </c>
      <c r="IP28" s="94">
        <f t="shared" si="53"/>
        <v>116</v>
      </c>
      <c r="IQ28" s="94">
        <v>116</v>
      </c>
      <c r="IR28" s="94">
        <v>1</v>
      </c>
      <c r="IS28" s="94">
        <v>0</v>
      </c>
      <c r="IT28" s="94">
        <v>0</v>
      </c>
      <c r="IU28" s="94">
        <v>0</v>
      </c>
      <c r="IV28" s="95">
        <v>0</v>
      </c>
      <c r="IW28" s="95">
        <v>0</v>
      </c>
      <c r="IX28" s="95">
        <v>55</v>
      </c>
      <c r="IY28" s="95">
        <v>1</v>
      </c>
      <c r="IZ28" s="95">
        <v>0</v>
      </c>
      <c r="JA28" s="95">
        <v>0</v>
      </c>
      <c r="JB28" s="95">
        <v>0</v>
      </c>
      <c r="JC28" s="95">
        <v>217</v>
      </c>
      <c r="JD28" s="95">
        <f t="shared" si="10"/>
        <v>54</v>
      </c>
      <c r="JE28" s="95">
        <f t="shared" si="11"/>
        <v>54</v>
      </c>
      <c r="JF28" s="95">
        <v>0</v>
      </c>
      <c r="JG28" s="95">
        <v>0</v>
      </c>
      <c r="JH28" s="95">
        <v>54</v>
      </c>
      <c r="JI28" s="95">
        <v>1</v>
      </c>
      <c r="JJ28" s="95">
        <v>0</v>
      </c>
      <c r="JK28" s="95">
        <v>0</v>
      </c>
      <c r="JL28" s="95">
        <v>0</v>
      </c>
      <c r="JM28" s="95">
        <v>203</v>
      </c>
      <c r="JN28" s="95">
        <f t="shared" si="12"/>
        <v>50</v>
      </c>
      <c r="JO28" s="95">
        <f t="shared" si="13"/>
        <v>50</v>
      </c>
      <c r="JP28" s="95">
        <v>0</v>
      </c>
      <c r="JQ28" s="95">
        <v>0</v>
      </c>
      <c r="JR28" s="95">
        <v>50</v>
      </c>
      <c r="JS28" s="95">
        <v>1</v>
      </c>
      <c r="JT28" s="95">
        <v>0</v>
      </c>
      <c r="JU28" s="95">
        <v>0</v>
      </c>
      <c r="JV28" s="95">
        <v>0</v>
      </c>
      <c r="JW28" s="95">
        <v>189</v>
      </c>
      <c r="JX28" s="95">
        <f t="shared" si="14"/>
        <v>47</v>
      </c>
      <c r="JY28" s="95">
        <f t="shared" si="15"/>
        <v>47</v>
      </c>
      <c r="JZ28" s="95">
        <v>0</v>
      </c>
      <c r="KA28" s="95">
        <v>0</v>
      </c>
      <c r="KB28" s="95">
        <v>47</v>
      </c>
      <c r="KC28" s="95">
        <v>1</v>
      </c>
      <c r="KD28" s="95">
        <v>0</v>
      </c>
      <c r="KE28" s="95"/>
      <c r="KF28" s="95">
        <v>0</v>
      </c>
      <c r="KG28" s="95">
        <v>179</v>
      </c>
      <c r="KH28" s="95">
        <f t="shared" si="16"/>
        <v>44</v>
      </c>
      <c r="KI28" s="95">
        <f t="shared" si="17"/>
        <v>44</v>
      </c>
      <c r="KJ28" s="95">
        <v>0</v>
      </c>
      <c r="KK28" s="95">
        <v>0</v>
      </c>
      <c r="KL28" s="95">
        <v>44</v>
      </c>
      <c r="KM28" s="95">
        <v>1</v>
      </c>
      <c r="KN28" s="95">
        <v>0</v>
      </c>
      <c r="KO28" s="95">
        <v>0</v>
      </c>
      <c r="KP28" s="95">
        <v>0</v>
      </c>
      <c r="KQ28" s="95">
        <v>175</v>
      </c>
      <c r="KR28" s="95">
        <f t="shared" si="18"/>
        <v>43</v>
      </c>
      <c r="KS28" s="95">
        <f t="shared" si="19"/>
        <v>43</v>
      </c>
      <c r="KT28" s="95">
        <v>0</v>
      </c>
      <c r="KU28" s="95">
        <v>0</v>
      </c>
      <c r="KV28" s="95">
        <v>43</v>
      </c>
      <c r="KW28" s="95">
        <v>1</v>
      </c>
      <c r="KX28" s="95">
        <v>0</v>
      </c>
      <c r="KY28" s="95">
        <v>0</v>
      </c>
      <c r="KZ28" s="95">
        <v>0</v>
      </c>
      <c r="LA28" s="95">
        <v>0</v>
      </c>
      <c r="LB28" s="95">
        <v>0</v>
      </c>
      <c r="LC28" s="95">
        <v>0</v>
      </c>
      <c r="LD28" s="95">
        <v>0</v>
      </c>
      <c r="LE28" s="95">
        <v>0</v>
      </c>
      <c r="LF28" s="95">
        <v>0</v>
      </c>
      <c r="LG28" s="95">
        <v>0</v>
      </c>
      <c r="LH28" s="95">
        <v>0</v>
      </c>
      <c r="LI28" s="95">
        <v>0</v>
      </c>
      <c r="LJ28" s="95">
        <v>0</v>
      </c>
      <c r="LK28" s="95">
        <v>0</v>
      </c>
      <c r="LL28" s="95">
        <v>0</v>
      </c>
      <c r="LM28" s="95">
        <v>0</v>
      </c>
      <c r="LN28" s="95">
        <v>0</v>
      </c>
      <c r="LO28" s="95">
        <v>0</v>
      </c>
      <c r="LP28" s="95">
        <v>0</v>
      </c>
      <c r="LQ28" s="95">
        <v>0</v>
      </c>
      <c r="LR28" s="95">
        <v>0</v>
      </c>
      <c r="LS28" s="95">
        <v>0</v>
      </c>
      <c r="LT28" s="95">
        <v>0</v>
      </c>
      <c r="LU28" s="95">
        <v>0</v>
      </c>
      <c r="LV28" s="95">
        <v>0</v>
      </c>
      <c r="LW28" s="95">
        <v>0</v>
      </c>
      <c r="LX28" s="95">
        <v>0</v>
      </c>
      <c r="LY28" s="95">
        <v>0</v>
      </c>
      <c r="LZ28" s="95">
        <v>0</v>
      </c>
      <c r="MA28" s="95">
        <v>0</v>
      </c>
      <c r="MB28" s="95">
        <v>0</v>
      </c>
      <c r="MC28" s="95">
        <v>1</v>
      </c>
      <c r="MD28" s="95">
        <v>103</v>
      </c>
      <c r="ME28" s="95">
        <f t="shared" si="54"/>
        <v>1</v>
      </c>
      <c r="MF28" s="95">
        <v>1</v>
      </c>
      <c r="MG28" s="95">
        <v>0</v>
      </c>
      <c r="MH28" s="95">
        <v>104</v>
      </c>
      <c r="MI28" s="95">
        <f t="shared" si="55"/>
        <v>1</v>
      </c>
      <c r="MJ28" s="95">
        <v>1</v>
      </c>
      <c r="MK28" s="95">
        <v>0</v>
      </c>
      <c r="ML28" s="95">
        <v>98</v>
      </c>
      <c r="MM28" s="95">
        <f t="shared" si="56"/>
        <v>1</v>
      </c>
      <c r="MN28" s="95">
        <v>1</v>
      </c>
      <c r="MO28" s="95">
        <v>0</v>
      </c>
      <c r="MP28" s="95">
        <v>92</v>
      </c>
      <c r="MQ28" s="95">
        <f t="shared" si="57"/>
        <v>1</v>
      </c>
      <c r="MR28" s="95">
        <v>1</v>
      </c>
      <c r="MS28" s="95">
        <v>0</v>
      </c>
      <c r="MT28" s="95">
        <v>85</v>
      </c>
      <c r="MU28" s="95">
        <f t="shared" si="58"/>
        <v>1</v>
      </c>
      <c r="MV28" s="95">
        <v>1</v>
      </c>
      <c r="MW28" s="95">
        <v>0</v>
      </c>
      <c r="MX28" s="96">
        <v>0</v>
      </c>
      <c r="MY28" s="96">
        <v>0</v>
      </c>
      <c r="MZ28" s="96">
        <f t="shared" si="20"/>
        <v>0</v>
      </c>
      <c r="NA28" s="96">
        <f t="shared" si="59"/>
        <v>0</v>
      </c>
      <c r="NB28" s="96">
        <v>0</v>
      </c>
      <c r="NC28" s="96">
        <v>0</v>
      </c>
      <c r="ND28" s="96">
        <v>0</v>
      </c>
      <c r="NE28" s="96">
        <v>0</v>
      </c>
      <c r="NF28" s="96">
        <v>0</v>
      </c>
      <c r="NG28" s="96">
        <f t="shared" si="21"/>
        <v>0</v>
      </c>
      <c r="NH28" s="96">
        <f t="shared" si="60"/>
        <v>0</v>
      </c>
      <c r="NI28" s="96">
        <v>0</v>
      </c>
      <c r="NJ28" s="96">
        <v>0</v>
      </c>
      <c r="NK28" s="96">
        <v>0</v>
      </c>
      <c r="NL28" s="96">
        <v>0</v>
      </c>
      <c r="NM28" s="96">
        <v>0</v>
      </c>
      <c r="NN28" s="96">
        <f t="shared" si="22"/>
        <v>0</v>
      </c>
      <c r="NO28" s="96">
        <f t="shared" si="61"/>
        <v>0</v>
      </c>
      <c r="NP28" s="96">
        <v>0</v>
      </c>
      <c r="NQ28" s="96">
        <v>0</v>
      </c>
      <c r="NR28" s="96">
        <v>0</v>
      </c>
      <c r="NS28" s="96">
        <v>0</v>
      </c>
      <c r="NT28" s="96">
        <v>0</v>
      </c>
      <c r="NU28" s="96">
        <f t="shared" si="23"/>
        <v>0</v>
      </c>
      <c r="NV28" s="96">
        <f t="shared" si="62"/>
        <v>0</v>
      </c>
      <c r="NW28" s="96">
        <v>0</v>
      </c>
      <c r="NX28" s="96">
        <v>0</v>
      </c>
      <c r="NY28" s="96">
        <v>0</v>
      </c>
      <c r="NZ28" s="96">
        <v>0</v>
      </c>
      <c r="OA28" s="96">
        <v>0</v>
      </c>
      <c r="OB28" s="96">
        <f t="shared" si="24"/>
        <v>0</v>
      </c>
      <c r="OC28" s="96">
        <f t="shared" si="63"/>
        <v>0</v>
      </c>
      <c r="OD28" s="96">
        <v>0</v>
      </c>
      <c r="OE28" s="96">
        <v>0</v>
      </c>
      <c r="OF28" s="96">
        <v>0</v>
      </c>
      <c r="OG28" s="96">
        <v>0</v>
      </c>
      <c r="OH28" s="95">
        <v>28</v>
      </c>
      <c r="OI28" s="95">
        <v>23</v>
      </c>
      <c r="OJ28" s="95">
        <v>1</v>
      </c>
      <c r="OK28" s="95">
        <v>22</v>
      </c>
      <c r="OL28" s="95">
        <v>1</v>
      </c>
      <c r="OM28" s="95">
        <v>21</v>
      </c>
      <c r="ON28" s="95">
        <v>1</v>
      </c>
      <c r="OO28" s="95">
        <v>19</v>
      </c>
      <c r="OP28" s="95">
        <v>1</v>
      </c>
      <c r="OQ28" s="95">
        <v>18</v>
      </c>
      <c r="OR28" s="95">
        <v>1</v>
      </c>
      <c r="OS28" s="95">
        <v>0</v>
      </c>
      <c r="OT28" s="95">
        <v>0</v>
      </c>
      <c r="OU28" s="95">
        <v>0</v>
      </c>
      <c r="OV28" s="95">
        <v>0</v>
      </c>
      <c r="OW28" s="95">
        <v>0</v>
      </c>
      <c r="OX28" s="95">
        <v>0</v>
      </c>
      <c r="OY28" s="95">
        <v>0</v>
      </c>
      <c r="OZ28" s="95">
        <v>0</v>
      </c>
      <c r="PA28" s="95">
        <v>0</v>
      </c>
      <c r="PB28" s="95">
        <v>0</v>
      </c>
      <c r="PC28" s="95">
        <v>0</v>
      </c>
      <c r="PD28" s="95">
        <v>335</v>
      </c>
      <c r="PE28" s="97">
        <v>308</v>
      </c>
      <c r="PF28" s="95">
        <v>294</v>
      </c>
      <c r="PG28" s="95">
        <v>266</v>
      </c>
      <c r="PH28" s="95">
        <v>252</v>
      </c>
      <c r="PI28" s="95">
        <v>238</v>
      </c>
      <c r="PJ28" s="95">
        <v>98</v>
      </c>
      <c r="PK28" s="95">
        <v>2</v>
      </c>
      <c r="PL28" s="95">
        <f t="shared" si="64"/>
        <v>96</v>
      </c>
      <c r="PM28" s="95">
        <v>62</v>
      </c>
      <c r="PN28" s="95">
        <v>34</v>
      </c>
      <c r="PO28" s="95">
        <v>96</v>
      </c>
      <c r="PP28" s="95">
        <v>2</v>
      </c>
      <c r="PQ28" s="95">
        <f t="shared" si="65"/>
        <v>89</v>
      </c>
      <c r="PR28" s="95">
        <v>56</v>
      </c>
      <c r="PS28" s="95">
        <v>33</v>
      </c>
      <c r="PT28" s="95">
        <v>89</v>
      </c>
      <c r="PU28" s="95">
        <v>2</v>
      </c>
      <c r="PV28" s="95">
        <f t="shared" si="66"/>
        <v>88</v>
      </c>
      <c r="PW28" s="95">
        <v>58</v>
      </c>
      <c r="PX28" s="95">
        <v>30</v>
      </c>
      <c r="PY28" s="95">
        <v>88</v>
      </c>
      <c r="PZ28" s="95">
        <v>2</v>
      </c>
      <c r="QA28" s="95">
        <f t="shared" si="67"/>
        <v>83</v>
      </c>
      <c r="QB28" s="95">
        <v>56</v>
      </c>
      <c r="QC28" s="95">
        <v>27</v>
      </c>
      <c r="QD28" s="95">
        <v>83</v>
      </c>
      <c r="QE28" s="95">
        <v>2</v>
      </c>
      <c r="QF28" s="95">
        <f t="shared" si="68"/>
        <v>74</v>
      </c>
      <c r="QG28" s="95">
        <v>49</v>
      </c>
      <c r="QH28" s="95">
        <v>25</v>
      </c>
      <c r="QI28" s="95">
        <v>74</v>
      </c>
      <c r="QJ28" s="95">
        <v>2</v>
      </c>
      <c r="QK28" s="96">
        <v>0</v>
      </c>
      <c r="QL28" s="96">
        <v>0</v>
      </c>
      <c r="QM28" s="96">
        <v>0</v>
      </c>
      <c r="QN28" s="96">
        <v>0</v>
      </c>
      <c r="QO28" s="96">
        <v>0</v>
      </c>
      <c r="QP28" s="96">
        <v>0</v>
      </c>
      <c r="QQ28" s="96">
        <v>0</v>
      </c>
      <c r="QR28" s="96">
        <v>0</v>
      </c>
      <c r="QS28" s="96">
        <v>0</v>
      </c>
      <c r="QT28" s="96">
        <v>0</v>
      </c>
      <c r="QU28" s="96">
        <v>0</v>
      </c>
      <c r="QV28" s="96">
        <v>0</v>
      </c>
      <c r="QW28" s="96">
        <v>0</v>
      </c>
      <c r="QX28" s="96">
        <v>0</v>
      </c>
      <c r="QY28" s="96">
        <v>0</v>
      </c>
      <c r="QZ28" s="96">
        <v>0</v>
      </c>
      <c r="RA28" s="96">
        <v>0</v>
      </c>
    </row>
    <row r="29" spans="1:469" s="90" customFormat="1" ht="25.5" customHeight="1">
      <c r="A29" s="91"/>
      <c r="B29" s="92" t="s">
        <v>130</v>
      </c>
      <c r="C29" s="93">
        <v>20</v>
      </c>
      <c r="D29" s="93">
        <v>40</v>
      </c>
      <c r="E29" s="93">
        <v>77</v>
      </c>
      <c r="F29" s="93">
        <v>68</v>
      </c>
      <c r="G29" s="93">
        <v>105</v>
      </c>
      <c r="H29" s="93">
        <v>19</v>
      </c>
      <c r="I29" s="93">
        <v>45</v>
      </c>
      <c r="J29" s="93">
        <v>62</v>
      </c>
      <c r="K29" s="93">
        <v>84</v>
      </c>
      <c r="L29" s="93">
        <v>83</v>
      </c>
      <c r="M29" s="93">
        <v>18</v>
      </c>
      <c r="N29" s="93">
        <v>39</v>
      </c>
      <c r="O29" s="93">
        <v>62</v>
      </c>
      <c r="P29" s="93">
        <v>88</v>
      </c>
      <c r="Q29" s="93">
        <v>73</v>
      </c>
      <c r="R29" s="93">
        <v>17</v>
      </c>
      <c r="S29" s="93">
        <v>37</v>
      </c>
      <c r="T29" s="93">
        <v>60</v>
      </c>
      <c r="U29" s="93">
        <v>77</v>
      </c>
      <c r="V29" s="93">
        <v>68</v>
      </c>
      <c r="W29" s="93">
        <v>16</v>
      </c>
      <c r="X29" s="93">
        <v>35</v>
      </c>
      <c r="Y29" s="93">
        <v>64</v>
      </c>
      <c r="Z29" s="93">
        <v>62</v>
      </c>
      <c r="AA29" s="93">
        <v>84</v>
      </c>
      <c r="AB29" s="94">
        <v>28</v>
      </c>
      <c r="AC29" s="94">
        <v>42</v>
      </c>
      <c r="AD29" s="94">
        <v>22</v>
      </c>
      <c r="AE29" s="94">
        <f>SUM(AF29:AG29)</f>
        <v>43</v>
      </c>
      <c r="AF29" s="94">
        <v>13</v>
      </c>
      <c r="AG29" s="94">
        <v>30</v>
      </c>
      <c r="AH29" s="94">
        <f t="shared" si="69"/>
        <v>190</v>
      </c>
      <c r="AI29" s="94">
        <f t="shared" si="70"/>
        <v>190</v>
      </c>
      <c r="AJ29" s="94">
        <v>140</v>
      </c>
      <c r="AK29" s="94">
        <v>50</v>
      </c>
      <c r="AL29" s="94">
        <v>0</v>
      </c>
      <c r="AM29" s="94">
        <v>0</v>
      </c>
      <c r="AN29" s="94">
        <v>18</v>
      </c>
      <c r="AO29" s="94">
        <f>SUM(AP29:AQ29)</f>
        <v>43</v>
      </c>
      <c r="AP29" s="94">
        <v>13</v>
      </c>
      <c r="AQ29" s="94">
        <v>30</v>
      </c>
      <c r="AR29" s="94">
        <f t="shared" si="71"/>
        <v>190</v>
      </c>
      <c r="AS29" s="94">
        <f t="shared" si="72"/>
        <v>190</v>
      </c>
      <c r="AT29" s="94">
        <v>140</v>
      </c>
      <c r="AU29" s="94">
        <v>50</v>
      </c>
      <c r="AV29" s="94">
        <v>0</v>
      </c>
      <c r="AW29" s="94">
        <v>0</v>
      </c>
      <c r="AX29" s="94">
        <v>18</v>
      </c>
      <c r="AY29" s="94">
        <f>SUM(AZ29:BA29)</f>
        <v>39</v>
      </c>
      <c r="AZ29" s="94">
        <v>15</v>
      </c>
      <c r="BA29" s="94">
        <v>24</v>
      </c>
      <c r="BB29" s="94">
        <f t="shared" si="73"/>
        <v>190</v>
      </c>
      <c r="BC29" s="94">
        <f t="shared" si="74"/>
        <v>190</v>
      </c>
      <c r="BD29" s="94">
        <v>140</v>
      </c>
      <c r="BE29" s="94">
        <v>50</v>
      </c>
      <c r="BF29" s="94">
        <v>0</v>
      </c>
      <c r="BG29" s="94">
        <v>0</v>
      </c>
      <c r="BH29" s="94">
        <v>18</v>
      </c>
      <c r="BI29" s="94">
        <f>SUM(BJ29:BK29)</f>
        <v>39</v>
      </c>
      <c r="BJ29" s="94">
        <v>15</v>
      </c>
      <c r="BK29" s="94">
        <v>24</v>
      </c>
      <c r="BL29" s="94">
        <f t="shared" si="75"/>
        <v>190</v>
      </c>
      <c r="BM29" s="94">
        <f t="shared" si="76"/>
        <v>190</v>
      </c>
      <c r="BN29" s="94">
        <v>140</v>
      </c>
      <c r="BO29" s="94">
        <v>50</v>
      </c>
      <c r="BP29" s="94">
        <v>0</v>
      </c>
      <c r="BQ29" s="94">
        <v>0</v>
      </c>
      <c r="BR29" s="94">
        <v>18</v>
      </c>
      <c r="BS29" s="94">
        <f>SUM(BT29:BU29)</f>
        <v>40</v>
      </c>
      <c r="BT29" s="94">
        <v>15</v>
      </c>
      <c r="BU29" s="94">
        <v>25</v>
      </c>
      <c r="BV29" s="94">
        <f t="shared" si="77"/>
        <v>190</v>
      </c>
      <c r="BW29" s="94">
        <f t="shared" si="78"/>
        <v>190</v>
      </c>
      <c r="BX29" s="94">
        <v>140</v>
      </c>
      <c r="BY29" s="94">
        <v>50</v>
      </c>
      <c r="BZ29" s="94">
        <v>0</v>
      </c>
      <c r="CA29" s="94">
        <v>0</v>
      </c>
      <c r="CB29" s="94">
        <v>10</v>
      </c>
      <c r="CC29" s="94">
        <v>8</v>
      </c>
      <c r="CD29" s="94">
        <f t="shared" si="0"/>
        <v>8</v>
      </c>
      <c r="CE29" s="94">
        <v>8</v>
      </c>
      <c r="CF29" s="94">
        <f t="shared" si="30"/>
        <v>0</v>
      </c>
      <c r="CG29" s="94">
        <v>0</v>
      </c>
      <c r="CH29" s="94">
        <v>0</v>
      </c>
      <c r="CI29" s="94">
        <v>0</v>
      </c>
      <c r="CJ29" s="94">
        <v>0</v>
      </c>
      <c r="CK29" s="94">
        <v>0</v>
      </c>
      <c r="CL29" s="94">
        <v>7</v>
      </c>
      <c r="CM29" s="94">
        <f t="shared" si="79"/>
        <v>7</v>
      </c>
      <c r="CN29" s="94">
        <v>7</v>
      </c>
      <c r="CO29" s="94">
        <f t="shared" si="32"/>
        <v>0</v>
      </c>
      <c r="CP29" s="94">
        <v>0</v>
      </c>
      <c r="CQ29" s="94">
        <v>0</v>
      </c>
      <c r="CR29" s="94">
        <v>0</v>
      </c>
      <c r="CS29" s="94">
        <v>0</v>
      </c>
      <c r="CT29" s="94">
        <v>0</v>
      </c>
      <c r="CU29" s="94">
        <v>7</v>
      </c>
      <c r="CV29" s="94">
        <f t="shared" si="80"/>
        <v>7</v>
      </c>
      <c r="CW29" s="94">
        <v>7</v>
      </c>
      <c r="CX29" s="94">
        <f t="shared" si="34"/>
        <v>0</v>
      </c>
      <c r="CY29" s="94">
        <v>0</v>
      </c>
      <c r="CZ29" s="94">
        <v>0</v>
      </c>
      <c r="DA29" s="94">
        <v>0</v>
      </c>
      <c r="DB29" s="94">
        <v>0</v>
      </c>
      <c r="DC29" s="94">
        <v>0</v>
      </c>
      <c r="DD29" s="94">
        <v>7</v>
      </c>
      <c r="DE29" s="94">
        <f t="shared" si="81"/>
        <v>7</v>
      </c>
      <c r="DF29" s="94">
        <v>7</v>
      </c>
      <c r="DG29" s="94">
        <f t="shared" si="36"/>
        <v>0</v>
      </c>
      <c r="DH29" s="94">
        <v>0</v>
      </c>
      <c r="DI29" s="94">
        <v>0</v>
      </c>
      <c r="DJ29" s="94">
        <v>0</v>
      </c>
      <c r="DK29" s="94">
        <v>0</v>
      </c>
      <c r="DL29" s="94">
        <v>0</v>
      </c>
      <c r="DM29" s="94">
        <v>6</v>
      </c>
      <c r="DN29" s="94">
        <f t="shared" si="82"/>
        <v>6</v>
      </c>
      <c r="DO29" s="94">
        <v>6</v>
      </c>
      <c r="DP29" s="94">
        <f t="shared" si="38"/>
        <v>0</v>
      </c>
      <c r="DQ29" s="94">
        <v>0</v>
      </c>
      <c r="DR29" s="94">
        <v>0</v>
      </c>
      <c r="DS29" s="94">
        <v>0</v>
      </c>
      <c r="DT29" s="94">
        <v>0</v>
      </c>
      <c r="DU29" s="94">
        <v>0</v>
      </c>
      <c r="DV29" s="94">
        <v>26</v>
      </c>
      <c r="DW29" s="94">
        <v>14</v>
      </c>
      <c r="DX29" s="94">
        <f t="shared" si="5"/>
        <v>14</v>
      </c>
      <c r="DY29" s="94">
        <v>14</v>
      </c>
      <c r="DZ29" s="94">
        <f t="shared" si="39"/>
        <v>0</v>
      </c>
      <c r="EA29" s="94">
        <v>0</v>
      </c>
      <c r="EB29" s="94">
        <v>0</v>
      </c>
      <c r="EC29" s="94">
        <v>0</v>
      </c>
      <c r="ED29" s="94">
        <v>0</v>
      </c>
      <c r="EE29" s="94">
        <v>0</v>
      </c>
      <c r="EF29" s="94">
        <v>14</v>
      </c>
      <c r="EG29" s="94">
        <f t="shared" si="6"/>
        <v>14</v>
      </c>
      <c r="EH29" s="94">
        <v>14</v>
      </c>
      <c r="EI29" s="94">
        <f t="shared" si="40"/>
        <v>0</v>
      </c>
      <c r="EJ29" s="94">
        <v>0</v>
      </c>
      <c r="EK29" s="94">
        <v>0</v>
      </c>
      <c r="EL29" s="94">
        <v>0</v>
      </c>
      <c r="EM29" s="94">
        <v>0</v>
      </c>
      <c r="EN29" s="94">
        <v>0</v>
      </c>
      <c r="EO29" s="94">
        <v>14</v>
      </c>
      <c r="EP29" s="94">
        <f t="shared" si="7"/>
        <v>14</v>
      </c>
      <c r="EQ29" s="94">
        <v>14</v>
      </c>
      <c r="ER29" s="94">
        <f t="shared" si="41"/>
        <v>0</v>
      </c>
      <c r="ES29" s="94">
        <v>0</v>
      </c>
      <c r="ET29" s="94">
        <v>0</v>
      </c>
      <c r="EU29" s="94">
        <v>0</v>
      </c>
      <c r="EV29" s="94">
        <v>0</v>
      </c>
      <c r="EW29" s="94">
        <v>0</v>
      </c>
      <c r="EX29" s="94">
        <v>14</v>
      </c>
      <c r="EY29" s="94">
        <f t="shared" si="8"/>
        <v>14</v>
      </c>
      <c r="EZ29" s="94">
        <v>14</v>
      </c>
      <c r="FA29" s="94">
        <f t="shared" si="42"/>
        <v>0</v>
      </c>
      <c r="FB29" s="94">
        <v>0</v>
      </c>
      <c r="FC29" s="94">
        <v>0</v>
      </c>
      <c r="FD29" s="94">
        <v>0</v>
      </c>
      <c r="FE29" s="94">
        <v>0</v>
      </c>
      <c r="FF29" s="94">
        <v>0</v>
      </c>
      <c r="FG29" s="94">
        <v>13</v>
      </c>
      <c r="FH29" s="94">
        <f t="shared" si="9"/>
        <v>13</v>
      </c>
      <c r="FI29" s="94">
        <v>13</v>
      </c>
      <c r="FJ29" s="94">
        <f t="shared" si="43"/>
        <v>0</v>
      </c>
      <c r="FK29" s="94">
        <v>0</v>
      </c>
      <c r="FL29" s="94">
        <v>0</v>
      </c>
      <c r="FM29" s="94">
        <v>0</v>
      </c>
      <c r="FN29" s="94">
        <v>0</v>
      </c>
      <c r="FO29" s="94">
        <v>0</v>
      </c>
      <c r="FP29" s="94">
        <v>10</v>
      </c>
      <c r="FQ29" s="94">
        <v>1</v>
      </c>
      <c r="FR29" s="94">
        <v>10</v>
      </c>
      <c r="FS29" s="94">
        <v>10</v>
      </c>
      <c r="FT29" s="94">
        <v>1</v>
      </c>
      <c r="FU29" s="94">
        <v>10</v>
      </c>
      <c r="FV29" s="94">
        <v>10</v>
      </c>
      <c r="FW29" s="94">
        <v>1</v>
      </c>
      <c r="FX29" s="94">
        <v>10</v>
      </c>
      <c r="FY29" s="94">
        <v>10</v>
      </c>
      <c r="FZ29" s="94">
        <v>1</v>
      </c>
      <c r="GA29" s="94">
        <v>10</v>
      </c>
      <c r="GB29" s="94">
        <v>10</v>
      </c>
      <c r="GC29" s="94">
        <v>1</v>
      </c>
      <c r="GD29" s="94">
        <v>10</v>
      </c>
      <c r="GE29" s="94">
        <v>10</v>
      </c>
      <c r="GF29" s="94">
        <v>1</v>
      </c>
      <c r="GG29" s="94">
        <v>70</v>
      </c>
      <c r="GH29" s="94">
        <v>1</v>
      </c>
      <c r="GI29" s="94">
        <f t="shared" si="44"/>
        <v>70</v>
      </c>
      <c r="GJ29" s="94">
        <v>70</v>
      </c>
      <c r="GK29" s="94">
        <v>0</v>
      </c>
      <c r="GL29" s="94">
        <v>70</v>
      </c>
      <c r="GM29" s="94">
        <v>1</v>
      </c>
      <c r="GN29" s="94">
        <f t="shared" si="45"/>
        <v>70</v>
      </c>
      <c r="GO29" s="94">
        <v>70</v>
      </c>
      <c r="GP29" s="94">
        <v>0</v>
      </c>
      <c r="GQ29" s="94">
        <v>70</v>
      </c>
      <c r="GR29" s="94">
        <v>1</v>
      </c>
      <c r="GS29" s="94">
        <f t="shared" si="46"/>
        <v>70</v>
      </c>
      <c r="GT29" s="94">
        <v>70</v>
      </c>
      <c r="GU29" s="94">
        <v>0</v>
      </c>
      <c r="GV29" s="94">
        <v>70</v>
      </c>
      <c r="GW29" s="94">
        <v>1</v>
      </c>
      <c r="GX29" s="94">
        <f t="shared" si="47"/>
        <v>70</v>
      </c>
      <c r="GY29" s="94">
        <v>70</v>
      </c>
      <c r="GZ29" s="94">
        <v>0</v>
      </c>
      <c r="HA29" s="94">
        <v>70</v>
      </c>
      <c r="HB29" s="94">
        <v>1</v>
      </c>
      <c r="HC29" s="94">
        <f t="shared" si="48"/>
        <v>70</v>
      </c>
      <c r="HD29" s="94">
        <v>70</v>
      </c>
      <c r="HE29" s="94">
        <v>0</v>
      </c>
      <c r="HF29" s="94">
        <v>70</v>
      </c>
      <c r="HG29" s="94">
        <v>0</v>
      </c>
      <c r="HH29" s="94">
        <v>30</v>
      </c>
      <c r="HI29" s="94">
        <v>1</v>
      </c>
      <c r="HJ29" s="94">
        <v>0</v>
      </c>
      <c r="HK29" s="94">
        <v>0</v>
      </c>
      <c r="HL29" s="94">
        <v>0</v>
      </c>
      <c r="HM29" s="94">
        <v>30</v>
      </c>
      <c r="HN29" s="94">
        <f t="shared" si="49"/>
        <v>30</v>
      </c>
      <c r="HO29" s="94">
        <v>30</v>
      </c>
      <c r="HP29" s="94">
        <v>1</v>
      </c>
      <c r="HQ29" s="94">
        <v>0</v>
      </c>
      <c r="HR29" s="94">
        <v>0</v>
      </c>
      <c r="HS29" s="94">
        <v>0</v>
      </c>
      <c r="HT29" s="94">
        <v>30</v>
      </c>
      <c r="HU29" s="94">
        <f t="shared" si="50"/>
        <v>30</v>
      </c>
      <c r="HV29" s="94">
        <v>30</v>
      </c>
      <c r="HW29" s="94">
        <v>1</v>
      </c>
      <c r="HX29" s="94">
        <v>0</v>
      </c>
      <c r="HY29" s="94">
        <v>0</v>
      </c>
      <c r="HZ29" s="94">
        <v>0</v>
      </c>
      <c r="IA29" s="94">
        <v>30</v>
      </c>
      <c r="IB29" s="94">
        <f t="shared" si="51"/>
        <v>30</v>
      </c>
      <c r="IC29" s="94">
        <v>30</v>
      </c>
      <c r="ID29" s="94">
        <v>1</v>
      </c>
      <c r="IE29" s="94">
        <v>0</v>
      </c>
      <c r="IF29" s="94">
        <v>0</v>
      </c>
      <c r="IG29" s="94">
        <v>0</v>
      </c>
      <c r="IH29" s="94">
        <v>30</v>
      </c>
      <c r="II29" s="94">
        <f t="shared" si="52"/>
        <v>30</v>
      </c>
      <c r="IJ29" s="94">
        <v>30</v>
      </c>
      <c r="IK29" s="94">
        <v>1</v>
      </c>
      <c r="IL29" s="94">
        <v>0</v>
      </c>
      <c r="IM29" s="94">
        <v>0</v>
      </c>
      <c r="IN29" s="94">
        <v>0</v>
      </c>
      <c r="IO29" s="94">
        <v>30</v>
      </c>
      <c r="IP29" s="94">
        <f t="shared" si="53"/>
        <v>30</v>
      </c>
      <c r="IQ29" s="94">
        <v>30</v>
      </c>
      <c r="IR29" s="94">
        <v>0</v>
      </c>
      <c r="IS29" s="94">
        <v>0</v>
      </c>
      <c r="IT29" s="94">
        <v>0</v>
      </c>
      <c r="IU29" s="94">
        <v>0</v>
      </c>
      <c r="IV29" s="95">
        <v>0</v>
      </c>
      <c r="IW29" s="95">
        <v>0</v>
      </c>
      <c r="IX29" s="95">
        <v>0</v>
      </c>
      <c r="IY29" s="95">
        <v>0</v>
      </c>
      <c r="IZ29" s="95">
        <v>0</v>
      </c>
      <c r="JA29" s="95">
        <v>0</v>
      </c>
      <c r="JB29" s="95">
        <v>0</v>
      </c>
      <c r="JC29" s="95">
        <v>100</v>
      </c>
      <c r="JD29" s="95">
        <f t="shared" si="10"/>
        <v>0</v>
      </c>
      <c r="JE29" s="95">
        <f t="shared" si="11"/>
        <v>0</v>
      </c>
      <c r="JF29" s="95">
        <v>0</v>
      </c>
      <c r="JG29" s="95">
        <v>0</v>
      </c>
      <c r="JH29" s="95">
        <v>0</v>
      </c>
      <c r="JI29" s="95">
        <v>0</v>
      </c>
      <c r="JJ29" s="95">
        <v>0</v>
      </c>
      <c r="JK29" s="95">
        <v>0</v>
      </c>
      <c r="JL29" s="95">
        <v>0</v>
      </c>
      <c r="JM29" s="95">
        <v>100</v>
      </c>
      <c r="JN29" s="95">
        <f t="shared" si="12"/>
        <v>0</v>
      </c>
      <c r="JO29" s="95">
        <f t="shared" si="13"/>
        <v>0</v>
      </c>
      <c r="JP29" s="95">
        <v>0</v>
      </c>
      <c r="JQ29" s="95">
        <v>0</v>
      </c>
      <c r="JR29" s="95">
        <v>0</v>
      </c>
      <c r="JS29" s="95">
        <v>0</v>
      </c>
      <c r="JT29" s="95">
        <v>0</v>
      </c>
      <c r="JU29" s="95">
        <v>0</v>
      </c>
      <c r="JV29" s="95">
        <v>0</v>
      </c>
      <c r="JW29" s="95">
        <v>100</v>
      </c>
      <c r="JX29" s="95">
        <f t="shared" si="14"/>
        <v>0</v>
      </c>
      <c r="JY29" s="95">
        <f t="shared" si="15"/>
        <v>0</v>
      </c>
      <c r="JZ29" s="95">
        <v>0</v>
      </c>
      <c r="KA29" s="95">
        <v>0</v>
      </c>
      <c r="KB29" s="95">
        <v>0</v>
      </c>
      <c r="KC29" s="95">
        <v>0</v>
      </c>
      <c r="KD29" s="95">
        <v>0</v>
      </c>
      <c r="KE29" s="95">
        <v>0</v>
      </c>
      <c r="KF29" s="95">
        <v>0</v>
      </c>
      <c r="KG29" s="95">
        <v>100</v>
      </c>
      <c r="KH29" s="95">
        <f t="shared" si="16"/>
        <v>0</v>
      </c>
      <c r="KI29" s="95">
        <f t="shared" si="17"/>
        <v>0</v>
      </c>
      <c r="KJ29" s="95">
        <v>0</v>
      </c>
      <c r="KK29" s="95">
        <v>0</v>
      </c>
      <c r="KL29" s="95">
        <v>0</v>
      </c>
      <c r="KM29" s="95">
        <v>0</v>
      </c>
      <c r="KN29" s="95">
        <v>0</v>
      </c>
      <c r="KO29" s="95">
        <v>0</v>
      </c>
      <c r="KP29" s="95">
        <v>0</v>
      </c>
      <c r="KQ29" s="95">
        <v>100</v>
      </c>
      <c r="KR29" s="95">
        <f t="shared" si="18"/>
        <v>0</v>
      </c>
      <c r="KS29" s="95">
        <f t="shared" si="19"/>
        <v>0</v>
      </c>
      <c r="KT29" s="95">
        <v>0</v>
      </c>
      <c r="KU29" s="95">
        <v>0</v>
      </c>
      <c r="KV29" s="95">
        <v>0</v>
      </c>
      <c r="KW29" s="95">
        <v>0</v>
      </c>
      <c r="KX29" s="95">
        <v>0</v>
      </c>
      <c r="KY29" s="95">
        <v>0</v>
      </c>
      <c r="KZ29" s="95">
        <v>0</v>
      </c>
      <c r="LA29" s="95">
        <v>0</v>
      </c>
      <c r="LB29" s="95">
        <v>0</v>
      </c>
      <c r="LC29" s="95">
        <v>0</v>
      </c>
      <c r="LD29" s="95">
        <v>0</v>
      </c>
      <c r="LE29" s="95">
        <v>0</v>
      </c>
      <c r="LF29" s="95">
        <v>0</v>
      </c>
      <c r="LG29" s="95">
        <v>0</v>
      </c>
      <c r="LH29" s="95">
        <v>0</v>
      </c>
      <c r="LI29" s="95">
        <v>0</v>
      </c>
      <c r="LJ29" s="95">
        <v>0</v>
      </c>
      <c r="LK29" s="95">
        <v>0</v>
      </c>
      <c r="LL29" s="95">
        <v>0</v>
      </c>
      <c r="LM29" s="95">
        <v>0</v>
      </c>
      <c r="LN29" s="95">
        <v>0</v>
      </c>
      <c r="LO29" s="95">
        <v>0</v>
      </c>
      <c r="LP29" s="95">
        <v>0</v>
      </c>
      <c r="LQ29" s="95">
        <v>0</v>
      </c>
      <c r="LR29" s="95">
        <v>0</v>
      </c>
      <c r="LS29" s="95">
        <v>0</v>
      </c>
      <c r="LT29" s="95">
        <v>0</v>
      </c>
      <c r="LU29" s="95">
        <v>0</v>
      </c>
      <c r="LV29" s="95">
        <v>0</v>
      </c>
      <c r="LW29" s="95">
        <v>0</v>
      </c>
      <c r="LX29" s="95">
        <v>0</v>
      </c>
      <c r="LY29" s="95">
        <v>0</v>
      </c>
      <c r="LZ29" s="95">
        <v>0</v>
      </c>
      <c r="MA29" s="95">
        <v>0</v>
      </c>
      <c r="MB29" s="95">
        <v>0</v>
      </c>
      <c r="MC29" s="95">
        <v>1</v>
      </c>
      <c r="MD29" s="95">
        <v>60</v>
      </c>
      <c r="ME29" s="95">
        <f t="shared" si="54"/>
        <v>1</v>
      </c>
      <c r="MF29" s="95">
        <v>1</v>
      </c>
      <c r="MG29" s="95">
        <v>0</v>
      </c>
      <c r="MH29" s="95">
        <v>60</v>
      </c>
      <c r="MI29" s="95">
        <f t="shared" si="55"/>
        <v>1</v>
      </c>
      <c r="MJ29" s="95">
        <v>1</v>
      </c>
      <c r="MK29" s="95">
        <v>0</v>
      </c>
      <c r="ML29" s="95">
        <v>60</v>
      </c>
      <c r="MM29" s="95">
        <f t="shared" si="56"/>
        <v>1</v>
      </c>
      <c r="MN29" s="95">
        <v>1</v>
      </c>
      <c r="MO29" s="95">
        <v>0</v>
      </c>
      <c r="MP29" s="95">
        <v>60</v>
      </c>
      <c r="MQ29" s="95">
        <f t="shared" si="57"/>
        <v>1</v>
      </c>
      <c r="MR29" s="95">
        <v>1</v>
      </c>
      <c r="MS29" s="95">
        <v>0</v>
      </c>
      <c r="MT29" s="95">
        <v>60</v>
      </c>
      <c r="MU29" s="95">
        <f t="shared" si="58"/>
        <v>1</v>
      </c>
      <c r="MV29" s="95">
        <v>1</v>
      </c>
      <c r="MW29" s="95">
        <v>0</v>
      </c>
      <c r="MX29" s="96">
        <v>0</v>
      </c>
      <c r="MY29" s="96">
        <v>0</v>
      </c>
      <c r="MZ29" s="96">
        <f t="shared" si="20"/>
        <v>0</v>
      </c>
      <c r="NA29" s="96">
        <f t="shared" si="59"/>
        <v>0</v>
      </c>
      <c r="NB29" s="96">
        <v>0</v>
      </c>
      <c r="NC29" s="96">
        <v>0</v>
      </c>
      <c r="ND29" s="96">
        <v>0</v>
      </c>
      <c r="NE29" s="96">
        <v>0</v>
      </c>
      <c r="NF29" s="96">
        <v>0</v>
      </c>
      <c r="NG29" s="96">
        <f t="shared" si="21"/>
        <v>0</v>
      </c>
      <c r="NH29" s="96">
        <f t="shared" si="60"/>
        <v>0</v>
      </c>
      <c r="NI29" s="96">
        <v>0</v>
      </c>
      <c r="NJ29" s="96">
        <v>0</v>
      </c>
      <c r="NK29" s="96">
        <v>0</v>
      </c>
      <c r="NL29" s="96">
        <v>0</v>
      </c>
      <c r="NM29" s="96">
        <v>0</v>
      </c>
      <c r="NN29" s="96">
        <f t="shared" si="22"/>
        <v>0</v>
      </c>
      <c r="NO29" s="96">
        <f t="shared" si="61"/>
        <v>0</v>
      </c>
      <c r="NP29" s="96">
        <v>0</v>
      </c>
      <c r="NQ29" s="96">
        <v>0</v>
      </c>
      <c r="NR29" s="96">
        <v>0</v>
      </c>
      <c r="NS29" s="96">
        <v>0</v>
      </c>
      <c r="NT29" s="96">
        <v>0</v>
      </c>
      <c r="NU29" s="96">
        <f t="shared" si="23"/>
        <v>0</v>
      </c>
      <c r="NV29" s="96">
        <f t="shared" si="62"/>
        <v>0</v>
      </c>
      <c r="NW29" s="96">
        <v>0</v>
      </c>
      <c r="NX29" s="96">
        <v>0</v>
      </c>
      <c r="NY29" s="96">
        <v>0</v>
      </c>
      <c r="NZ29" s="96">
        <v>0</v>
      </c>
      <c r="OA29" s="96">
        <v>0</v>
      </c>
      <c r="OB29" s="96">
        <f t="shared" si="24"/>
        <v>0</v>
      </c>
      <c r="OC29" s="96">
        <f t="shared" si="63"/>
        <v>0</v>
      </c>
      <c r="OD29" s="96">
        <v>0</v>
      </c>
      <c r="OE29" s="96">
        <v>0</v>
      </c>
      <c r="OF29" s="96">
        <v>0</v>
      </c>
      <c r="OG29" s="96">
        <v>0</v>
      </c>
      <c r="OH29" s="95">
        <v>0</v>
      </c>
      <c r="OI29" s="95">
        <v>20</v>
      </c>
      <c r="OJ29" s="95">
        <v>1</v>
      </c>
      <c r="OK29" s="95">
        <v>19</v>
      </c>
      <c r="OL29" s="95">
        <v>1</v>
      </c>
      <c r="OM29" s="95">
        <v>18</v>
      </c>
      <c r="ON29" s="95">
        <v>1</v>
      </c>
      <c r="OO29" s="95">
        <v>17</v>
      </c>
      <c r="OP29" s="95">
        <v>1</v>
      </c>
      <c r="OQ29" s="95">
        <v>16</v>
      </c>
      <c r="OR29" s="95">
        <v>1</v>
      </c>
      <c r="OS29" s="95">
        <v>0</v>
      </c>
      <c r="OT29" s="95">
        <v>0</v>
      </c>
      <c r="OU29" s="95">
        <v>0</v>
      </c>
      <c r="OV29" s="95">
        <v>0</v>
      </c>
      <c r="OW29" s="95">
        <v>0</v>
      </c>
      <c r="OX29" s="95">
        <v>0</v>
      </c>
      <c r="OY29" s="95">
        <v>0</v>
      </c>
      <c r="OZ29" s="95">
        <v>0</v>
      </c>
      <c r="PA29" s="95">
        <v>0</v>
      </c>
      <c r="PB29" s="95">
        <v>0</v>
      </c>
      <c r="PC29" s="95">
        <v>0</v>
      </c>
      <c r="PD29" s="95">
        <v>350</v>
      </c>
      <c r="PE29" s="97">
        <v>280</v>
      </c>
      <c r="PF29" s="95">
        <v>266</v>
      </c>
      <c r="PG29" s="95">
        <v>252</v>
      </c>
      <c r="PH29" s="95">
        <v>238</v>
      </c>
      <c r="PI29" s="95">
        <v>224</v>
      </c>
      <c r="PJ29" s="95">
        <v>20</v>
      </c>
      <c r="PK29" s="95">
        <v>1</v>
      </c>
      <c r="PL29" s="95">
        <f t="shared" si="64"/>
        <v>20</v>
      </c>
      <c r="PM29" s="95">
        <v>15</v>
      </c>
      <c r="PN29" s="95">
        <v>5</v>
      </c>
      <c r="PO29" s="95">
        <v>20</v>
      </c>
      <c r="PP29" s="95">
        <v>1</v>
      </c>
      <c r="PQ29" s="95">
        <f t="shared" si="65"/>
        <v>20</v>
      </c>
      <c r="PR29" s="95">
        <v>15</v>
      </c>
      <c r="PS29" s="95">
        <v>5</v>
      </c>
      <c r="PT29" s="95">
        <v>20</v>
      </c>
      <c r="PU29" s="95">
        <v>1</v>
      </c>
      <c r="PV29" s="95">
        <f t="shared" si="66"/>
        <v>20</v>
      </c>
      <c r="PW29" s="95">
        <v>15</v>
      </c>
      <c r="PX29" s="95">
        <v>5</v>
      </c>
      <c r="PY29" s="95">
        <v>20</v>
      </c>
      <c r="PZ29" s="95">
        <v>1</v>
      </c>
      <c r="QA29" s="95">
        <f t="shared" si="67"/>
        <v>20</v>
      </c>
      <c r="QB29" s="95">
        <v>15</v>
      </c>
      <c r="QC29" s="95">
        <v>5</v>
      </c>
      <c r="QD29" s="95">
        <v>20</v>
      </c>
      <c r="QE29" s="95">
        <v>1</v>
      </c>
      <c r="QF29" s="95">
        <f t="shared" si="68"/>
        <v>20</v>
      </c>
      <c r="QG29" s="95">
        <v>15</v>
      </c>
      <c r="QH29" s="95">
        <v>5</v>
      </c>
      <c r="QI29" s="95">
        <v>20</v>
      </c>
      <c r="QJ29" s="95">
        <v>1</v>
      </c>
      <c r="QK29" s="96">
        <v>0</v>
      </c>
      <c r="QL29" s="96">
        <v>0</v>
      </c>
      <c r="QM29" s="96">
        <v>0</v>
      </c>
      <c r="QN29" s="96">
        <v>0</v>
      </c>
      <c r="QO29" s="96">
        <v>0</v>
      </c>
      <c r="QP29" s="96">
        <v>0</v>
      </c>
      <c r="QQ29" s="96">
        <v>0</v>
      </c>
      <c r="QR29" s="96">
        <v>0</v>
      </c>
      <c r="QS29" s="96">
        <v>0</v>
      </c>
      <c r="QT29" s="96">
        <v>0</v>
      </c>
      <c r="QU29" s="96">
        <v>0</v>
      </c>
      <c r="QV29" s="96">
        <v>0</v>
      </c>
      <c r="QW29" s="96">
        <v>0</v>
      </c>
      <c r="QX29" s="96">
        <v>0</v>
      </c>
      <c r="QY29" s="96">
        <v>0</v>
      </c>
      <c r="QZ29" s="96">
        <v>0</v>
      </c>
      <c r="RA29" s="96">
        <v>0</v>
      </c>
    </row>
    <row r="30" spans="1:469" s="90" customFormat="1" ht="25.5" customHeight="1">
      <c r="A30" s="91"/>
      <c r="B30" s="92" t="s">
        <v>131</v>
      </c>
      <c r="C30" s="93">
        <v>23</v>
      </c>
      <c r="D30" s="93">
        <v>55</v>
      </c>
      <c r="E30" s="93">
        <v>87</v>
      </c>
      <c r="F30" s="93">
        <v>95</v>
      </c>
      <c r="G30" s="93">
        <v>95</v>
      </c>
      <c r="H30" s="93">
        <v>21</v>
      </c>
      <c r="I30" s="93">
        <v>50</v>
      </c>
      <c r="J30" s="93">
        <v>95</v>
      </c>
      <c r="K30" s="93">
        <v>86</v>
      </c>
      <c r="L30" s="93">
        <v>94</v>
      </c>
      <c r="M30" s="93">
        <v>21</v>
      </c>
      <c r="N30" s="93">
        <v>48</v>
      </c>
      <c r="O30" s="93">
        <v>90</v>
      </c>
      <c r="P30" s="93">
        <v>83</v>
      </c>
      <c r="Q30" s="93">
        <v>89</v>
      </c>
      <c r="R30" s="93">
        <v>19</v>
      </c>
      <c r="S30" s="93">
        <v>46</v>
      </c>
      <c r="T30" s="93">
        <v>86</v>
      </c>
      <c r="U30" s="93">
        <v>83</v>
      </c>
      <c r="V30" s="93">
        <v>97</v>
      </c>
      <c r="W30" s="93">
        <v>17</v>
      </c>
      <c r="X30" s="93">
        <v>44</v>
      </c>
      <c r="Y30" s="93">
        <v>79</v>
      </c>
      <c r="Z30" s="93">
        <v>92</v>
      </c>
      <c r="AA30" s="93">
        <v>88</v>
      </c>
      <c r="AB30" s="94">
        <v>52</v>
      </c>
      <c r="AC30" s="94">
        <v>44</v>
      </c>
      <c r="AD30" s="94">
        <v>27</v>
      </c>
      <c r="AE30" s="94">
        <f>SUM(AF30:AG30)</f>
        <v>58</v>
      </c>
      <c r="AF30" s="94">
        <v>58</v>
      </c>
      <c r="AG30" s="94">
        <v>0</v>
      </c>
      <c r="AH30" s="94">
        <f t="shared" si="69"/>
        <v>85</v>
      </c>
      <c r="AI30" s="94">
        <f t="shared" si="70"/>
        <v>85</v>
      </c>
      <c r="AJ30" s="94">
        <v>27</v>
      </c>
      <c r="AK30" s="94">
        <v>58</v>
      </c>
      <c r="AL30" s="94">
        <v>0</v>
      </c>
      <c r="AM30" s="94">
        <v>0</v>
      </c>
      <c r="AN30" s="94">
        <v>29</v>
      </c>
      <c r="AO30" s="94">
        <f>SUM(AP30:AQ30)</f>
        <v>64</v>
      </c>
      <c r="AP30" s="94">
        <v>64</v>
      </c>
      <c r="AQ30" s="94">
        <v>0</v>
      </c>
      <c r="AR30" s="94">
        <f t="shared" si="71"/>
        <v>93</v>
      </c>
      <c r="AS30" s="94">
        <f t="shared" si="72"/>
        <v>93</v>
      </c>
      <c r="AT30" s="94">
        <v>29</v>
      </c>
      <c r="AU30" s="94">
        <v>64</v>
      </c>
      <c r="AV30" s="94">
        <v>0</v>
      </c>
      <c r="AW30" s="94">
        <v>0</v>
      </c>
      <c r="AX30" s="94">
        <v>27</v>
      </c>
      <c r="AY30" s="94">
        <f>SUM(AZ30:BA30)</f>
        <v>62</v>
      </c>
      <c r="AZ30" s="94">
        <v>62</v>
      </c>
      <c r="BA30" s="94">
        <v>0</v>
      </c>
      <c r="BB30" s="94">
        <f t="shared" si="73"/>
        <v>89</v>
      </c>
      <c r="BC30" s="94">
        <f t="shared" si="74"/>
        <v>89</v>
      </c>
      <c r="BD30" s="94">
        <v>27</v>
      </c>
      <c r="BE30" s="94">
        <v>62</v>
      </c>
      <c r="BF30" s="94">
        <v>0</v>
      </c>
      <c r="BG30" s="94">
        <v>0</v>
      </c>
      <c r="BH30" s="94">
        <v>26</v>
      </c>
      <c r="BI30" s="94">
        <f>SUM(BJ30:BK30)</f>
        <v>56</v>
      </c>
      <c r="BJ30" s="94">
        <v>32</v>
      </c>
      <c r="BK30" s="94">
        <v>24</v>
      </c>
      <c r="BL30" s="94">
        <f t="shared" si="75"/>
        <v>82</v>
      </c>
      <c r="BM30" s="94">
        <f t="shared" si="76"/>
        <v>82</v>
      </c>
      <c r="BN30" s="94">
        <v>26</v>
      </c>
      <c r="BO30" s="94">
        <v>56</v>
      </c>
      <c r="BP30" s="94">
        <v>0</v>
      </c>
      <c r="BQ30" s="94">
        <v>0</v>
      </c>
      <c r="BR30" s="94">
        <v>23</v>
      </c>
      <c r="BS30" s="94">
        <f>SUM(BT30:BU30)</f>
        <v>53</v>
      </c>
      <c r="BT30" s="94">
        <v>30</v>
      </c>
      <c r="BU30" s="94">
        <v>23</v>
      </c>
      <c r="BV30" s="94">
        <f t="shared" si="77"/>
        <v>76</v>
      </c>
      <c r="BW30" s="94">
        <f t="shared" si="78"/>
        <v>76</v>
      </c>
      <c r="BX30" s="94">
        <v>23</v>
      </c>
      <c r="BY30" s="94">
        <v>53</v>
      </c>
      <c r="BZ30" s="94">
        <v>0</v>
      </c>
      <c r="CA30" s="94">
        <v>0</v>
      </c>
      <c r="CB30" s="94">
        <v>5</v>
      </c>
      <c r="CC30" s="94">
        <v>15</v>
      </c>
      <c r="CD30" s="94">
        <f t="shared" si="0"/>
        <v>5</v>
      </c>
      <c r="CE30" s="94">
        <v>5</v>
      </c>
      <c r="CF30" s="94">
        <f t="shared" si="30"/>
        <v>0</v>
      </c>
      <c r="CG30" s="94">
        <v>0</v>
      </c>
      <c r="CH30" s="94">
        <v>0</v>
      </c>
      <c r="CI30" s="94">
        <v>0</v>
      </c>
      <c r="CJ30" s="94">
        <v>0</v>
      </c>
      <c r="CK30" s="94">
        <v>0</v>
      </c>
      <c r="CL30" s="94">
        <v>15</v>
      </c>
      <c r="CM30" s="94">
        <f t="shared" si="79"/>
        <v>7</v>
      </c>
      <c r="CN30" s="94">
        <v>7</v>
      </c>
      <c r="CO30" s="94">
        <f t="shared" si="32"/>
        <v>0</v>
      </c>
      <c r="CP30" s="94">
        <v>0</v>
      </c>
      <c r="CQ30" s="94">
        <v>0</v>
      </c>
      <c r="CR30" s="94">
        <v>0</v>
      </c>
      <c r="CS30" s="94">
        <v>0</v>
      </c>
      <c r="CT30" s="94">
        <v>0</v>
      </c>
      <c r="CU30" s="94">
        <v>15</v>
      </c>
      <c r="CV30" s="94">
        <f t="shared" si="80"/>
        <v>7</v>
      </c>
      <c r="CW30" s="94">
        <v>7</v>
      </c>
      <c r="CX30" s="94">
        <f t="shared" si="34"/>
        <v>0</v>
      </c>
      <c r="CY30" s="94">
        <v>0</v>
      </c>
      <c r="CZ30" s="94">
        <v>0</v>
      </c>
      <c r="DA30" s="94">
        <v>0</v>
      </c>
      <c r="DB30" s="94">
        <v>0</v>
      </c>
      <c r="DC30" s="94">
        <v>0</v>
      </c>
      <c r="DD30" s="94">
        <v>15</v>
      </c>
      <c r="DE30" s="94">
        <f t="shared" si="81"/>
        <v>7</v>
      </c>
      <c r="DF30" s="94">
        <v>7</v>
      </c>
      <c r="DG30" s="94">
        <f t="shared" si="36"/>
        <v>0</v>
      </c>
      <c r="DH30" s="94">
        <v>0</v>
      </c>
      <c r="DI30" s="94">
        <v>0</v>
      </c>
      <c r="DJ30" s="94">
        <v>0</v>
      </c>
      <c r="DK30" s="94">
        <v>0</v>
      </c>
      <c r="DL30" s="94">
        <v>0</v>
      </c>
      <c r="DM30" s="94">
        <v>13</v>
      </c>
      <c r="DN30" s="94">
        <f t="shared" si="82"/>
        <v>7</v>
      </c>
      <c r="DO30" s="94">
        <v>7</v>
      </c>
      <c r="DP30" s="94">
        <f t="shared" si="38"/>
        <v>0</v>
      </c>
      <c r="DQ30" s="94">
        <v>0</v>
      </c>
      <c r="DR30" s="94">
        <v>0</v>
      </c>
      <c r="DS30" s="94">
        <v>0</v>
      </c>
      <c r="DT30" s="94">
        <v>0</v>
      </c>
      <c r="DU30" s="94">
        <v>0</v>
      </c>
      <c r="DV30" s="94">
        <v>21</v>
      </c>
      <c r="DW30" s="94">
        <v>45</v>
      </c>
      <c r="DX30" s="94">
        <f t="shared" si="5"/>
        <v>45</v>
      </c>
      <c r="DY30" s="94">
        <v>45</v>
      </c>
      <c r="DZ30" s="94">
        <f t="shared" si="39"/>
        <v>0</v>
      </c>
      <c r="EA30" s="94">
        <v>0</v>
      </c>
      <c r="EB30" s="94">
        <v>0</v>
      </c>
      <c r="EC30" s="94">
        <v>0</v>
      </c>
      <c r="ED30" s="94">
        <v>0</v>
      </c>
      <c r="EE30" s="94">
        <v>0</v>
      </c>
      <c r="EF30" s="94">
        <v>40</v>
      </c>
      <c r="EG30" s="94">
        <f t="shared" si="6"/>
        <v>40</v>
      </c>
      <c r="EH30" s="94">
        <v>40</v>
      </c>
      <c r="EI30" s="94">
        <f t="shared" si="40"/>
        <v>0</v>
      </c>
      <c r="EJ30" s="94">
        <v>0</v>
      </c>
      <c r="EK30" s="94">
        <v>0</v>
      </c>
      <c r="EL30" s="94">
        <v>0</v>
      </c>
      <c r="EM30" s="94">
        <v>0</v>
      </c>
      <c r="EN30" s="94">
        <v>0</v>
      </c>
      <c r="EO30" s="94">
        <v>38</v>
      </c>
      <c r="EP30" s="94">
        <f t="shared" si="7"/>
        <v>38</v>
      </c>
      <c r="EQ30" s="94">
        <v>38</v>
      </c>
      <c r="ER30" s="94">
        <f t="shared" si="41"/>
        <v>0</v>
      </c>
      <c r="ES30" s="94">
        <v>0</v>
      </c>
      <c r="ET30" s="94">
        <v>0</v>
      </c>
      <c r="EU30" s="94">
        <v>0</v>
      </c>
      <c r="EV30" s="94">
        <v>0</v>
      </c>
      <c r="EW30" s="94">
        <v>0</v>
      </c>
      <c r="EX30" s="94">
        <v>38</v>
      </c>
      <c r="EY30" s="94">
        <f t="shared" si="8"/>
        <v>38</v>
      </c>
      <c r="EZ30" s="94">
        <v>38</v>
      </c>
      <c r="FA30" s="94">
        <f t="shared" si="42"/>
        <v>0</v>
      </c>
      <c r="FB30" s="94">
        <v>0</v>
      </c>
      <c r="FC30" s="94">
        <v>0</v>
      </c>
      <c r="FD30" s="94">
        <v>0</v>
      </c>
      <c r="FE30" s="94">
        <v>0</v>
      </c>
      <c r="FF30" s="94">
        <v>0</v>
      </c>
      <c r="FG30" s="94">
        <v>38</v>
      </c>
      <c r="FH30" s="94">
        <f t="shared" si="9"/>
        <v>38</v>
      </c>
      <c r="FI30" s="94">
        <v>38</v>
      </c>
      <c r="FJ30" s="94">
        <f t="shared" si="43"/>
        <v>0</v>
      </c>
      <c r="FK30" s="94">
        <v>0</v>
      </c>
      <c r="FL30" s="94">
        <v>0</v>
      </c>
      <c r="FM30" s="94">
        <v>0</v>
      </c>
      <c r="FN30" s="94">
        <v>0</v>
      </c>
      <c r="FO30" s="94">
        <v>0</v>
      </c>
      <c r="FP30" s="94">
        <v>0</v>
      </c>
      <c r="FQ30" s="94">
        <v>0</v>
      </c>
      <c r="FR30" s="94">
        <v>15</v>
      </c>
      <c r="FS30" s="94">
        <v>0</v>
      </c>
      <c r="FT30" s="94">
        <v>0</v>
      </c>
      <c r="FU30" s="94">
        <v>15</v>
      </c>
      <c r="FV30" s="94">
        <v>0</v>
      </c>
      <c r="FW30" s="94">
        <v>0</v>
      </c>
      <c r="FX30" s="94">
        <v>15</v>
      </c>
      <c r="FY30" s="94">
        <v>0</v>
      </c>
      <c r="FZ30" s="94">
        <v>0</v>
      </c>
      <c r="GA30" s="94">
        <v>15</v>
      </c>
      <c r="GB30" s="94">
        <v>0</v>
      </c>
      <c r="GC30" s="94">
        <v>0</v>
      </c>
      <c r="GD30" s="94">
        <v>13</v>
      </c>
      <c r="GE30" s="94">
        <v>0</v>
      </c>
      <c r="GF30" s="94">
        <v>0</v>
      </c>
      <c r="GG30" s="94">
        <v>5039</v>
      </c>
      <c r="GH30" s="94">
        <v>1</v>
      </c>
      <c r="GI30" s="94">
        <f t="shared" si="44"/>
        <v>8999</v>
      </c>
      <c r="GJ30" s="94">
        <v>718</v>
      </c>
      <c r="GK30" s="94">
        <v>8281</v>
      </c>
      <c r="GL30" s="94">
        <v>8999</v>
      </c>
      <c r="GM30" s="94">
        <v>1</v>
      </c>
      <c r="GN30" s="94">
        <f t="shared" si="45"/>
        <v>9827</v>
      </c>
      <c r="GO30" s="94">
        <v>784</v>
      </c>
      <c r="GP30" s="94">
        <v>9043</v>
      </c>
      <c r="GQ30" s="94">
        <v>9827</v>
      </c>
      <c r="GR30" s="94">
        <v>1</v>
      </c>
      <c r="GS30" s="94">
        <f t="shared" si="46"/>
        <v>9310</v>
      </c>
      <c r="GT30" s="94">
        <v>743</v>
      </c>
      <c r="GU30" s="94">
        <v>8567</v>
      </c>
      <c r="GV30" s="94">
        <v>9310</v>
      </c>
      <c r="GW30" s="94">
        <v>1</v>
      </c>
      <c r="GX30" s="94">
        <f t="shared" si="47"/>
        <v>8689</v>
      </c>
      <c r="GY30" s="94">
        <v>693</v>
      </c>
      <c r="GZ30" s="94">
        <v>7996</v>
      </c>
      <c r="HA30" s="94">
        <v>8689</v>
      </c>
      <c r="HB30" s="94">
        <v>1</v>
      </c>
      <c r="HC30" s="94">
        <f t="shared" si="48"/>
        <v>7965</v>
      </c>
      <c r="HD30" s="94">
        <v>636</v>
      </c>
      <c r="HE30" s="94">
        <v>7329</v>
      </c>
      <c r="HF30" s="94">
        <v>7965</v>
      </c>
      <c r="HG30" s="94">
        <v>1</v>
      </c>
      <c r="HH30" s="94">
        <v>580</v>
      </c>
      <c r="HI30" s="94">
        <v>1</v>
      </c>
      <c r="HJ30" s="94">
        <v>0</v>
      </c>
      <c r="HK30" s="94">
        <v>0</v>
      </c>
      <c r="HL30" s="94">
        <v>0</v>
      </c>
      <c r="HM30" s="94">
        <v>2963</v>
      </c>
      <c r="HN30" s="94">
        <f t="shared" si="49"/>
        <v>2688</v>
      </c>
      <c r="HO30" s="94">
        <v>2688</v>
      </c>
      <c r="HP30" s="94">
        <v>1</v>
      </c>
      <c r="HQ30" s="94">
        <v>0</v>
      </c>
      <c r="HR30" s="94">
        <v>0</v>
      </c>
      <c r="HS30" s="94">
        <v>0</v>
      </c>
      <c r="HT30" s="94">
        <v>2920</v>
      </c>
      <c r="HU30" s="94">
        <f t="shared" si="50"/>
        <v>2352</v>
      </c>
      <c r="HV30" s="94">
        <v>2352</v>
      </c>
      <c r="HW30" s="94">
        <v>1</v>
      </c>
      <c r="HX30" s="94">
        <v>0</v>
      </c>
      <c r="HY30" s="94">
        <v>0</v>
      </c>
      <c r="HZ30" s="94">
        <v>0</v>
      </c>
      <c r="IA30" s="94">
        <v>2803</v>
      </c>
      <c r="IB30" s="94">
        <f t="shared" si="51"/>
        <v>2352</v>
      </c>
      <c r="IC30" s="94">
        <v>2352</v>
      </c>
      <c r="ID30" s="94">
        <v>1</v>
      </c>
      <c r="IE30" s="94">
        <v>0</v>
      </c>
      <c r="IF30" s="94">
        <v>0</v>
      </c>
      <c r="IG30" s="94">
        <v>0</v>
      </c>
      <c r="IH30" s="94">
        <v>2717</v>
      </c>
      <c r="II30" s="94">
        <f t="shared" si="52"/>
        <v>2352</v>
      </c>
      <c r="IJ30" s="94">
        <v>2352</v>
      </c>
      <c r="IK30" s="94">
        <v>1</v>
      </c>
      <c r="IL30" s="94">
        <v>0</v>
      </c>
      <c r="IM30" s="94">
        <v>0</v>
      </c>
      <c r="IN30" s="94">
        <v>0</v>
      </c>
      <c r="IO30" s="94">
        <v>2550</v>
      </c>
      <c r="IP30" s="94">
        <f t="shared" si="53"/>
        <v>2184</v>
      </c>
      <c r="IQ30" s="94">
        <v>2184</v>
      </c>
      <c r="IR30" s="94">
        <v>1</v>
      </c>
      <c r="IS30" s="94">
        <v>0</v>
      </c>
      <c r="IT30" s="94">
        <v>0</v>
      </c>
      <c r="IU30" s="94">
        <v>0</v>
      </c>
      <c r="IV30" s="95">
        <v>0</v>
      </c>
      <c r="IW30" s="95">
        <v>0</v>
      </c>
      <c r="IX30" s="95">
        <v>0</v>
      </c>
      <c r="IY30" s="95">
        <v>0</v>
      </c>
      <c r="IZ30" s="95">
        <v>0</v>
      </c>
      <c r="JA30" s="95">
        <v>0</v>
      </c>
      <c r="JB30" s="95">
        <v>0</v>
      </c>
      <c r="JC30" s="95">
        <v>7</v>
      </c>
      <c r="JD30" s="95">
        <f t="shared" si="10"/>
        <v>0</v>
      </c>
      <c r="JE30" s="95">
        <f t="shared" si="11"/>
        <v>0</v>
      </c>
      <c r="JF30" s="95">
        <v>0</v>
      </c>
      <c r="JG30" s="95">
        <v>0</v>
      </c>
      <c r="JH30" s="95">
        <v>0</v>
      </c>
      <c r="JI30" s="95">
        <v>0</v>
      </c>
      <c r="JJ30" s="95">
        <v>0</v>
      </c>
      <c r="JK30" s="95">
        <v>0</v>
      </c>
      <c r="JL30" s="95">
        <v>0</v>
      </c>
      <c r="JM30" s="95">
        <v>7</v>
      </c>
      <c r="JN30" s="95">
        <f t="shared" si="12"/>
        <v>0</v>
      </c>
      <c r="JO30" s="95">
        <f t="shared" si="13"/>
        <v>0</v>
      </c>
      <c r="JP30" s="95">
        <v>0</v>
      </c>
      <c r="JQ30" s="95">
        <v>0</v>
      </c>
      <c r="JR30" s="95">
        <v>0</v>
      </c>
      <c r="JS30" s="95">
        <v>0</v>
      </c>
      <c r="JT30" s="95">
        <v>0</v>
      </c>
      <c r="JU30" s="95">
        <v>0</v>
      </c>
      <c r="JV30" s="95">
        <v>0</v>
      </c>
      <c r="JW30" s="95">
        <v>7</v>
      </c>
      <c r="JX30" s="95">
        <f t="shared" si="14"/>
        <v>0</v>
      </c>
      <c r="JY30" s="95">
        <f t="shared" si="15"/>
        <v>0</v>
      </c>
      <c r="JZ30" s="95">
        <v>0</v>
      </c>
      <c r="KA30" s="95">
        <v>0</v>
      </c>
      <c r="KB30" s="95">
        <v>0</v>
      </c>
      <c r="KC30" s="95">
        <v>0</v>
      </c>
      <c r="KD30" s="95">
        <v>0</v>
      </c>
      <c r="KE30" s="95">
        <v>0</v>
      </c>
      <c r="KF30" s="95">
        <v>0</v>
      </c>
      <c r="KG30" s="95">
        <v>6</v>
      </c>
      <c r="KH30" s="95">
        <f t="shared" si="16"/>
        <v>0</v>
      </c>
      <c r="KI30" s="95">
        <f t="shared" si="17"/>
        <v>0</v>
      </c>
      <c r="KJ30" s="95">
        <v>0</v>
      </c>
      <c r="KK30" s="95">
        <v>0</v>
      </c>
      <c r="KL30" s="95">
        <v>0</v>
      </c>
      <c r="KM30" s="95">
        <v>0</v>
      </c>
      <c r="KN30" s="95">
        <v>0</v>
      </c>
      <c r="KO30" s="95">
        <v>0</v>
      </c>
      <c r="KP30" s="95">
        <v>0</v>
      </c>
      <c r="KQ30" s="95">
        <v>6</v>
      </c>
      <c r="KR30" s="95">
        <f t="shared" si="18"/>
        <v>0</v>
      </c>
      <c r="KS30" s="95">
        <f t="shared" si="19"/>
        <v>0</v>
      </c>
      <c r="KT30" s="95">
        <v>0</v>
      </c>
      <c r="KU30" s="95">
        <v>0</v>
      </c>
      <c r="KV30" s="95">
        <v>0</v>
      </c>
      <c r="KW30" s="95">
        <v>0</v>
      </c>
      <c r="KX30" s="95">
        <v>0</v>
      </c>
      <c r="KY30" s="95">
        <v>0</v>
      </c>
      <c r="KZ30" s="95">
        <v>0</v>
      </c>
      <c r="LA30" s="95">
        <v>0</v>
      </c>
      <c r="LB30" s="95">
        <v>0</v>
      </c>
      <c r="LC30" s="95">
        <v>0</v>
      </c>
      <c r="LD30" s="95">
        <v>0</v>
      </c>
      <c r="LE30" s="95">
        <v>0</v>
      </c>
      <c r="LF30" s="95">
        <v>0</v>
      </c>
      <c r="LG30" s="95">
        <v>0</v>
      </c>
      <c r="LH30" s="95">
        <v>0</v>
      </c>
      <c r="LI30" s="95">
        <v>0</v>
      </c>
      <c r="LJ30" s="95">
        <v>0</v>
      </c>
      <c r="LK30" s="95">
        <v>0</v>
      </c>
      <c r="LL30" s="95">
        <v>0</v>
      </c>
      <c r="LM30" s="95">
        <v>0</v>
      </c>
      <c r="LN30" s="95">
        <v>0</v>
      </c>
      <c r="LO30" s="95">
        <v>0</v>
      </c>
      <c r="LP30" s="95">
        <v>0</v>
      </c>
      <c r="LQ30" s="95">
        <v>0</v>
      </c>
      <c r="LR30" s="95">
        <v>0</v>
      </c>
      <c r="LS30" s="95">
        <v>0</v>
      </c>
      <c r="LT30" s="95">
        <v>0</v>
      </c>
      <c r="LU30" s="95">
        <v>0</v>
      </c>
      <c r="LV30" s="95">
        <v>0</v>
      </c>
      <c r="LW30" s="95">
        <v>0</v>
      </c>
      <c r="LX30" s="95">
        <v>0</v>
      </c>
      <c r="LY30" s="95">
        <v>0</v>
      </c>
      <c r="LZ30" s="95">
        <v>0</v>
      </c>
      <c r="MA30" s="95">
        <v>0</v>
      </c>
      <c r="MB30" s="95">
        <v>0</v>
      </c>
      <c r="MC30" s="95">
        <v>1</v>
      </c>
      <c r="MD30" s="95">
        <v>81</v>
      </c>
      <c r="ME30" s="95">
        <f t="shared" si="54"/>
        <v>1</v>
      </c>
      <c r="MF30" s="95">
        <v>1</v>
      </c>
      <c r="MG30" s="95">
        <v>0</v>
      </c>
      <c r="MH30" s="95">
        <v>73</v>
      </c>
      <c r="MI30" s="95">
        <f t="shared" si="55"/>
        <v>1</v>
      </c>
      <c r="MJ30" s="95">
        <v>1</v>
      </c>
      <c r="MK30" s="95">
        <v>0</v>
      </c>
      <c r="ML30" s="95">
        <v>71</v>
      </c>
      <c r="MM30" s="95">
        <f t="shared" si="56"/>
        <v>1</v>
      </c>
      <c r="MN30" s="95">
        <v>1</v>
      </c>
      <c r="MO30" s="95">
        <v>0</v>
      </c>
      <c r="MP30" s="95">
        <v>71</v>
      </c>
      <c r="MQ30" s="95">
        <f t="shared" si="57"/>
        <v>1</v>
      </c>
      <c r="MR30" s="95">
        <v>1</v>
      </c>
      <c r="MS30" s="95">
        <v>0</v>
      </c>
      <c r="MT30" s="95">
        <v>68</v>
      </c>
      <c r="MU30" s="95">
        <f t="shared" si="58"/>
        <v>1</v>
      </c>
      <c r="MV30" s="95">
        <v>1</v>
      </c>
      <c r="MW30" s="95">
        <v>0</v>
      </c>
      <c r="MX30" s="96">
        <v>0</v>
      </c>
      <c r="MY30" s="96">
        <v>0</v>
      </c>
      <c r="MZ30" s="96">
        <f t="shared" si="20"/>
        <v>0</v>
      </c>
      <c r="NA30" s="96">
        <f t="shared" si="59"/>
        <v>0</v>
      </c>
      <c r="NB30" s="96">
        <v>0</v>
      </c>
      <c r="NC30" s="96">
        <v>0</v>
      </c>
      <c r="ND30" s="96">
        <v>0</v>
      </c>
      <c r="NE30" s="96">
        <v>0</v>
      </c>
      <c r="NF30" s="96">
        <v>0</v>
      </c>
      <c r="NG30" s="96">
        <f t="shared" si="21"/>
        <v>0</v>
      </c>
      <c r="NH30" s="96">
        <f t="shared" si="60"/>
        <v>0</v>
      </c>
      <c r="NI30" s="96">
        <v>0</v>
      </c>
      <c r="NJ30" s="96">
        <v>0</v>
      </c>
      <c r="NK30" s="96">
        <v>0</v>
      </c>
      <c r="NL30" s="96">
        <v>0</v>
      </c>
      <c r="NM30" s="96">
        <v>0</v>
      </c>
      <c r="NN30" s="96">
        <f t="shared" si="22"/>
        <v>0</v>
      </c>
      <c r="NO30" s="96">
        <f t="shared" si="61"/>
        <v>0</v>
      </c>
      <c r="NP30" s="96">
        <v>0</v>
      </c>
      <c r="NQ30" s="96">
        <v>0</v>
      </c>
      <c r="NR30" s="96">
        <v>0</v>
      </c>
      <c r="NS30" s="96">
        <v>0</v>
      </c>
      <c r="NT30" s="96">
        <v>0</v>
      </c>
      <c r="NU30" s="96">
        <f t="shared" si="23"/>
        <v>0</v>
      </c>
      <c r="NV30" s="96">
        <f t="shared" si="62"/>
        <v>0</v>
      </c>
      <c r="NW30" s="96">
        <v>0</v>
      </c>
      <c r="NX30" s="96">
        <v>0</v>
      </c>
      <c r="NY30" s="96">
        <v>0</v>
      </c>
      <c r="NZ30" s="96">
        <v>0</v>
      </c>
      <c r="OA30" s="96">
        <v>0</v>
      </c>
      <c r="OB30" s="96">
        <f t="shared" si="24"/>
        <v>0</v>
      </c>
      <c r="OC30" s="96">
        <f t="shared" si="63"/>
        <v>0</v>
      </c>
      <c r="OD30" s="96">
        <v>0</v>
      </c>
      <c r="OE30" s="96">
        <v>0</v>
      </c>
      <c r="OF30" s="96">
        <v>0</v>
      </c>
      <c r="OG30" s="96">
        <v>0</v>
      </c>
      <c r="OH30" s="95">
        <v>19</v>
      </c>
      <c r="OI30" s="95">
        <v>21</v>
      </c>
      <c r="OJ30" s="95">
        <v>1</v>
      </c>
      <c r="OK30" s="95">
        <v>21</v>
      </c>
      <c r="OL30" s="95">
        <v>1</v>
      </c>
      <c r="OM30" s="95">
        <v>21</v>
      </c>
      <c r="ON30" s="95">
        <v>1</v>
      </c>
      <c r="OO30" s="95">
        <v>21</v>
      </c>
      <c r="OP30" s="95">
        <v>1</v>
      </c>
      <c r="OQ30" s="95">
        <v>18</v>
      </c>
      <c r="OR30" s="95">
        <v>1</v>
      </c>
      <c r="OS30" s="95">
        <v>0</v>
      </c>
      <c r="OT30" s="95">
        <v>0</v>
      </c>
      <c r="OU30" s="95">
        <v>0</v>
      </c>
      <c r="OV30" s="95">
        <v>0</v>
      </c>
      <c r="OW30" s="95">
        <v>0</v>
      </c>
      <c r="OX30" s="95">
        <v>0</v>
      </c>
      <c r="OY30" s="95">
        <v>0</v>
      </c>
      <c r="OZ30" s="95">
        <v>0</v>
      </c>
      <c r="PA30" s="95">
        <v>0</v>
      </c>
      <c r="PB30" s="95">
        <v>0</v>
      </c>
      <c r="PC30" s="95">
        <v>0</v>
      </c>
      <c r="PD30" s="95">
        <v>266</v>
      </c>
      <c r="PE30" s="97">
        <v>294</v>
      </c>
      <c r="PF30" s="95">
        <v>294</v>
      </c>
      <c r="PG30" s="95">
        <v>294</v>
      </c>
      <c r="PH30" s="95">
        <v>294</v>
      </c>
      <c r="PI30" s="95">
        <v>252</v>
      </c>
      <c r="PJ30" s="95">
        <v>0</v>
      </c>
      <c r="PK30" s="95">
        <v>0</v>
      </c>
      <c r="PL30" s="95">
        <f t="shared" si="64"/>
        <v>34</v>
      </c>
      <c r="PM30" s="95">
        <v>17</v>
      </c>
      <c r="PN30" s="95">
        <v>17</v>
      </c>
      <c r="PO30" s="95">
        <v>34</v>
      </c>
      <c r="PP30" s="95">
        <v>1</v>
      </c>
      <c r="PQ30" s="95">
        <f t="shared" si="65"/>
        <v>33</v>
      </c>
      <c r="PR30" s="95">
        <v>16</v>
      </c>
      <c r="PS30" s="95">
        <v>17</v>
      </c>
      <c r="PT30" s="95">
        <v>33</v>
      </c>
      <c r="PU30" s="95">
        <v>1</v>
      </c>
      <c r="PV30" s="95">
        <f t="shared" si="66"/>
        <v>32</v>
      </c>
      <c r="PW30" s="95">
        <v>15</v>
      </c>
      <c r="PX30" s="95">
        <v>17</v>
      </c>
      <c r="PY30" s="95">
        <v>32</v>
      </c>
      <c r="PZ30" s="95">
        <v>1</v>
      </c>
      <c r="QA30" s="95">
        <f t="shared" si="67"/>
        <v>33</v>
      </c>
      <c r="QB30" s="95">
        <v>15</v>
      </c>
      <c r="QC30" s="95">
        <v>18</v>
      </c>
      <c r="QD30" s="95">
        <v>33</v>
      </c>
      <c r="QE30" s="95">
        <v>1</v>
      </c>
      <c r="QF30" s="95">
        <f t="shared" si="68"/>
        <v>33</v>
      </c>
      <c r="QG30" s="95">
        <v>17</v>
      </c>
      <c r="QH30" s="95">
        <v>16</v>
      </c>
      <c r="QI30" s="95">
        <v>33</v>
      </c>
      <c r="QJ30" s="95">
        <v>1</v>
      </c>
      <c r="QK30" s="96">
        <v>0</v>
      </c>
      <c r="QL30" s="96">
        <v>0</v>
      </c>
      <c r="QM30" s="96">
        <v>0</v>
      </c>
      <c r="QN30" s="96">
        <v>0</v>
      </c>
      <c r="QO30" s="96">
        <v>0</v>
      </c>
      <c r="QP30" s="96">
        <v>0</v>
      </c>
      <c r="QQ30" s="96">
        <v>0</v>
      </c>
      <c r="QR30" s="96">
        <v>0</v>
      </c>
      <c r="QS30" s="96">
        <v>0</v>
      </c>
      <c r="QT30" s="96">
        <v>0</v>
      </c>
      <c r="QU30" s="96">
        <v>0</v>
      </c>
      <c r="QV30" s="96">
        <v>0</v>
      </c>
      <c r="QW30" s="96">
        <v>0</v>
      </c>
      <c r="QX30" s="96">
        <v>0</v>
      </c>
      <c r="QY30" s="96">
        <v>0</v>
      </c>
      <c r="QZ30" s="96">
        <v>0</v>
      </c>
      <c r="RA30" s="96">
        <v>0</v>
      </c>
    </row>
    <row r="31" spans="1:469" s="90" customFormat="1" ht="25.5" customHeight="1">
      <c r="A31" s="91"/>
      <c r="B31" s="92" t="s">
        <v>132</v>
      </c>
      <c r="C31" s="93">
        <v>106</v>
      </c>
      <c r="D31" s="93">
        <v>226</v>
      </c>
      <c r="E31" s="93">
        <v>378</v>
      </c>
      <c r="F31" s="93">
        <v>434</v>
      </c>
      <c r="G31" s="93">
        <v>474</v>
      </c>
      <c r="H31" s="93">
        <v>100</v>
      </c>
      <c r="I31" s="93">
        <v>218</v>
      </c>
      <c r="J31" s="93">
        <v>373</v>
      </c>
      <c r="K31" s="93">
        <v>414</v>
      </c>
      <c r="L31" s="93">
        <v>464</v>
      </c>
      <c r="M31" s="93">
        <v>96</v>
      </c>
      <c r="N31" s="93">
        <v>210</v>
      </c>
      <c r="O31" s="93">
        <v>350</v>
      </c>
      <c r="P31" s="93">
        <v>412</v>
      </c>
      <c r="Q31" s="93">
        <v>469</v>
      </c>
      <c r="R31" s="93">
        <v>93</v>
      </c>
      <c r="S31" s="93">
        <v>200</v>
      </c>
      <c r="T31" s="93">
        <v>352</v>
      </c>
      <c r="U31" s="93">
        <v>396</v>
      </c>
      <c r="V31" s="93">
        <v>441</v>
      </c>
      <c r="W31" s="93">
        <v>90</v>
      </c>
      <c r="X31" s="93">
        <v>193</v>
      </c>
      <c r="Y31" s="93">
        <v>338</v>
      </c>
      <c r="Z31" s="93">
        <v>392</v>
      </c>
      <c r="AA31" s="93">
        <v>421</v>
      </c>
      <c r="AB31" s="94">
        <v>134</v>
      </c>
      <c r="AC31" s="94">
        <v>249</v>
      </c>
      <c r="AD31" s="94">
        <v>25</v>
      </c>
      <c r="AE31" s="94">
        <f>SUM(AF31:AG31)</f>
        <v>354</v>
      </c>
      <c r="AF31" s="94">
        <v>32</v>
      </c>
      <c r="AG31" s="94">
        <v>322</v>
      </c>
      <c r="AH31" s="94">
        <f t="shared" si="69"/>
        <v>378</v>
      </c>
      <c r="AI31" s="94">
        <f t="shared" si="70"/>
        <v>378</v>
      </c>
      <c r="AJ31" s="94">
        <v>132</v>
      </c>
      <c r="AK31" s="94">
        <v>246</v>
      </c>
      <c r="AL31" s="94">
        <v>0</v>
      </c>
      <c r="AM31" s="94">
        <v>0</v>
      </c>
      <c r="AN31" s="94">
        <v>25</v>
      </c>
      <c r="AO31" s="94">
        <f>SUM(AP31:AQ31)</f>
        <v>349</v>
      </c>
      <c r="AP31" s="94">
        <v>32</v>
      </c>
      <c r="AQ31" s="94">
        <v>317</v>
      </c>
      <c r="AR31" s="94">
        <f t="shared" si="71"/>
        <v>373</v>
      </c>
      <c r="AS31" s="94">
        <f t="shared" si="72"/>
        <v>373</v>
      </c>
      <c r="AT31" s="94">
        <v>131</v>
      </c>
      <c r="AU31" s="94">
        <v>242</v>
      </c>
      <c r="AV31" s="94">
        <v>0</v>
      </c>
      <c r="AW31" s="94">
        <v>0</v>
      </c>
      <c r="AX31" s="94">
        <v>24</v>
      </c>
      <c r="AY31" s="94">
        <f>SUM(AZ31:BA31)</f>
        <v>329</v>
      </c>
      <c r="AZ31" s="94">
        <v>31</v>
      </c>
      <c r="BA31" s="94">
        <v>298</v>
      </c>
      <c r="BB31" s="94">
        <f t="shared" si="73"/>
        <v>351</v>
      </c>
      <c r="BC31" s="94">
        <f t="shared" si="74"/>
        <v>351</v>
      </c>
      <c r="BD31" s="94">
        <v>123</v>
      </c>
      <c r="BE31" s="94">
        <v>228</v>
      </c>
      <c r="BF31" s="94">
        <v>0</v>
      </c>
      <c r="BG31" s="94">
        <v>0</v>
      </c>
      <c r="BH31" s="94">
        <v>24</v>
      </c>
      <c r="BI31" s="94">
        <f>SUM(BJ31:BK31)</f>
        <v>330</v>
      </c>
      <c r="BJ31" s="94">
        <v>31</v>
      </c>
      <c r="BK31" s="94">
        <v>299</v>
      </c>
      <c r="BL31" s="94">
        <f t="shared" si="75"/>
        <v>352</v>
      </c>
      <c r="BM31" s="94">
        <f t="shared" si="76"/>
        <v>352</v>
      </c>
      <c r="BN31" s="94">
        <v>123</v>
      </c>
      <c r="BO31" s="94">
        <v>229</v>
      </c>
      <c r="BP31" s="94">
        <v>0</v>
      </c>
      <c r="BQ31" s="94">
        <v>0</v>
      </c>
      <c r="BR31" s="94">
        <v>22</v>
      </c>
      <c r="BS31" s="94">
        <f>SUM(BT31:BU31)</f>
        <v>317</v>
      </c>
      <c r="BT31" s="94">
        <v>29</v>
      </c>
      <c r="BU31" s="94">
        <v>288</v>
      </c>
      <c r="BV31" s="94">
        <f t="shared" si="77"/>
        <v>338</v>
      </c>
      <c r="BW31" s="94">
        <f t="shared" si="78"/>
        <v>338</v>
      </c>
      <c r="BX31" s="94">
        <v>118</v>
      </c>
      <c r="BY31" s="94">
        <v>220</v>
      </c>
      <c r="BZ31" s="94">
        <v>0</v>
      </c>
      <c r="CA31" s="94">
        <v>0</v>
      </c>
      <c r="CB31" s="94">
        <v>37</v>
      </c>
      <c r="CC31" s="94">
        <v>96</v>
      </c>
      <c r="CD31" s="94">
        <f t="shared" si="0"/>
        <v>61</v>
      </c>
      <c r="CE31" s="94">
        <v>61</v>
      </c>
      <c r="CF31" s="94">
        <f t="shared" si="30"/>
        <v>0</v>
      </c>
      <c r="CG31" s="94">
        <v>0</v>
      </c>
      <c r="CH31" s="94">
        <v>0</v>
      </c>
      <c r="CI31" s="94">
        <v>0</v>
      </c>
      <c r="CJ31" s="94">
        <v>0</v>
      </c>
      <c r="CK31" s="94">
        <v>0</v>
      </c>
      <c r="CL31" s="94">
        <v>90</v>
      </c>
      <c r="CM31" s="95">
        <f t="shared" si="79"/>
        <v>58</v>
      </c>
      <c r="CN31" s="94">
        <v>58</v>
      </c>
      <c r="CO31" s="94">
        <f t="shared" si="32"/>
        <v>0</v>
      </c>
      <c r="CP31" s="94">
        <v>0</v>
      </c>
      <c r="CQ31" s="94">
        <v>0</v>
      </c>
      <c r="CR31" s="94">
        <v>0</v>
      </c>
      <c r="CS31" s="94">
        <v>0</v>
      </c>
      <c r="CT31" s="94">
        <v>0</v>
      </c>
      <c r="CU31" s="94">
        <v>87</v>
      </c>
      <c r="CV31" s="95">
        <f t="shared" si="80"/>
        <v>56</v>
      </c>
      <c r="CW31" s="94">
        <v>56</v>
      </c>
      <c r="CX31" s="94">
        <f t="shared" si="34"/>
        <v>0</v>
      </c>
      <c r="CY31" s="94">
        <v>0</v>
      </c>
      <c r="CZ31" s="94">
        <v>0</v>
      </c>
      <c r="DA31" s="94">
        <v>0</v>
      </c>
      <c r="DB31" s="94">
        <v>0</v>
      </c>
      <c r="DC31" s="94">
        <v>0</v>
      </c>
      <c r="DD31" s="94">
        <v>83</v>
      </c>
      <c r="DE31" s="95">
        <f t="shared" si="81"/>
        <v>53</v>
      </c>
      <c r="DF31" s="94">
        <v>53</v>
      </c>
      <c r="DG31" s="94">
        <f t="shared" si="36"/>
        <v>0</v>
      </c>
      <c r="DH31" s="94">
        <v>0</v>
      </c>
      <c r="DI31" s="94">
        <v>0</v>
      </c>
      <c r="DJ31" s="94">
        <v>0</v>
      </c>
      <c r="DK31" s="94">
        <v>0</v>
      </c>
      <c r="DL31" s="94">
        <v>0</v>
      </c>
      <c r="DM31" s="94">
        <v>81</v>
      </c>
      <c r="DN31" s="95">
        <f t="shared" si="82"/>
        <v>52</v>
      </c>
      <c r="DO31" s="94">
        <v>52</v>
      </c>
      <c r="DP31" s="94">
        <f t="shared" si="38"/>
        <v>0</v>
      </c>
      <c r="DQ31" s="94">
        <v>0</v>
      </c>
      <c r="DR31" s="94">
        <v>0</v>
      </c>
      <c r="DS31" s="94">
        <v>0</v>
      </c>
      <c r="DT31" s="94">
        <v>0</v>
      </c>
      <c r="DU31" s="94">
        <v>0</v>
      </c>
      <c r="DV31" s="94">
        <v>142</v>
      </c>
      <c r="DW31" s="94">
        <v>216</v>
      </c>
      <c r="DX31" s="94">
        <f t="shared" si="5"/>
        <v>138</v>
      </c>
      <c r="DY31" s="94">
        <v>138</v>
      </c>
      <c r="DZ31" s="94">
        <f t="shared" si="39"/>
        <v>0</v>
      </c>
      <c r="EA31" s="94">
        <v>0</v>
      </c>
      <c r="EB31" s="94">
        <v>0</v>
      </c>
      <c r="EC31" s="94">
        <v>0</v>
      </c>
      <c r="ED31" s="94">
        <v>0</v>
      </c>
      <c r="EE31" s="94">
        <v>0</v>
      </c>
      <c r="EF31" s="94">
        <v>208</v>
      </c>
      <c r="EG31" s="94">
        <f t="shared" si="6"/>
        <v>133</v>
      </c>
      <c r="EH31" s="94">
        <v>133</v>
      </c>
      <c r="EI31" s="94">
        <f t="shared" si="40"/>
        <v>0</v>
      </c>
      <c r="EJ31" s="94">
        <v>0</v>
      </c>
      <c r="EK31" s="94">
        <v>0</v>
      </c>
      <c r="EL31" s="94">
        <v>0</v>
      </c>
      <c r="EM31" s="94">
        <v>0</v>
      </c>
      <c r="EN31" s="94">
        <v>0</v>
      </c>
      <c r="EO31" s="94">
        <v>201</v>
      </c>
      <c r="EP31" s="94">
        <f t="shared" si="7"/>
        <v>128</v>
      </c>
      <c r="EQ31" s="94">
        <v>128</v>
      </c>
      <c r="ER31" s="94">
        <f t="shared" si="41"/>
        <v>0</v>
      </c>
      <c r="ES31" s="94">
        <v>0</v>
      </c>
      <c r="ET31" s="94">
        <v>0</v>
      </c>
      <c r="EU31" s="94">
        <v>0</v>
      </c>
      <c r="EV31" s="94">
        <v>0</v>
      </c>
      <c r="EW31" s="94">
        <v>0</v>
      </c>
      <c r="EX31" s="94">
        <v>191</v>
      </c>
      <c r="EY31" s="94">
        <f t="shared" si="8"/>
        <v>122</v>
      </c>
      <c r="EZ31" s="94">
        <v>122</v>
      </c>
      <c r="FA31" s="94">
        <f t="shared" si="42"/>
        <v>0</v>
      </c>
      <c r="FB31" s="94">
        <v>0</v>
      </c>
      <c r="FC31" s="94">
        <v>0</v>
      </c>
      <c r="FD31" s="94">
        <v>0</v>
      </c>
      <c r="FE31" s="94">
        <v>0</v>
      </c>
      <c r="FF31" s="94">
        <v>0</v>
      </c>
      <c r="FG31" s="94">
        <v>184</v>
      </c>
      <c r="FH31" s="94">
        <f t="shared" si="9"/>
        <v>117</v>
      </c>
      <c r="FI31" s="94">
        <v>117</v>
      </c>
      <c r="FJ31" s="94">
        <f t="shared" si="43"/>
        <v>0</v>
      </c>
      <c r="FK31" s="94">
        <v>0</v>
      </c>
      <c r="FL31" s="94">
        <v>0</v>
      </c>
      <c r="FM31" s="94">
        <v>0</v>
      </c>
      <c r="FN31" s="94">
        <v>0</v>
      </c>
      <c r="FO31" s="94">
        <v>0</v>
      </c>
      <c r="FP31" s="94">
        <v>95</v>
      </c>
      <c r="FQ31" s="94">
        <v>3</v>
      </c>
      <c r="FR31" s="94">
        <v>258</v>
      </c>
      <c r="FS31" s="94">
        <v>102</v>
      </c>
      <c r="FT31" s="94">
        <v>3</v>
      </c>
      <c r="FU31" s="94">
        <v>251</v>
      </c>
      <c r="FV31" s="94">
        <v>106</v>
      </c>
      <c r="FW31" s="94">
        <v>3</v>
      </c>
      <c r="FX31" s="94">
        <v>238</v>
      </c>
      <c r="FY31" s="94">
        <v>107</v>
      </c>
      <c r="FZ31" s="94">
        <v>3</v>
      </c>
      <c r="GA31" s="94">
        <v>234</v>
      </c>
      <c r="GB31" s="94">
        <v>112</v>
      </c>
      <c r="GC31" s="94">
        <v>3</v>
      </c>
      <c r="GD31" s="94">
        <v>226</v>
      </c>
      <c r="GE31" s="94">
        <v>114</v>
      </c>
      <c r="GF31" s="94">
        <v>3</v>
      </c>
      <c r="GG31" s="94">
        <v>296</v>
      </c>
      <c r="GH31" s="94">
        <v>3</v>
      </c>
      <c r="GI31" s="94">
        <f t="shared" si="44"/>
        <v>8347</v>
      </c>
      <c r="GJ31" s="94">
        <v>0</v>
      </c>
      <c r="GK31" s="94">
        <v>8347</v>
      </c>
      <c r="GL31" s="94">
        <v>317</v>
      </c>
      <c r="GM31" s="94">
        <v>3</v>
      </c>
      <c r="GN31" s="94">
        <f t="shared" si="45"/>
        <v>8238</v>
      </c>
      <c r="GO31" s="94">
        <v>0</v>
      </c>
      <c r="GP31" s="94">
        <v>8238</v>
      </c>
      <c r="GQ31" s="94">
        <v>314</v>
      </c>
      <c r="GR31" s="94">
        <v>3</v>
      </c>
      <c r="GS31" s="94">
        <f t="shared" si="46"/>
        <v>7729</v>
      </c>
      <c r="GT31" s="94">
        <v>0</v>
      </c>
      <c r="GU31" s="94">
        <v>7729</v>
      </c>
      <c r="GV31" s="94">
        <v>295</v>
      </c>
      <c r="GW31" s="94">
        <v>3</v>
      </c>
      <c r="GX31" s="94">
        <f t="shared" si="47"/>
        <v>7774</v>
      </c>
      <c r="GY31" s="94">
        <v>0</v>
      </c>
      <c r="GZ31" s="94">
        <v>7774</v>
      </c>
      <c r="HA31" s="94">
        <v>295</v>
      </c>
      <c r="HB31" s="94">
        <v>3</v>
      </c>
      <c r="HC31" s="94">
        <f t="shared" si="48"/>
        <v>7464</v>
      </c>
      <c r="HD31" s="94">
        <v>0</v>
      </c>
      <c r="HE31" s="94">
        <v>7464</v>
      </c>
      <c r="HF31" s="94">
        <v>283</v>
      </c>
      <c r="HG31" s="94">
        <v>3</v>
      </c>
      <c r="HH31" s="94">
        <v>296</v>
      </c>
      <c r="HI31" s="94">
        <v>3</v>
      </c>
      <c r="HJ31" s="94">
        <v>0</v>
      </c>
      <c r="HK31" s="94">
        <v>0</v>
      </c>
      <c r="HL31" s="94">
        <v>0</v>
      </c>
      <c r="HM31" s="94">
        <v>3680</v>
      </c>
      <c r="HN31" s="94">
        <f t="shared" si="49"/>
        <v>302</v>
      </c>
      <c r="HO31" s="94">
        <v>302</v>
      </c>
      <c r="HP31" s="94">
        <v>3</v>
      </c>
      <c r="HQ31" s="94">
        <v>0</v>
      </c>
      <c r="HR31" s="94">
        <v>0</v>
      </c>
      <c r="HS31" s="94">
        <v>0</v>
      </c>
      <c r="HT31" s="94">
        <v>3582</v>
      </c>
      <c r="HU31" s="94">
        <f t="shared" si="50"/>
        <v>289</v>
      </c>
      <c r="HV31" s="94">
        <v>289</v>
      </c>
      <c r="HW31" s="94">
        <v>3</v>
      </c>
      <c r="HX31" s="94">
        <v>0</v>
      </c>
      <c r="HY31" s="94">
        <v>0</v>
      </c>
      <c r="HZ31" s="94">
        <v>0</v>
      </c>
      <c r="IA31" s="94">
        <v>3400</v>
      </c>
      <c r="IB31" s="94">
        <f t="shared" si="51"/>
        <v>278</v>
      </c>
      <c r="IC31" s="94">
        <v>278</v>
      </c>
      <c r="ID31" s="94">
        <v>3</v>
      </c>
      <c r="IE31" s="94">
        <v>0</v>
      </c>
      <c r="IF31" s="94">
        <v>0</v>
      </c>
      <c r="IG31" s="94">
        <v>0</v>
      </c>
      <c r="IH31" s="94">
        <v>3343</v>
      </c>
      <c r="II31" s="94">
        <f t="shared" si="52"/>
        <v>268</v>
      </c>
      <c r="IJ31" s="94">
        <v>268</v>
      </c>
      <c r="IK31" s="94">
        <v>3</v>
      </c>
      <c r="IL31" s="94">
        <v>0</v>
      </c>
      <c r="IM31" s="94">
        <v>0</v>
      </c>
      <c r="IN31" s="94">
        <v>0</v>
      </c>
      <c r="IO31" s="94">
        <v>3220</v>
      </c>
      <c r="IP31" s="94">
        <f t="shared" si="53"/>
        <v>257</v>
      </c>
      <c r="IQ31" s="94">
        <v>257</v>
      </c>
      <c r="IR31" s="94">
        <v>3</v>
      </c>
      <c r="IS31" s="94">
        <v>0</v>
      </c>
      <c r="IT31" s="94">
        <v>0</v>
      </c>
      <c r="IU31" s="94">
        <v>0</v>
      </c>
      <c r="IV31" s="95">
        <v>0</v>
      </c>
      <c r="IW31" s="95">
        <v>0</v>
      </c>
      <c r="IX31" s="95">
        <v>563</v>
      </c>
      <c r="IY31" s="95">
        <v>3</v>
      </c>
      <c r="IZ31" s="95">
        <v>0</v>
      </c>
      <c r="JA31" s="95">
        <v>0</v>
      </c>
      <c r="JB31" s="95">
        <v>0</v>
      </c>
      <c r="JC31" s="95">
        <v>1052</v>
      </c>
      <c r="JD31" s="95">
        <f t="shared" si="10"/>
        <v>580</v>
      </c>
      <c r="JE31" s="95">
        <f t="shared" si="11"/>
        <v>580</v>
      </c>
      <c r="JF31" s="95">
        <v>0</v>
      </c>
      <c r="JG31" s="95">
        <v>0</v>
      </c>
      <c r="JH31" s="95">
        <v>580</v>
      </c>
      <c r="JI31" s="95">
        <v>3</v>
      </c>
      <c r="JJ31" s="95">
        <v>0</v>
      </c>
      <c r="JK31" s="95">
        <v>0</v>
      </c>
      <c r="JL31" s="95">
        <v>0</v>
      </c>
      <c r="JM31" s="95">
        <v>1024</v>
      </c>
      <c r="JN31" s="95">
        <f t="shared" si="12"/>
        <v>582</v>
      </c>
      <c r="JO31" s="95">
        <f t="shared" si="13"/>
        <v>582</v>
      </c>
      <c r="JP31" s="95">
        <v>0</v>
      </c>
      <c r="JQ31" s="95">
        <v>0</v>
      </c>
      <c r="JR31" s="95">
        <v>582</v>
      </c>
      <c r="JS31" s="95">
        <v>3</v>
      </c>
      <c r="JT31" s="95">
        <v>0</v>
      </c>
      <c r="JU31" s="95">
        <v>0</v>
      </c>
      <c r="JV31" s="95">
        <v>0</v>
      </c>
      <c r="JW31" s="95">
        <v>972</v>
      </c>
      <c r="JX31" s="95">
        <f t="shared" si="14"/>
        <v>569</v>
      </c>
      <c r="JY31" s="95">
        <f t="shared" si="15"/>
        <v>569</v>
      </c>
      <c r="JZ31" s="95">
        <v>0</v>
      </c>
      <c r="KA31" s="95">
        <v>0</v>
      </c>
      <c r="KB31" s="95">
        <v>569</v>
      </c>
      <c r="KC31" s="95">
        <v>3</v>
      </c>
      <c r="KD31" s="95">
        <v>0</v>
      </c>
      <c r="KE31" s="95">
        <v>0</v>
      </c>
      <c r="KF31" s="95">
        <v>0</v>
      </c>
      <c r="KG31" s="95">
        <v>956</v>
      </c>
      <c r="KH31" s="95">
        <f t="shared" si="16"/>
        <v>575</v>
      </c>
      <c r="KI31" s="95">
        <f t="shared" si="17"/>
        <v>575</v>
      </c>
      <c r="KJ31" s="95">
        <v>0</v>
      </c>
      <c r="KK31" s="95">
        <v>0</v>
      </c>
      <c r="KL31" s="95">
        <v>575</v>
      </c>
      <c r="KM31" s="95">
        <v>3</v>
      </c>
      <c r="KN31" s="95">
        <v>0</v>
      </c>
      <c r="KO31" s="95">
        <v>0</v>
      </c>
      <c r="KP31" s="95">
        <v>0</v>
      </c>
      <c r="KQ31" s="95">
        <v>920</v>
      </c>
      <c r="KR31" s="95">
        <f t="shared" si="18"/>
        <v>570</v>
      </c>
      <c r="KS31" s="95">
        <f t="shared" si="19"/>
        <v>570</v>
      </c>
      <c r="KT31" s="95">
        <v>0</v>
      </c>
      <c r="KU31" s="95">
        <v>0</v>
      </c>
      <c r="KV31" s="95">
        <v>570</v>
      </c>
      <c r="KW31" s="95">
        <v>3</v>
      </c>
      <c r="KX31" s="95">
        <v>0</v>
      </c>
      <c r="KY31" s="95">
        <v>0</v>
      </c>
      <c r="KZ31" s="95">
        <v>0</v>
      </c>
      <c r="LA31" s="95">
        <v>0</v>
      </c>
      <c r="LB31" s="95">
        <v>0</v>
      </c>
      <c r="LC31" s="95">
        <v>0</v>
      </c>
      <c r="LD31" s="95">
        <v>0</v>
      </c>
      <c r="LE31" s="95">
        <v>0</v>
      </c>
      <c r="LF31" s="95">
        <v>0</v>
      </c>
      <c r="LG31" s="95">
        <v>0</v>
      </c>
      <c r="LH31" s="95">
        <v>0</v>
      </c>
      <c r="LI31" s="95">
        <v>0</v>
      </c>
      <c r="LJ31" s="95">
        <v>0</v>
      </c>
      <c r="LK31" s="95">
        <v>0</v>
      </c>
      <c r="LL31" s="95">
        <v>0</v>
      </c>
      <c r="LM31" s="95">
        <v>0</v>
      </c>
      <c r="LN31" s="95">
        <v>15</v>
      </c>
      <c r="LO31" s="95">
        <v>0</v>
      </c>
      <c r="LP31" s="95">
        <v>0</v>
      </c>
      <c r="LQ31" s="95">
        <v>15</v>
      </c>
      <c r="LR31" s="95">
        <v>0</v>
      </c>
      <c r="LS31" s="95">
        <v>0</v>
      </c>
      <c r="LT31" s="95">
        <v>14</v>
      </c>
      <c r="LU31" s="95">
        <v>0</v>
      </c>
      <c r="LV31" s="95">
        <v>0</v>
      </c>
      <c r="LW31" s="95">
        <v>14</v>
      </c>
      <c r="LX31" s="95">
        <v>0</v>
      </c>
      <c r="LY31" s="95">
        <v>0</v>
      </c>
      <c r="LZ31" s="95">
        <v>13</v>
      </c>
      <c r="MA31" s="95">
        <v>0</v>
      </c>
      <c r="MB31" s="95">
        <v>0</v>
      </c>
      <c r="MC31" s="95">
        <v>3</v>
      </c>
      <c r="MD31" s="95">
        <v>410</v>
      </c>
      <c r="ME31" s="95">
        <f t="shared" si="54"/>
        <v>3</v>
      </c>
      <c r="MF31" s="95">
        <v>3</v>
      </c>
      <c r="MG31" s="95">
        <v>0</v>
      </c>
      <c r="MH31" s="95">
        <v>393</v>
      </c>
      <c r="MI31" s="95">
        <f t="shared" si="55"/>
        <v>3</v>
      </c>
      <c r="MJ31" s="95">
        <v>3</v>
      </c>
      <c r="MK31" s="95">
        <v>0</v>
      </c>
      <c r="ML31" s="95">
        <v>378</v>
      </c>
      <c r="MM31" s="95">
        <f t="shared" si="56"/>
        <v>3</v>
      </c>
      <c r="MN31" s="95">
        <v>3</v>
      </c>
      <c r="MO31" s="95">
        <v>0</v>
      </c>
      <c r="MP31" s="95">
        <v>362</v>
      </c>
      <c r="MQ31" s="95">
        <f t="shared" si="57"/>
        <v>3</v>
      </c>
      <c r="MR31" s="95">
        <v>3</v>
      </c>
      <c r="MS31" s="95">
        <v>0</v>
      </c>
      <c r="MT31" s="95">
        <v>350</v>
      </c>
      <c r="MU31" s="95">
        <f t="shared" si="58"/>
        <v>3</v>
      </c>
      <c r="MV31" s="95">
        <v>3</v>
      </c>
      <c r="MW31" s="95">
        <v>0</v>
      </c>
      <c r="MX31" s="96">
        <v>0</v>
      </c>
      <c r="MY31" s="96">
        <v>0</v>
      </c>
      <c r="MZ31" s="96">
        <f t="shared" si="20"/>
        <v>0</v>
      </c>
      <c r="NA31" s="96">
        <f t="shared" si="59"/>
        <v>0</v>
      </c>
      <c r="NB31" s="96">
        <v>0</v>
      </c>
      <c r="NC31" s="96">
        <v>0</v>
      </c>
      <c r="ND31" s="96">
        <v>0</v>
      </c>
      <c r="NE31" s="96">
        <v>0</v>
      </c>
      <c r="NF31" s="96">
        <v>0</v>
      </c>
      <c r="NG31" s="96">
        <f t="shared" si="21"/>
        <v>0</v>
      </c>
      <c r="NH31" s="96">
        <f t="shared" si="60"/>
        <v>0</v>
      </c>
      <c r="NI31" s="96">
        <v>0</v>
      </c>
      <c r="NJ31" s="96">
        <v>0</v>
      </c>
      <c r="NK31" s="96">
        <v>0</v>
      </c>
      <c r="NL31" s="96">
        <v>0</v>
      </c>
      <c r="NM31" s="96">
        <v>0</v>
      </c>
      <c r="NN31" s="96">
        <f t="shared" si="22"/>
        <v>0</v>
      </c>
      <c r="NO31" s="96">
        <f t="shared" si="61"/>
        <v>0</v>
      </c>
      <c r="NP31" s="96">
        <v>0</v>
      </c>
      <c r="NQ31" s="96">
        <v>0</v>
      </c>
      <c r="NR31" s="96">
        <v>0</v>
      </c>
      <c r="NS31" s="96">
        <v>0</v>
      </c>
      <c r="NT31" s="96">
        <v>0</v>
      </c>
      <c r="NU31" s="96">
        <f t="shared" si="23"/>
        <v>0</v>
      </c>
      <c r="NV31" s="96">
        <f t="shared" si="62"/>
        <v>0</v>
      </c>
      <c r="NW31" s="96">
        <v>0</v>
      </c>
      <c r="NX31" s="96">
        <v>0</v>
      </c>
      <c r="NY31" s="96">
        <v>0</v>
      </c>
      <c r="NZ31" s="96">
        <v>0</v>
      </c>
      <c r="OA31" s="96">
        <v>0</v>
      </c>
      <c r="OB31" s="96">
        <f t="shared" si="24"/>
        <v>0</v>
      </c>
      <c r="OC31" s="96">
        <f t="shared" si="63"/>
        <v>0</v>
      </c>
      <c r="OD31" s="96">
        <v>0</v>
      </c>
      <c r="OE31" s="96">
        <v>0</v>
      </c>
      <c r="OF31" s="96">
        <v>0</v>
      </c>
      <c r="OG31" s="96">
        <v>0</v>
      </c>
      <c r="OH31" s="95">
        <v>110</v>
      </c>
      <c r="OI31" s="95">
        <v>110</v>
      </c>
      <c r="OJ31" s="95">
        <v>1</v>
      </c>
      <c r="OK31" s="95">
        <v>106</v>
      </c>
      <c r="OL31" s="95">
        <v>1</v>
      </c>
      <c r="OM31" s="95">
        <v>103</v>
      </c>
      <c r="ON31" s="95">
        <v>1</v>
      </c>
      <c r="OO31" s="95">
        <v>100</v>
      </c>
      <c r="OP31" s="95">
        <v>1</v>
      </c>
      <c r="OQ31" s="95">
        <v>100</v>
      </c>
      <c r="OR31" s="95">
        <v>1</v>
      </c>
      <c r="OS31" s="95">
        <v>0</v>
      </c>
      <c r="OT31" s="95">
        <v>0</v>
      </c>
      <c r="OU31" s="95">
        <v>0</v>
      </c>
      <c r="OV31" s="95">
        <v>0</v>
      </c>
      <c r="OW31" s="95">
        <v>0</v>
      </c>
      <c r="OX31" s="95">
        <v>0</v>
      </c>
      <c r="OY31" s="95">
        <v>0</v>
      </c>
      <c r="OZ31" s="95">
        <v>0</v>
      </c>
      <c r="PA31" s="95">
        <v>0</v>
      </c>
      <c r="PB31" s="95">
        <v>0</v>
      </c>
      <c r="PC31" s="95">
        <v>0</v>
      </c>
      <c r="PD31" s="95">
        <v>1540</v>
      </c>
      <c r="PE31" s="97">
        <v>1540</v>
      </c>
      <c r="PF31" s="95">
        <v>1484</v>
      </c>
      <c r="PG31" s="95">
        <v>1442</v>
      </c>
      <c r="PH31" s="95">
        <v>1400</v>
      </c>
      <c r="PI31" s="95">
        <v>1400</v>
      </c>
      <c r="PJ31" s="95">
        <v>130</v>
      </c>
      <c r="PK31" s="95">
        <v>3</v>
      </c>
      <c r="PL31" s="95">
        <f t="shared" si="64"/>
        <v>388</v>
      </c>
      <c r="PM31" s="95">
        <v>221</v>
      </c>
      <c r="PN31" s="95">
        <v>167</v>
      </c>
      <c r="PO31" s="95">
        <v>220</v>
      </c>
      <c r="PP31" s="95">
        <v>3</v>
      </c>
      <c r="PQ31" s="95">
        <f t="shared" si="65"/>
        <v>365</v>
      </c>
      <c r="PR31" s="95">
        <v>201</v>
      </c>
      <c r="PS31" s="95">
        <v>164</v>
      </c>
      <c r="PT31" s="95">
        <v>220</v>
      </c>
      <c r="PU31" s="95">
        <v>3</v>
      </c>
      <c r="PV31" s="95">
        <f t="shared" si="66"/>
        <v>366</v>
      </c>
      <c r="PW31" s="95">
        <v>200</v>
      </c>
      <c r="PX31" s="95">
        <v>166</v>
      </c>
      <c r="PY31" s="95">
        <v>220</v>
      </c>
      <c r="PZ31" s="95">
        <v>3</v>
      </c>
      <c r="QA31" s="95">
        <f t="shared" si="67"/>
        <v>348</v>
      </c>
      <c r="QB31" s="95">
        <v>192</v>
      </c>
      <c r="QC31" s="95">
        <v>156</v>
      </c>
      <c r="QD31" s="95">
        <v>220</v>
      </c>
      <c r="QE31" s="95">
        <v>3</v>
      </c>
      <c r="QF31" s="95">
        <f t="shared" si="68"/>
        <v>340</v>
      </c>
      <c r="QG31" s="95">
        <v>191</v>
      </c>
      <c r="QH31" s="95">
        <v>149</v>
      </c>
      <c r="QI31" s="95">
        <v>220</v>
      </c>
      <c r="QJ31" s="95">
        <v>3</v>
      </c>
      <c r="QK31" s="96">
        <v>0</v>
      </c>
      <c r="QL31" s="96">
        <v>0</v>
      </c>
      <c r="QM31" s="96">
        <v>0</v>
      </c>
      <c r="QN31" s="96">
        <v>0</v>
      </c>
      <c r="QO31" s="96">
        <v>0</v>
      </c>
      <c r="QP31" s="96">
        <v>0</v>
      </c>
      <c r="QQ31" s="96">
        <v>0</v>
      </c>
      <c r="QR31" s="96">
        <v>0</v>
      </c>
      <c r="QS31" s="96">
        <v>0</v>
      </c>
      <c r="QT31" s="96">
        <v>0</v>
      </c>
      <c r="QU31" s="96">
        <v>0</v>
      </c>
      <c r="QV31" s="96">
        <v>0</v>
      </c>
      <c r="QW31" s="96">
        <v>0</v>
      </c>
      <c r="QX31" s="96">
        <v>0</v>
      </c>
      <c r="QY31" s="96">
        <v>0</v>
      </c>
      <c r="QZ31" s="96">
        <v>0</v>
      </c>
      <c r="RA31" s="96">
        <v>0</v>
      </c>
    </row>
    <row r="32" spans="1:469" s="90" customFormat="1" ht="25.5" customHeight="1">
      <c r="A32" s="91"/>
      <c r="B32" s="92" t="s">
        <v>133</v>
      </c>
      <c r="C32" s="93">
        <v>82</v>
      </c>
      <c r="D32" s="93">
        <v>165</v>
      </c>
      <c r="E32" s="93">
        <v>312</v>
      </c>
      <c r="F32" s="93">
        <v>298</v>
      </c>
      <c r="G32" s="93">
        <v>334</v>
      </c>
      <c r="H32" s="93">
        <v>83</v>
      </c>
      <c r="I32" s="93">
        <v>176</v>
      </c>
      <c r="J32" s="93">
        <v>268</v>
      </c>
      <c r="K32" s="93">
        <v>337</v>
      </c>
      <c r="L32" s="93">
        <v>311</v>
      </c>
      <c r="M32" s="93">
        <v>83</v>
      </c>
      <c r="N32" s="93">
        <v>176</v>
      </c>
      <c r="O32" s="93">
        <v>262</v>
      </c>
      <c r="P32" s="93">
        <v>317</v>
      </c>
      <c r="Q32" s="93">
        <v>322</v>
      </c>
      <c r="R32" s="93">
        <v>81</v>
      </c>
      <c r="S32" s="93">
        <v>177</v>
      </c>
      <c r="T32" s="93">
        <v>257</v>
      </c>
      <c r="U32" s="93">
        <v>314</v>
      </c>
      <c r="V32" s="93">
        <v>298</v>
      </c>
      <c r="W32" s="93">
        <v>81</v>
      </c>
      <c r="X32" s="93">
        <v>173</v>
      </c>
      <c r="Y32" s="93">
        <v>249</v>
      </c>
      <c r="Z32" s="93">
        <v>296</v>
      </c>
      <c r="AA32" s="93">
        <v>277</v>
      </c>
      <c r="AB32" s="94">
        <v>0</v>
      </c>
      <c r="AC32" s="94">
        <v>295</v>
      </c>
      <c r="AD32" s="94">
        <v>0</v>
      </c>
      <c r="AE32" s="94">
        <f t="shared" ref="AE32" si="88">SUM(AF32:AG32)</f>
        <v>315</v>
      </c>
      <c r="AF32" s="94">
        <v>0</v>
      </c>
      <c r="AG32" s="94">
        <v>315</v>
      </c>
      <c r="AH32" s="94">
        <f t="shared" si="69"/>
        <v>315</v>
      </c>
      <c r="AI32" s="94">
        <f t="shared" si="70"/>
        <v>315</v>
      </c>
      <c r="AJ32" s="94">
        <v>0</v>
      </c>
      <c r="AK32" s="94">
        <v>315</v>
      </c>
      <c r="AL32" s="94">
        <v>0</v>
      </c>
      <c r="AM32" s="94">
        <v>0</v>
      </c>
      <c r="AN32" s="94">
        <v>0</v>
      </c>
      <c r="AO32" s="94">
        <f t="shared" ref="AO32" si="89">SUM(AP32:AQ32)</f>
        <v>310</v>
      </c>
      <c r="AP32" s="94">
        <v>0</v>
      </c>
      <c r="AQ32" s="94">
        <v>310</v>
      </c>
      <c r="AR32" s="94">
        <f t="shared" si="71"/>
        <v>310</v>
      </c>
      <c r="AS32" s="94">
        <f t="shared" si="72"/>
        <v>310</v>
      </c>
      <c r="AT32" s="94">
        <v>0</v>
      </c>
      <c r="AU32" s="94">
        <v>310</v>
      </c>
      <c r="AV32" s="94">
        <v>0</v>
      </c>
      <c r="AW32" s="94">
        <v>0</v>
      </c>
      <c r="AX32" s="94">
        <v>10</v>
      </c>
      <c r="AY32" s="94">
        <f t="shared" ref="AY32" si="90">SUM(AZ32:BA32)</f>
        <v>255</v>
      </c>
      <c r="AZ32" s="94">
        <v>10</v>
      </c>
      <c r="BA32" s="94">
        <v>245</v>
      </c>
      <c r="BB32" s="94">
        <f t="shared" si="73"/>
        <v>255</v>
      </c>
      <c r="BC32" s="94">
        <f t="shared" si="74"/>
        <v>255</v>
      </c>
      <c r="BD32" s="94">
        <v>30</v>
      </c>
      <c r="BE32" s="94">
        <v>225</v>
      </c>
      <c r="BF32" s="94">
        <v>0</v>
      </c>
      <c r="BG32" s="94">
        <v>0</v>
      </c>
      <c r="BH32" s="94">
        <v>10</v>
      </c>
      <c r="BI32" s="94">
        <f t="shared" ref="BI32" si="91">SUM(BJ32:BK32)</f>
        <v>245</v>
      </c>
      <c r="BJ32" s="94">
        <v>10</v>
      </c>
      <c r="BK32" s="94">
        <v>235</v>
      </c>
      <c r="BL32" s="94">
        <f t="shared" si="75"/>
        <v>245</v>
      </c>
      <c r="BM32" s="94">
        <f t="shared" si="76"/>
        <v>245</v>
      </c>
      <c r="BN32" s="94">
        <v>35</v>
      </c>
      <c r="BO32" s="94">
        <v>210</v>
      </c>
      <c r="BP32" s="94">
        <v>0</v>
      </c>
      <c r="BQ32" s="94">
        <v>0</v>
      </c>
      <c r="BR32" s="94">
        <v>10</v>
      </c>
      <c r="BS32" s="94">
        <f t="shared" ref="BS32" si="92">SUM(BT32:BU32)</f>
        <v>240</v>
      </c>
      <c r="BT32" s="94">
        <v>10</v>
      </c>
      <c r="BU32" s="94">
        <v>230</v>
      </c>
      <c r="BV32" s="94">
        <f t="shared" si="77"/>
        <v>240</v>
      </c>
      <c r="BW32" s="94">
        <f t="shared" si="78"/>
        <v>240</v>
      </c>
      <c r="BX32" s="94">
        <v>35</v>
      </c>
      <c r="BY32" s="94">
        <v>205</v>
      </c>
      <c r="BZ32" s="94">
        <v>0</v>
      </c>
      <c r="CA32" s="94">
        <v>0</v>
      </c>
      <c r="CB32" s="94">
        <v>39</v>
      </c>
      <c r="CC32" s="94">
        <v>40</v>
      </c>
      <c r="CD32" s="94">
        <f t="shared" si="0"/>
        <v>40</v>
      </c>
      <c r="CE32" s="94">
        <v>40</v>
      </c>
      <c r="CF32" s="94">
        <f t="shared" si="30"/>
        <v>0</v>
      </c>
      <c r="CG32" s="94">
        <v>0</v>
      </c>
      <c r="CH32" s="94">
        <v>0</v>
      </c>
      <c r="CI32" s="94">
        <v>0</v>
      </c>
      <c r="CJ32" s="94">
        <v>0</v>
      </c>
      <c r="CK32" s="94">
        <v>0</v>
      </c>
      <c r="CL32" s="94">
        <v>30</v>
      </c>
      <c r="CM32" s="95">
        <f t="shared" si="79"/>
        <v>35</v>
      </c>
      <c r="CN32" s="94">
        <v>35</v>
      </c>
      <c r="CO32" s="94">
        <f t="shared" si="32"/>
        <v>0</v>
      </c>
      <c r="CP32" s="94">
        <v>0</v>
      </c>
      <c r="CQ32" s="94">
        <v>0</v>
      </c>
      <c r="CR32" s="94">
        <v>0</v>
      </c>
      <c r="CS32" s="94">
        <v>0</v>
      </c>
      <c r="CT32" s="94">
        <v>0</v>
      </c>
      <c r="CU32" s="94">
        <v>26</v>
      </c>
      <c r="CV32" s="95">
        <f t="shared" si="80"/>
        <v>31</v>
      </c>
      <c r="CW32" s="94">
        <v>31</v>
      </c>
      <c r="CX32" s="94">
        <f t="shared" si="34"/>
        <v>0</v>
      </c>
      <c r="CY32" s="94">
        <v>0</v>
      </c>
      <c r="CZ32" s="94">
        <v>0</v>
      </c>
      <c r="DA32" s="94">
        <v>0</v>
      </c>
      <c r="DB32" s="94">
        <v>0</v>
      </c>
      <c r="DC32" s="94">
        <v>0</v>
      </c>
      <c r="DD32" s="94">
        <v>25</v>
      </c>
      <c r="DE32" s="95">
        <f t="shared" si="81"/>
        <v>30</v>
      </c>
      <c r="DF32" s="94">
        <v>30</v>
      </c>
      <c r="DG32" s="94">
        <f t="shared" si="36"/>
        <v>0</v>
      </c>
      <c r="DH32" s="94">
        <v>0</v>
      </c>
      <c r="DI32" s="94">
        <v>0</v>
      </c>
      <c r="DJ32" s="94">
        <v>0</v>
      </c>
      <c r="DK32" s="94">
        <v>0</v>
      </c>
      <c r="DL32" s="94">
        <v>0</v>
      </c>
      <c r="DM32" s="94">
        <v>20</v>
      </c>
      <c r="DN32" s="95">
        <f t="shared" si="82"/>
        <v>25</v>
      </c>
      <c r="DO32" s="94">
        <v>25</v>
      </c>
      <c r="DP32" s="94">
        <f t="shared" si="38"/>
        <v>0</v>
      </c>
      <c r="DQ32" s="94">
        <v>0</v>
      </c>
      <c r="DR32" s="94">
        <v>0</v>
      </c>
      <c r="DS32" s="94">
        <v>0</v>
      </c>
      <c r="DT32" s="94">
        <v>0</v>
      </c>
      <c r="DU32" s="94">
        <v>0</v>
      </c>
      <c r="DV32" s="94">
        <v>120</v>
      </c>
      <c r="DW32" s="94">
        <v>125</v>
      </c>
      <c r="DX32" s="94">
        <f t="shared" si="5"/>
        <v>125</v>
      </c>
      <c r="DY32" s="94">
        <v>125</v>
      </c>
      <c r="DZ32" s="94">
        <f t="shared" si="39"/>
        <v>0</v>
      </c>
      <c r="EA32" s="94">
        <v>0</v>
      </c>
      <c r="EB32" s="94">
        <v>0</v>
      </c>
      <c r="EC32" s="94">
        <v>0</v>
      </c>
      <c r="ED32" s="94">
        <v>0</v>
      </c>
      <c r="EE32" s="94">
        <v>0</v>
      </c>
      <c r="EF32" s="94">
        <v>120</v>
      </c>
      <c r="EG32" s="94">
        <f t="shared" si="6"/>
        <v>125</v>
      </c>
      <c r="EH32" s="94">
        <v>125</v>
      </c>
      <c r="EI32" s="94">
        <f t="shared" si="40"/>
        <v>0</v>
      </c>
      <c r="EJ32" s="94">
        <v>0</v>
      </c>
      <c r="EK32" s="94">
        <v>0</v>
      </c>
      <c r="EL32" s="94">
        <v>0</v>
      </c>
      <c r="EM32" s="94">
        <v>0</v>
      </c>
      <c r="EN32" s="94">
        <v>0</v>
      </c>
      <c r="EO32" s="94">
        <v>115</v>
      </c>
      <c r="EP32" s="94">
        <f t="shared" si="7"/>
        <v>119</v>
      </c>
      <c r="EQ32" s="94">
        <v>119</v>
      </c>
      <c r="ER32" s="94">
        <f t="shared" si="41"/>
        <v>0</v>
      </c>
      <c r="ES32" s="94">
        <v>0</v>
      </c>
      <c r="ET32" s="94">
        <v>0</v>
      </c>
      <c r="EU32" s="94">
        <v>0</v>
      </c>
      <c r="EV32" s="94">
        <v>0</v>
      </c>
      <c r="EW32" s="94">
        <v>0</v>
      </c>
      <c r="EX32" s="94">
        <v>110</v>
      </c>
      <c r="EY32" s="94">
        <f t="shared" si="8"/>
        <v>110</v>
      </c>
      <c r="EZ32" s="94">
        <v>110</v>
      </c>
      <c r="FA32" s="94">
        <f t="shared" si="42"/>
        <v>0</v>
      </c>
      <c r="FB32" s="94">
        <v>0</v>
      </c>
      <c r="FC32" s="94">
        <v>0</v>
      </c>
      <c r="FD32" s="94">
        <v>0</v>
      </c>
      <c r="FE32" s="94">
        <v>0</v>
      </c>
      <c r="FF32" s="94">
        <v>0</v>
      </c>
      <c r="FG32" s="94">
        <v>100</v>
      </c>
      <c r="FH32" s="94">
        <f t="shared" si="9"/>
        <v>100</v>
      </c>
      <c r="FI32" s="94">
        <v>100</v>
      </c>
      <c r="FJ32" s="94">
        <f t="shared" si="43"/>
        <v>0</v>
      </c>
      <c r="FK32" s="94">
        <v>0</v>
      </c>
      <c r="FL32" s="94">
        <v>0</v>
      </c>
      <c r="FM32" s="94">
        <v>0</v>
      </c>
      <c r="FN32" s="94">
        <v>0</v>
      </c>
      <c r="FO32" s="94">
        <v>0</v>
      </c>
      <c r="FP32" s="94">
        <v>140</v>
      </c>
      <c r="FQ32" s="94">
        <v>2</v>
      </c>
      <c r="FR32" s="94">
        <v>140</v>
      </c>
      <c r="FS32" s="94">
        <v>140</v>
      </c>
      <c r="FT32" s="94">
        <v>2</v>
      </c>
      <c r="FU32" s="94">
        <v>135</v>
      </c>
      <c r="FV32" s="94">
        <v>135</v>
      </c>
      <c r="FW32" s="94">
        <v>2</v>
      </c>
      <c r="FX32" s="94">
        <v>125</v>
      </c>
      <c r="FY32" s="94">
        <v>125</v>
      </c>
      <c r="FZ32" s="94">
        <v>2</v>
      </c>
      <c r="GA32" s="94">
        <v>125</v>
      </c>
      <c r="GB32" s="94">
        <v>125</v>
      </c>
      <c r="GC32" s="94">
        <v>2</v>
      </c>
      <c r="GD32" s="94">
        <v>120</v>
      </c>
      <c r="GE32" s="94">
        <v>120</v>
      </c>
      <c r="GF32" s="94">
        <v>2</v>
      </c>
      <c r="GG32" s="94">
        <v>0</v>
      </c>
      <c r="GH32" s="94">
        <v>0</v>
      </c>
      <c r="GI32" s="94">
        <f t="shared" si="44"/>
        <v>0</v>
      </c>
      <c r="GJ32" s="94">
        <v>0</v>
      </c>
      <c r="GK32" s="94">
        <v>0</v>
      </c>
      <c r="GL32" s="94">
        <v>0</v>
      </c>
      <c r="GM32" s="94">
        <v>0</v>
      </c>
      <c r="GN32" s="94">
        <f t="shared" si="45"/>
        <v>0</v>
      </c>
      <c r="GO32" s="94">
        <v>0</v>
      </c>
      <c r="GP32" s="94">
        <v>0</v>
      </c>
      <c r="GQ32" s="94">
        <v>0</v>
      </c>
      <c r="GR32" s="94">
        <v>0</v>
      </c>
      <c r="GS32" s="94">
        <f t="shared" si="46"/>
        <v>0</v>
      </c>
      <c r="GT32" s="94">
        <v>0</v>
      </c>
      <c r="GU32" s="94">
        <v>0</v>
      </c>
      <c r="GV32" s="94">
        <v>0</v>
      </c>
      <c r="GW32" s="94">
        <v>0</v>
      </c>
      <c r="GX32" s="94">
        <f t="shared" si="47"/>
        <v>0</v>
      </c>
      <c r="GY32" s="94">
        <v>0</v>
      </c>
      <c r="GZ32" s="94">
        <v>0</v>
      </c>
      <c r="HA32" s="94">
        <v>0</v>
      </c>
      <c r="HB32" s="94">
        <v>0</v>
      </c>
      <c r="HC32" s="94">
        <f t="shared" si="48"/>
        <v>0</v>
      </c>
      <c r="HD32" s="94">
        <v>0</v>
      </c>
      <c r="HE32" s="94">
        <v>0</v>
      </c>
      <c r="HF32" s="94">
        <v>0</v>
      </c>
      <c r="HG32" s="94">
        <v>0</v>
      </c>
      <c r="HH32" s="94">
        <v>190</v>
      </c>
      <c r="HI32" s="94">
        <v>2</v>
      </c>
      <c r="HJ32" s="94">
        <v>0</v>
      </c>
      <c r="HK32" s="94">
        <v>0</v>
      </c>
      <c r="HL32" s="94">
        <v>0</v>
      </c>
      <c r="HM32" s="94">
        <v>200</v>
      </c>
      <c r="HN32" s="94">
        <f t="shared" si="49"/>
        <v>200</v>
      </c>
      <c r="HO32" s="94">
        <v>200</v>
      </c>
      <c r="HP32" s="94">
        <v>2</v>
      </c>
      <c r="HQ32" s="94">
        <v>0</v>
      </c>
      <c r="HR32" s="94">
        <v>0</v>
      </c>
      <c r="HS32" s="94">
        <v>0</v>
      </c>
      <c r="HT32" s="94">
        <v>180</v>
      </c>
      <c r="HU32" s="94">
        <f t="shared" si="50"/>
        <v>180</v>
      </c>
      <c r="HV32" s="94">
        <v>180</v>
      </c>
      <c r="HW32" s="94">
        <v>2</v>
      </c>
      <c r="HX32" s="94">
        <v>0</v>
      </c>
      <c r="HY32" s="94">
        <v>0</v>
      </c>
      <c r="HZ32" s="94">
        <v>0</v>
      </c>
      <c r="IA32" s="94">
        <v>190</v>
      </c>
      <c r="IB32" s="94">
        <f t="shared" si="51"/>
        <v>180</v>
      </c>
      <c r="IC32" s="94">
        <v>180</v>
      </c>
      <c r="ID32" s="94">
        <v>2</v>
      </c>
      <c r="IE32" s="94">
        <v>0</v>
      </c>
      <c r="IF32" s="94">
        <v>0</v>
      </c>
      <c r="IG32" s="94">
        <v>0</v>
      </c>
      <c r="IH32" s="94">
        <v>180</v>
      </c>
      <c r="II32" s="94">
        <f t="shared" si="52"/>
        <v>170</v>
      </c>
      <c r="IJ32" s="94">
        <v>170</v>
      </c>
      <c r="IK32" s="94">
        <v>2</v>
      </c>
      <c r="IL32" s="94">
        <v>0</v>
      </c>
      <c r="IM32" s="94">
        <v>0</v>
      </c>
      <c r="IN32" s="94">
        <v>0</v>
      </c>
      <c r="IO32" s="94">
        <v>180</v>
      </c>
      <c r="IP32" s="94">
        <f t="shared" si="53"/>
        <v>170</v>
      </c>
      <c r="IQ32" s="94">
        <v>170</v>
      </c>
      <c r="IR32" s="94">
        <v>2</v>
      </c>
      <c r="IS32" s="94">
        <v>0</v>
      </c>
      <c r="IT32" s="94">
        <v>0</v>
      </c>
      <c r="IU32" s="94">
        <v>0</v>
      </c>
      <c r="IV32" s="95">
        <v>0</v>
      </c>
      <c r="IW32" s="95">
        <v>0</v>
      </c>
      <c r="IX32" s="95">
        <v>300</v>
      </c>
      <c r="IY32" s="95">
        <v>2</v>
      </c>
      <c r="IZ32" s="95">
        <v>0</v>
      </c>
      <c r="JA32" s="95">
        <v>0</v>
      </c>
      <c r="JB32" s="95">
        <v>0</v>
      </c>
      <c r="JC32" s="95">
        <v>300</v>
      </c>
      <c r="JD32" s="95">
        <f t="shared" si="10"/>
        <v>300</v>
      </c>
      <c r="JE32" s="95">
        <f t="shared" si="11"/>
        <v>300</v>
      </c>
      <c r="JF32" s="95">
        <v>0</v>
      </c>
      <c r="JG32" s="95">
        <v>0</v>
      </c>
      <c r="JH32" s="95">
        <v>300</v>
      </c>
      <c r="JI32" s="95">
        <v>2</v>
      </c>
      <c r="JJ32" s="95">
        <v>0</v>
      </c>
      <c r="JK32" s="95">
        <v>0</v>
      </c>
      <c r="JL32" s="95">
        <v>0</v>
      </c>
      <c r="JM32" s="95">
        <v>280</v>
      </c>
      <c r="JN32" s="95">
        <f t="shared" si="12"/>
        <v>280</v>
      </c>
      <c r="JO32" s="95">
        <f t="shared" si="13"/>
        <v>280</v>
      </c>
      <c r="JP32" s="95">
        <v>0</v>
      </c>
      <c r="JQ32" s="95">
        <v>0</v>
      </c>
      <c r="JR32" s="95">
        <v>280</v>
      </c>
      <c r="JS32" s="95">
        <v>2</v>
      </c>
      <c r="JT32" s="95">
        <v>0</v>
      </c>
      <c r="JU32" s="95">
        <v>0</v>
      </c>
      <c r="JV32" s="95">
        <v>0</v>
      </c>
      <c r="JW32" s="95">
        <v>280</v>
      </c>
      <c r="JX32" s="95">
        <f t="shared" si="14"/>
        <v>280</v>
      </c>
      <c r="JY32" s="95">
        <f t="shared" si="15"/>
        <v>280</v>
      </c>
      <c r="JZ32" s="95">
        <v>0</v>
      </c>
      <c r="KA32" s="95">
        <v>0</v>
      </c>
      <c r="KB32" s="95">
        <v>280</v>
      </c>
      <c r="KC32" s="95">
        <v>2</v>
      </c>
      <c r="KD32" s="95">
        <v>0</v>
      </c>
      <c r="KE32" s="95">
        <v>0</v>
      </c>
      <c r="KF32" s="95">
        <v>0</v>
      </c>
      <c r="KG32" s="95">
        <v>270</v>
      </c>
      <c r="KH32" s="95">
        <f t="shared" si="16"/>
        <v>270</v>
      </c>
      <c r="KI32" s="95">
        <f t="shared" si="17"/>
        <v>270</v>
      </c>
      <c r="KJ32" s="95">
        <v>0</v>
      </c>
      <c r="KK32" s="95">
        <v>0</v>
      </c>
      <c r="KL32" s="95">
        <v>270</v>
      </c>
      <c r="KM32" s="95">
        <v>2</v>
      </c>
      <c r="KN32" s="95">
        <v>0</v>
      </c>
      <c r="KO32" s="95">
        <v>0</v>
      </c>
      <c r="KP32" s="95">
        <v>0</v>
      </c>
      <c r="KQ32" s="95">
        <v>270</v>
      </c>
      <c r="KR32" s="95">
        <f t="shared" si="18"/>
        <v>270</v>
      </c>
      <c r="KS32" s="95">
        <f t="shared" si="19"/>
        <v>270</v>
      </c>
      <c r="KT32" s="95">
        <v>0</v>
      </c>
      <c r="KU32" s="95">
        <v>0</v>
      </c>
      <c r="KV32" s="95">
        <v>270</v>
      </c>
      <c r="KW32" s="95">
        <v>2</v>
      </c>
      <c r="KX32" s="95">
        <v>0</v>
      </c>
      <c r="KY32" s="95">
        <v>0</v>
      </c>
      <c r="KZ32" s="95">
        <v>0</v>
      </c>
      <c r="LA32" s="95">
        <v>0</v>
      </c>
      <c r="LB32" s="95">
        <v>0</v>
      </c>
      <c r="LC32" s="95">
        <v>0</v>
      </c>
      <c r="LD32" s="95">
        <v>0</v>
      </c>
      <c r="LE32" s="95">
        <v>0</v>
      </c>
      <c r="LF32" s="95">
        <v>0</v>
      </c>
      <c r="LG32" s="95">
        <v>0</v>
      </c>
      <c r="LH32" s="95">
        <v>0</v>
      </c>
      <c r="LI32" s="95">
        <v>0</v>
      </c>
      <c r="LJ32" s="95">
        <v>0</v>
      </c>
      <c r="LK32" s="95">
        <v>0</v>
      </c>
      <c r="LL32" s="95">
        <v>0</v>
      </c>
      <c r="LM32" s="95">
        <v>0</v>
      </c>
      <c r="LN32" s="95">
        <v>0</v>
      </c>
      <c r="LO32" s="95">
        <v>0</v>
      </c>
      <c r="LP32" s="95">
        <v>0</v>
      </c>
      <c r="LQ32" s="95">
        <v>0</v>
      </c>
      <c r="LR32" s="95">
        <v>0</v>
      </c>
      <c r="LS32" s="95">
        <v>0</v>
      </c>
      <c r="LT32" s="95">
        <v>0</v>
      </c>
      <c r="LU32" s="95">
        <v>0</v>
      </c>
      <c r="LV32" s="95">
        <v>0</v>
      </c>
      <c r="LW32" s="95">
        <v>0</v>
      </c>
      <c r="LX32" s="95">
        <v>0</v>
      </c>
      <c r="LY32" s="95">
        <v>0</v>
      </c>
      <c r="LZ32" s="95">
        <v>0</v>
      </c>
      <c r="MA32" s="95">
        <v>0</v>
      </c>
      <c r="MB32" s="95">
        <v>0</v>
      </c>
      <c r="MC32" s="95">
        <v>1</v>
      </c>
      <c r="MD32" s="95">
        <v>3500</v>
      </c>
      <c r="ME32" s="95">
        <f t="shared" si="54"/>
        <v>1</v>
      </c>
      <c r="MF32" s="95">
        <v>1</v>
      </c>
      <c r="MG32" s="95">
        <v>0</v>
      </c>
      <c r="MH32" s="95">
        <v>3500</v>
      </c>
      <c r="MI32" s="95">
        <f t="shared" si="55"/>
        <v>1</v>
      </c>
      <c r="MJ32" s="95">
        <v>1</v>
      </c>
      <c r="MK32" s="95">
        <v>0</v>
      </c>
      <c r="ML32" s="95">
        <v>3500</v>
      </c>
      <c r="MM32" s="95">
        <f t="shared" si="56"/>
        <v>1</v>
      </c>
      <c r="MN32" s="95">
        <v>1</v>
      </c>
      <c r="MO32" s="95">
        <v>0</v>
      </c>
      <c r="MP32" s="95">
        <v>3500</v>
      </c>
      <c r="MQ32" s="95">
        <f t="shared" si="57"/>
        <v>1</v>
      </c>
      <c r="MR32" s="95">
        <v>1</v>
      </c>
      <c r="MS32" s="95">
        <v>0</v>
      </c>
      <c r="MT32" s="95">
        <v>3500</v>
      </c>
      <c r="MU32" s="95">
        <f t="shared" si="58"/>
        <v>1</v>
      </c>
      <c r="MV32" s="95">
        <v>1</v>
      </c>
      <c r="MW32" s="95">
        <v>0</v>
      </c>
      <c r="MX32" s="96">
        <v>0</v>
      </c>
      <c r="MY32" s="96">
        <v>0</v>
      </c>
      <c r="MZ32" s="96">
        <f t="shared" si="20"/>
        <v>0</v>
      </c>
      <c r="NA32" s="96">
        <f t="shared" si="59"/>
        <v>0</v>
      </c>
      <c r="NB32" s="96">
        <v>0</v>
      </c>
      <c r="NC32" s="96">
        <v>0</v>
      </c>
      <c r="ND32" s="96">
        <v>0</v>
      </c>
      <c r="NE32" s="96">
        <v>0</v>
      </c>
      <c r="NF32" s="96">
        <v>0</v>
      </c>
      <c r="NG32" s="96">
        <f t="shared" si="21"/>
        <v>0</v>
      </c>
      <c r="NH32" s="96">
        <f t="shared" si="60"/>
        <v>0</v>
      </c>
      <c r="NI32" s="96">
        <v>0</v>
      </c>
      <c r="NJ32" s="96">
        <v>0</v>
      </c>
      <c r="NK32" s="96">
        <v>0</v>
      </c>
      <c r="NL32" s="96">
        <v>0</v>
      </c>
      <c r="NM32" s="96">
        <v>0</v>
      </c>
      <c r="NN32" s="96">
        <f t="shared" si="22"/>
        <v>0</v>
      </c>
      <c r="NO32" s="96">
        <f t="shared" si="61"/>
        <v>0</v>
      </c>
      <c r="NP32" s="96">
        <v>0</v>
      </c>
      <c r="NQ32" s="96">
        <v>0</v>
      </c>
      <c r="NR32" s="96">
        <v>0</v>
      </c>
      <c r="NS32" s="96">
        <v>0</v>
      </c>
      <c r="NT32" s="96">
        <v>0</v>
      </c>
      <c r="NU32" s="96">
        <f t="shared" si="23"/>
        <v>0</v>
      </c>
      <c r="NV32" s="96">
        <f t="shared" si="62"/>
        <v>0</v>
      </c>
      <c r="NW32" s="96">
        <v>0</v>
      </c>
      <c r="NX32" s="96">
        <v>0</v>
      </c>
      <c r="NY32" s="96">
        <v>0</v>
      </c>
      <c r="NZ32" s="96">
        <v>0</v>
      </c>
      <c r="OA32" s="96">
        <v>0</v>
      </c>
      <c r="OB32" s="96">
        <f t="shared" si="24"/>
        <v>0</v>
      </c>
      <c r="OC32" s="96">
        <f t="shared" si="63"/>
        <v>0</v>
      </c>
      <c r="OD32" s="96">
        <v>0</v>
      </c>
      <c r="OE32" s="96">
        <v>0</v>
      </c>
      <c r="OF32" s="96">
        <v>0</v>
      </c>
      <c r="OG32" s="96">
        <v>0</v>
      </c>
      <c r="OH32" s="95">
        <v>90</v>
      </c>
      <c r="OI32" s="95">
        <v>85</v>
      </c>
      <c r="OJ32" s="95">
        <v>1</v>
      </c>
      <c r="OK32" s="95">
        <v>85</v>
      </c>
      <c r="OL32" s="95">
        <v>1</v>
      </c>
      <c r="OM32" s="95">
        <v>85</v>
      </c>
      <c r="ON32" s="95">
        <v>1</v>
      </c>
      <c r="OO32" s="95">
        <v>80</v>
      </c>
      <c r="OP32" s="95">
        <v>1</v>
      </c>
      <c r="OQ32" s="95">
        <v>80</v>
      </c>
      <c r="OR32" s="95">
        <v>1</v>
      </c>
      <c r="OS32" s="95">
        <v>0</v>
      </c>
      <c r="OT32" s="95">
        <v>0</v>
      </c>
      <c r="OU32" s="95">
        <v>0</v>
      </c>
      <c r="OV32" s="95">
        <v>0</v>
      </c>
      <c r="OW32" s="95">
        <v>0</v>
      </c>
      <c r="OX32" s="95">
        <v>0</v>
      </c>
      <c r="OY32" s="95">
        <v>0</v>
      </c>
      <c r="OZ32" s="95">
        <v>0</v>
      </c>
      <c r="PA32" s="95">
        <v>0</v>
      </c>
      <c r="PB32" s="95">
        <v>0</v>
      </c>
      <c r="PC32" s="95">
        <v>0</v>
      </c>
      <c r="PD32" s="95">
        <v>85</v>
      </c>
      <c r="PE32" s="97">
        <v>85</v>
      </c>
      <c r="PF32" s="95">
        <v>85</v>
      </c>
      <c r="PG32" s="95">
        <v>85</v>
      </c>
      <c r="PH32" s="95">
        <v>80</v>
      </c>
      <c r="PI32" s="95">
        <v>80</v>
      </c>
      <c r="PJ32" s="95">
        <v>130</v>
      </c>
      <c r="PK32" s="95">
        <v>2</v>
      </c>
      <c r="PL32" s="95">
        <f t="shared" si="64"/>
        <v>120</v>
      </c>
      <c r="PM32" s="95">
        <v>95</v>
      </c>
      <c r="PN32" s="95">
        <v>25</v>
      </c>
      <c r="PO32" s="95">
        <v>130</v>
      </c>
      <c r="PP32" s="95">
        <v>2</v>
      </c>
      <c r="PQ32" s="95">
        <f t="shared" si="65"/>
        <v>120</v>
      </c>
      <c r="PR32" s="95">
        <v>95</v>
      </c>
      <c r="PS32" s="95">
        <v>25</v>
      </c>
      <c r="PT32" s="95">
        <v>130</v>
      </c>
      <c r="PU32" s="95">
        <v>2</v>
      </c>
      <c r="PV32" s="95">
        <f t="shared" si="66"/>
        <v>120</v>
      </c>
      <c r="PW32" s="95">
        <v>95</v>
      </c>
      <c r="PX32" s="95">
        <v>25</v>
      </c>
      <c r="PY32" s="95">
        <v>130</v>
      </c>
      <c r="PZ32" s="95">
        <v>2</v>
      </c>
      <c r="QA32" s="95">
        <f t="shared" si="67"/>
        <v>120</v>
      </c>
      <c r="QB32" s="95">
        <v>95</v>
      </c>
      <c r="QC32" s="95">
        <v>25</v>
      </c>
      <c r="QD32" s="95">
        <v>130</v>
      </c>
      <c r="QE32" s="95">
        <v>2</v>
      </c>
      <c r="QF32" s="95">
        <f t="shared" si="68"/>
        <v>120</v>
      </c>
      <c r="QG32" s="95">
        <v>95</v>
      </c>
      <c r="QH32" s="95">
        <v>25</v>
      </c>
      <c r="QI32" s="95">
        <v>130</v>
      </c>
      <c r="QJ32" s="95">
        <v>2</v>
      </c>
      <c r="QK32" s="96">
        <v>0</v>
      </c>
      <c r="QL32" s="96">
        <v>0</v>
      </c>
      <c r="QM32" s="96">
        <v>0</v>
      </c>
      <c r="QN32" s="96">
        <v>0</v>
      </c>
      <c r="QO32" s="96">
        <v>0</v>
      </c>
      <c r="QP32" s="96">
        <v>0</v>
      </c>
      <c r="QQ32" s="96">
        <v>0</v>
      </c>
      <c r="QR32" s="96">
        <v>0</v>
      </c>
      <c r="QS32" s="96">
        <v>0</v>
      </c>
      <c r="QT32" s="96">
        <v>0</v>
      </c>
      <c r="QU32" s="96">
        <v>0</v>
      </c>
      <c r="QV32" s="96">
        <v>0</v>
      </c>
      <c r="QW32" s="96">
        <v>0</v>
      </c>
      <c r="QX32" s="96">
        <v>0</v>
      </c>
      <c r="QY32" s="96">
        <v>0</v>
      </c>
      <c r="QZ32" s="96">
        <v>0</v>
      </c>
      <c r="RA32" s="96">
        <v>0</v>
      </c>
    </row>
    <row r="33" spans="1:469" s="90" customFormat="1" ht="25.5" customHeight="1" thickBot="1">
      <c r="A33" s="91"/>
      <c r="B33" s="102" t="s">
        <v>134</v>
      </c>
      <c r="C33" s="103">
        <v>16</v>
      </c>
      <c r="D33" s="103">
        <v>26</v>
      </c>
      <c r="E33" s="103">
        <v>41</v>
      </c>
      <c r="F33" s="103">
        <v>59</v>
      </c>
      <c r="G33" s="103">
        <v>67</v>
      </c>
      <c r="H33" s="103">
        <v>16</v>
      </c>
      <c r="I33" s="103">
        <v>27</v>
      </c>
      <c r="J33" s="103">
        <v>44</v>
      </c>
      <c r="K33" s="103">
        <v>56</v>
      </c>
      <c r="L33" s="103">
        <v>45</v>
      </c>
      <c r="M33" s="103">
        <v>15</v>
      </c>
      <c r="N33" s="103">
        <v>27</v>
      </c>
      <c r="O33" s="103">
        <v>40</v>
      </c>
      <c r="P33" s="103">
        <v>58</v>
      </c>
      <c r="Q33" s="103">
        <v>45</v>
      </c>
      <c r="R33" s="103">
        <v>15</v>
      </c>
      <c r="S33" s="103">
        <v>26</v>
      </c>
      <c r="T33" s="103">
        <v>39</v>
      </c>
      <c r="U33" s="103">
        <v>40</v>
      </c>
      <c r="V33" s="103">
        <v>59</v>
      </c>
      <c r="W33" s="103">
        <v>13</v>
      </c>
      <c r="X33" s="103">
        <v>25</v>
      </c>
      <c r="Y33" s="103">
        <v>40</v>
      </c>
      <c r="Z33" s="103">
        <v>43</v>
      </c>
      <c r="AA33" s="103">
        <v>56</v>
      </c>
      <c r="AB33" s="104">
        <v>0</v>
      </c>
      <c r="AC33" s="104">
        <v>57</v>
      </c>
      <c r="AD33" s="104">
        <v>0</v>
      </c>
      <c r="AE33" s="104">
        <f>SUM(AF33:AG33)</f>
        <v>35</v>
      </c>
      <c r="AF33" s="104">
        <v>2</v>
      </c>
      <c r="AG33" s="104">
        <v>33</v>
      </c>
      <c r="AH33" s="104">
        <f t="shared" si="69"/>
        <v>35</v>
      </c>
      <c r="AI33" s="104">
        <f t="shared" si="70"/>
        <v>35</v>
      </c>
      <c r="AJ33" s="104">
        <v>0</v>
      </c>
      <c r="AK33" s="104">
        <v>35</v>
      </c>
      <c r="AL33" s="104">
        <v>0</v>
      </c>
      <c r="AM33" s="104">
        <v>0</v>
      </c>
      <c r="AN33" s="104">
        <v>0</v>
      </c>
      <c r="AO33" s="104">
        <f>SUM(AP33:AQ33)</f>
        <v>36</v>
      </c>
      <c r="AP33" s="104">
        <v>2</v>
      </c>
      <c r="AQ33" s="104">
        <v>34</v>
      </c>
      <c r="AR33" s="104">
        <f t="shared" si="71"/>
        <v>36</v>
      </c>
      <c r="AS33" s="104">
        <f t="shared" si="72"/>
        <v>36</v>
      </c>
      <c r="AT33" s="104">
        <v>0</v>
      </c>
      <c r="AU33" s="104">
        <v>36</v>
      </c>
      <c r="AV33" s="104">
        <v>0</v>
      </c>
      <c r="AW33" s="104">
        <v>0</v>
      </c>
      <c r="AX33" s="104">
        <v>0</v>
      </c>
      <c r="AY33" s="104">
        <f>SUM(AZ33:BA33)</f>
        <v>34</v>
      </c>
      <c r="AZ33" s="104">
        <v>2</v>
      </c>
      <c r="BA33" s="104">
        <v>32</v>
      </c>
      <c r="BB33" s="104">
        <f t="shared" si="73"/>
        <v>34</v>
      </c>
      <c r="BC33" s="104">
        <f t="shared" si="74"/>
        <v>34</v>
      </c>
      <c r="BD33" s="104">
        <v>0</v>
      </c>
      <c r="BE33" s="104">
        <v>34</v>
      </c>
      <c r="BF33" s="104">
        <v>0</v>
      </c>
      <c r="BG33" s="104">
        <v>0</v>
      </c>
      <c r="BH33" s="104">
        <v>0</v>
      </c>
      <c r="BI33" s="104">
        <f>SUM(BJ33:BK33)</f>
        <v>33</v>
      </c>
      <c r="BJ33" s="104">
        <v>2</v>
      </c>
      <c r="BK33" s="104">
        <v>31</v>
      </c>
      <c r="BL33" s="104">
        <f t="shared" si="75"/>
        <v>33</v>
      </c>
      <c r="BM33" s="104">
        <f t="shared" si="76"/>
        <v>33</v>
      </c>
      <c r="BN33" s="104">
        <v>0</v>
      </c>
      <c r="BO33" s="104">
        <v>33</v>
      </c>
      <c r="BP33" s="104">
        <v>0</v>
      </c>
      <c r="BQ33" s="104">
        <v>0</v>
      </c>
      <c r="BR33" s="104">
        <v>0</v>
      </c>
      <c r="BS33" s="104">
        <f>SUM(BT33:BU33)</f>
        <v>34</v>
      </c>
      <c r="BT33" s="104">
        <v>2</v>
      </c>
      <c r="BU33" s="104">
        <v>32</v>
      </c>
      <c r="BV33" s="104">
        <f t="shared" si="77"/>
        <v>34</v>
      </c>
      <c r="BW33" s="104">
        <f t="shared" si="78"/>
        <v>34</v>
      </c>
      <c r="BX33" s="104">
        <v>0</v>
      </c>
      <c r="BY33" s="104">
        <v>34</v>
      </c>
      <c r="BZ33" s="104">
        <v>0</v>
      </c>
      <c r="CA33" s="104">
        <v>0</v>
      </c>
      <c r="CB33" s="104">
        <v>7</v>
      </c>
      <c r="CC33" s="104">
        <v>8</v>
      </c>
      <c r="CD33" s="104">
        <f t="shared" si="0"/>
        <v>8</v>
      </c>
      <c r="CE33" s="104">
        <v>8</v>
      </c>
      <c r="CF33" s="104">
        <f t="shared" si="30"/>
        <v>0</v>
      </c>
      <c r="CG33" s="104">
        <v>0</v>
      </c>
      <c r="CH33" s="104">
        <v>0</v>
      </c>
      <c r="CI33" s="104">
        <v>0</v>
      </c>
      <c r="CJ33" s="104">
        <v>0</v>
      </c>
      <c r="CK33" s="104">
        <v>0</v>
      </c>
      <c r="CL33" s="104">
        <v>8</v>
      </c>
      <c r="CM33" s="104">
        <f t="shared" si="79"/>
        <v>8</v>
      </c>
      <c r="CN33" s="104">
        <v>8</v>
      </c>
      <c r="CO33" s="104">
        <f t="shared" si="32"/>
        <v>0</v>
      </c>
      <c r="CP33" s="104">
        <v>0</v>
      </c>
      <c r="CQ33" s="104">
        <v>0</v>
      </c>
      <c r="CR33" s="104">
        <v>0</v>
      </c>
      <c r="CS33" s="104">
        <v>0</v>
      </c>
      <c r="CT33" s="104">
        <v>0</v>
      </c>
      <c r="CU33" s="104">
        <v>8</v>
      </c>
      <c r="CV33" s="104">
        <f t="shared" si="80"/>
        <v>8</v>
      </c>
      <c r="CW33" s="104">
        <v>8</v>
      </c>
      <c r="CX33" s="104">
        <f t="shared" si="34"/>
        <v>0</v>
      </c>
      <c r="CY33" s="104">
        <v>0</v>
      </c>
      <c r="CZ33" s="104">
        <v>0</v>
      </c>
      <c r="DA33" s="104">
        <v>0</v>
      </c>
      <c r="DB33" s="104">
        <v>0</v>
      </c>
      <c r="DC33" s="104">
        <v>0</v>
      </c>
      <c r="DD33" s="104">
        <v>8</v>
      </c>
      <c r="DE33" s="104">
        <f t="shared" si="81"/>
        <v>8</v>
      </c>
      <c r="DF33" s="104">
        <v>8</v>
      </c>
      <c r="DG33" s="104">
        <f t="shared" si="36"/>
        <v>0</v>
      </c>
      <c r="DH33" s="104">
        <v>0</v>
      </c>
      <c r="DI33" s="104">
        <v>0</v>
      </c>
      <c r="DJ33" s="104">
        <v>0</v>
      </c>
      <c r="DK33" s="104">
        <v>0</v>
      </c>
      <c r="DL33" s="104">
        <v>0</v>
      </c>
      <c r="DM33" s="104">
        <v>7</v>
      </c>
      <c r="DN33" s="104">
        <f t="shared" si="82"/>
        <v>7</v>
      </c>
      <c r="DO33" s="104">
        <v>7</v>
      </c>
      <c r="DP33" s="104">
        <f t="shared" si="38"/>
        <v>0</v>
      </c>
      <c r="DQ33" s="104">
        <v>0</v>
      </c>
      <c r="DR33" s="104">
        <v>0</v>
      </c>
      <c r="DS33" s="104">
        <v>0</v>
      </c>
      <c r="DT33" s="104">
        <v>0</v>
      </c>
      <c r="DU33" s="104">
        <v>0</v>
      </c>
      <c r="DV33" s="104">
        <v>23</v>
      </c>
      <c r="DW33" s="104">
        <v>19</v>
      </c>
      <c r="DX33" s="104">
        <f t="shared" si="5"/>
        <v>19</v>
      </c>
      <c r="DY33" s="104">
        <v>19</v>
      </c>
      <c r="DZ33" s="104">
        <f t="shared" si="39"/>
        <v>0</v>
      </c>
      <c r="EA33" s="104">
        <v>0</v>
      </c>
      <c r="EB33" s="104">
        <v>0</v>
      </c>
      <c r="EC33" s="104">
        <v>0</v>
      </c>
      <c r="ED33" s="104">
        <v>0</v>
      </c>
      <c r="EE33" s="104">
        <v>0</v>
      </c>
      <c r="EF33" s="104">
        <v>20</v>
      </c>
      <c r="EG33" s="104">
        <f t="shared" si="6"/>
        <v>20</v>
      </c>
      <c r="EH33" s="104">
        <v>20</v>
      </c>
      <c r="EI33" s="104">
        <f t="shared" si="40"/>
        <v>0</v>
      </c>
      <c r="EJ33" s="104">
        <v>0</v>
      </c>
      <c r="EK33" s="104">
        <v>0</v>
      </c>
      <c r="EL33" s="104">
        <v>0</v>
      </c>
      <c r="EM33" s="104">
        <v>0</v>
      </c>
      <c r="EN33" s="104">
        <v>0</v>
      </c>
      <c r="EO33" s="104">
        <v>20</v>
      </c>
      <c r="EP33" s="104">
        <f t="shared" si="7"/>
        <v>20</v>
      </c>
      <c r="EQ33" s="104">
        <v>20</v>
      </c>
      <c r="ER33" s="104">
        <f t="shared" si="41"/>
        <v>0</v>
      </c>
      <c r="ES33" s="104">
        <v>0</v>
      </c>
      <c r="ET33" s="104">
        <v>0</v>
      </c>
      <c r="EU33" s="104">
        <v>0</v>
      </c>
      <c r="EV33" s="104">
        <v>0</v>
      </c>
      <c r="EW33" s="104">
        <v>0</v>
      </c>
      <c r="EX33" s="104">
        <v>19</v>
      </c>
      <c r="EY33" s="104">
        <f t="shared" si="8"/>
        <v>19</v>
      </c>
      <c r="EZ33" s="104">
        <v>19</v>
      </c>
      <c r="FA33" s="104">
        <f t="shared" si="42"/>
        <v>0</v>
      </c>
      <c r="FB33" s="104">
        <v>0</v>
      </c>
      <c r="FC33" s="104">
        <v>0</v>
      </c>
      <c r="FD33" s="104">
        <v>0</v>
      </c>
      <c r="FE33" s="104">
        <v>0</v>
      </c>
      <c r="FF33" s="104">
        <v>0</v>
      </c>
      <c r="FG33" s="104">
        <v>19</v>
      </c>
      <c r="FH33" s="104">
        <f t="shared" si="9"/>
        <v>19</v>
      </c>
      <c r="FI33" s="104">
        <v>19</v>
      </c>
      <c r="FJ33" s="104">
        <f t="shared" si="43"/>
        <v>0</v>
      </c>
      <c r="FK33" s="104">
        <v>0</v>
      </c>
      <c r="FL33" s="104">
        <v>0</v>
      </c>
      <c r="FM33" s="104">
        <v>0</v>
      </c>
      <c r="FN33" s="104">
        <v>0</v>
      </c>
      <c r="FO33" s="104">
        <v>0</v>
      </c>
      <c r="FP33" s="104">
        <v>10</v>
      </c>
      <c r="FQ33" s="104">
        <v>1</v>
      </c>
      <c r="FR33" s="104">
        <v>16</v>
      </c>
      <c r="FS33" s="104">
        <v>16</v>
      </c>
      <c r="FT33" s="104">
        <v>1</v>
      </c>
      <c r="FU33" s="104">
        <v>16</v>
      </c>
      <c r="FV33" s="104">
        <v>16</v>
      </c>
      <c r="FW33" s="104">
        <v>1</v>
      </c>
      <c r="FX33" s="104">
        <v>15</v>
      </c>
      <c r="FY33" s="104">
        <v>15</v>
      </c>
      <c r="FZ33" s="104">
        <v>1</v>
      </c>
      <c r="GA33" s="104">
        <v>15</v>
      </c>
      <c r="GB33" s="104">
        <v>15</v>
      </c>
      <c r="GC33" s="104">
        <v>1</v>
      </c>
      <c r="GD33" s="104">
        <v>15</v>
      </c>
      <c r="GE33" s="104">
        <v>15</v>
      </c>
      <c r="GF33" s="104">
        <v>1</v>
      </c>
      <c r="GG33" s="104">
        <v>0</v>
      </c>
      <c r="GH33" s="104">
        <v>0</v>
      </c>
      <c r="GI33" s="104">
        <f t="shared" si="44"/>
        <v>533</v>
      </c>
      <c r="GJ33" s="104">
        <v>0</v>
      </c>
      <c r="GK33" s="104">
        <v>533</v>
      </c>
      <c r="GL33" s="104">
        <v>533</v>
      </c>
      <c r="GM33" s="104">
        <v>0</v>
      </c>
      <c r="GN33" s="104">
        <f t="shared" si="45"/>
        <v>533</v>
      </c>
      <c r="GO33" s="104">
        <v>0</v>
      </c>
      <c r="GP33" s="104">
        <v>533</v>
      </c>
      <c r="GQ33" s="104">
        <v>533</v>
      </c>
      <c r="GR33" s="104">
        <v>0</v>
      </c>
      <c r="GS33" s="104">
        <f t="shared" si="46"/>
        <v>572</v>
      </c>
      <c r="GT33" s="104">
        <v>0</v>
      </c>
      <c r="GU33" s="104">
        <v>572</v>
      </c>
      <c r="GV33" s="104">
        <v>572</v>
      </c>
      <c r="GW33" s="104">
        <v>0</v>
      </c>
      <c r="GX33" s="104">
        <f t="shared" si="47"/>
        <v>507</v>
      </c>
      <c r="GY33" s="104">
        <v>0</v>
      </c>
      <c r="GZ33" s="104">
        <v>507</v>
      </c>
      <c r="HA33" s="104">
        <v>507</v>
      </c>
      <c r="HB33" s="104">
        <v>0</v>
      </c>
      <c r="HC33" s="104">
        <f t="shared" si="48"/>
        <v>520</v>
      </c>
      <c r="HD33" s="104">
        <v>0</v>
      </c>
      <c r="HE33" s="104">
        <v>520</v>
      </c>
      <c r="HF33" s="104">
        <v>520</v>
      </c>
      <c r="HG33" s="104">
        <v>0</v>
      </c>
      <c r="HH33" s="104">
        <v>1</v>
      </c>
      <c r="HI33" s="104">
        <v>2</v>
      </c>
      <c r="HJ33" s="104">
        <v>0</v>
      </c>
      <c r="HK33" s="104">
        <v>0</v>
      </c>
      <c r="HL33" s="104">
        <v>0</v>
      </c>
      <c r="HM33" s="104">
        <v>814</v>
      </c>
      <c r="HN33" s="104">
        <f>SUM(HO33,HQ33,HR33)</f>
        <v>814</v>
      </c>
      <c r="HO33" s="104">
        <v>814</v>
      </c>
      <c r="HP33" s="104">
        <v>2</v>
      </c>
      <c r="HQ33" s="104">
        <v>0</v>
      </c>
      <c r="HR33" s="104">
        <v>0</v>
      </c>
      <c r="HS33" s="104">
        <v>0</v>
      </c>
      <c r="HT33" s="104">
        <v>853</v>
      </c>
      <c r="HU33" s="104">
        <f t="shared" si="50"/>
        <v>853</v>
      </c>
      <c r="HV33" s="104">
        <v>853</v>
      </c>
      <c r="HW33" s="104">
        <v>2</v>
      </c>
      <c r="HX33" s="104">
        <v>0</v>
      </c>
      <c r="HY33" s="104">
        <v>0</v>
      </c>
      <c r="HZ33" s="104">
        <v>0</v>
      </c>
      <c r="IA33" s="104">
        <v>804</v>
      </c>
      <c r="IB33" s="104">
        <f t="shared" si="51"/>
        <v>804</v>
      </c>
      <c r="IC33" s="104">
        <v>804</v>
      </c>
      <c r="ID33" s="104">
        <v>2</v>
      </c>
      <c r="IE33" s="104">
        <v>0</v>
      </c>
      <c r="IF33" s="104">
        <v>0</v>
      </c>
      <c r="IG33" s="104">
        <v>0</v>
      </c>
      <c r="IH33" s="104">
        <v>785</v>
      </c>
      <c r="II33" s="104">
        <f t="shared" si="52"/>
        <v>785</v>
      </c>
      <c r="IJ33" s="104">
        <v>785</v>
      </c>
      <c r="IK33" s="104">
        <v>2</v>
      </c>
      <c r="IL33" s="104">
        <v>0</v>
      </c>
      <c r="IM33" s="104">
        <v>0</v>
      </c>
      <c r="IN33" s="104">
        <v>0</v>
      </c>
      <c r="IO33" s="104">
        <v>765</v>
      </c>
      <c r="IP33" s="104">
        <f t="shared" si="53"/>
        <v>765</v>
      </c>
      <c r="IQ33" s="104">
        <v>765</v>
      </c>
      <c r="IR33" s="104">
        <v>1</v>
      </c>
      <c r="IS33" s="104">
        <v>0</v>
      </c>
      <c r="IT33" s="104">
        <v>0</v>
      </c>
      <c r="IU33" s="104">
        <v>0</v>
      </c>
      <c r="IV33" s="105">
        <v>0</v>
      </c>
      <c r="IW33" s="105">
        <v>1</v>
      </c>
      <c r="IX33" s="105">
        <v>0</v>
      </c>
      <c r="IY33" s="105">
        <v>0</v>
      </c>
      <c r="IZ33" s="105">
        <v>0</v>
      </c>
      <c r="JA33" s="105">
        <v>0</v>
      </c>
      <c r="JB33" s="105">
        <v>0</v>
      </c>
      <c r="JC33" s="105">
        <v>122</v>
      </c>
      <c r="JD33" s="105">
        <f t="shared" si="10"/>
        <v>122</v>
      </c>
      <c r="JE33" s="105">
        <f t="shared" si="11"/>
        <v>122</v>
      </c>
      <c r="JF33" s="105">
        <v>122</v>
      </c>
      <c r="JG33" s="105">
        <v>1</v>
      </c>
      <c r="JH33" s="105">
        <v>0</v>
      </c>
      <c r="JI33" s="105">
        <v>0</v>
      </c>
      <c r="JJ33" s="105">
        <v>0</v>
      </c>
      <c r="JK33" s="105">
        <v>0</v>
      </c>
      <c r="JL33" s="105">
        <v>0</v>
      </c>
      <c r="JM33" s="105">
        <v>127</v>
      </c>
      <c r="JN33" s="105">
        <f t="shared" si="12"/>
        <v>127</v>
      </c>
      <c r="JO33" s="105">
        <f t="shared" si="13"/>
        <v>127</v>
      </c>
      <c r="JP33" s="105">
        <v>127</v>
      </c>
      <c r="JQ33" s="105">
        <v>1</v>
      </c>
      <c r="JR33" s="105">
        <v>0</v>
      </c>
      <c r="JS33" s="105">
        <v>0</v>
      </c>
      <c r="JT33" s="105">
        <v>0</v>
      </c>
      <c r="JU33" s="105">
        <v>0</v>
      </c>
      <c r="JV33" s="105">
        <v>0</v>
      </c>
      <c r="JW33" s="105">
        <v>120</v>
      </c>
      <c r="JX33" s="105">
        <f t="shared" si="14"/>
        <v>120</v>
      </c>
      <c r="JY33" s="105">
        <f t="shared" si="15"/>
        <v>120</v>
      </c>
      <c r="JZ33" s="105">
        <v>120</v>
      </c>
      <c r="KA33" s="105">
        <v>1</v>
      </c>
      <c r="KB33" s="105">
        <v>0</v>
      </c>
      <c r="KC33" s="105">
        <v>0</v>
      </c>
      <c r="KD33" s="105">
        <v>0</v>
      </c>
      <c r="KE33" s="105">
        <v>0</v>
      </c>
      <c r="KF33" s="105">
        <v>0</v>
      </c>
      <c r="KG33" s="105">
        <v>118</v>
      </c>
      <c r="KH33" s="105">
        <f t="shared" si="16"/>
        <v>118</v>
      </c>
      <c r="KI33" s="105">
        <f t="shared" si="17"/>
        <v>118</v>
      </c>
      <c r="KJ33" s="105">
        <v>118</v>
      </c>
      <c r="KK33" s="105">
        <v>1</v>
      </c>
      <c r="KL33" s="105">
        <v>0</v>
      </c>
      <c r="KM33" s="105">
        <v>0</v>
      </c>
      <c r="KN33" s="105">
        <v>0</v>
      </c>
      <c r="KO33" s="105">
        <v>0</v>
      </c>
      <c r="KP33" s="105">
        <v>0</v>
      </c>
      <c r="KQ33" s="105">
        <v>114</v>
      </c>
      <c r="KR33" s="105">
        <f t="shared" si="18"/>
        <v>114</v>
      </c>
      <c r="KS33" s="105">
        <f t="shared" si="19"/>
        <v>114</v>
      </c>
      <c r="KT33" s="105">
        <v>114</v>
      </c>
      <c r="KU33" s="105">
        <v>1</v>
      </c>
      <c r="KV33" s="105">
        <v>0</v>
      </c>
      <c r="KW33" s="105">
        <v>0</v>
      </c>
      <c r="KX33" s="105">
        <v>0</v>
      </c>
      <c r="KY33" s="105">
        <v>0</v>
      </c>
      <c r="KZ33" s="105">
        <v>0</v>
      </c>
      <c r="LA33" s="105">
        <v>0</v>
      </c>
      <c r="LB33" s="105">
        <v>0</v>
      </c>
      <c r="LC33" s="105">
        <v>0</v>
      </c>
      <c r="LD33" s="105">
        <v>0</v>
      </c>
      <c r="LE33" s="105">
        <v>0</v>
      </c>
      <c r="LF33" s="105">
        <v>0</v>
      </c>
      <c r="LG33" s="105">
        <v>0</v>
      </c>
      <c r="LH33" s="105">
        <v>0</v>
      </c>
      <c r="LI33" s="105">
        <v>0</v>
      </c>
      <c r="LJ33" s="105">
        <v>0</v>
      </c>
      <c r="LK33" s="105">
        <v>0</v>
      </c>
      <c r="LL33" s="105">
        <v>0</v>
      </c>
      <c r="LM33" s="105">
        <v>0</v>
      </c>
      <c r="LN33" s="105">
        <v>106</v>
      </c>
      <c r="LO33" s="105">
        <v>106</v>
      </c>
      <c r="LP33" s="105">
        <v>0</v>
      </c>
      <c r="LQ33" s="105">
        <v>111</v>
      </c>
      <c r="LR33" s="105">
        <v>111</v>
      </c>
      <c r="LS33" s="105">
        <v>0</v>
      </c>
      <c r="LT33" s="105">
        <v>111</v>
      </c>
      <c r="LU33" s="105">
        <v>111</v>
      </c>
      <c r="LV33" s="105">
        <v>0</v>
      </c>
      <c r="LW33" s="105">
        <v>111</v>
      </c>
      <c r="LX33" s="105">
        <v>111</v>
      </c>
      <c r="LY33" s="105">
        <v>0</v>
      </c>
      <c r="LZ33" s="105">
        <v>111</v>
      </c>
      <c r="MA33" s="105">
        <v>111</v>
      </c>
      <c r="MB33" s="105">
        <v>0</v>
      </c>
      <c r="MC33" s="105">
        <v>1</v>
      </c>
      <c r="MD33" s="105">
        <v>576</v>
      </c>
      <c r="ME33" s="105">
        <f t="shared" si="54"/>
        <v>1</v>
      </c>
      <c r="MF33" s="105">
        <v>0</v>
      </c>
      <c r="MG33" s="105">
        <v>1</v>
      </c>
      <c r="MH33" s="105">
        <v>588</v>
      </c>
      <c r="MI33" s="105">
        <f t="shared" si="55"/>
        <v>1</v>
      </c>
      <c r="MJ33" s="105">
        <v>0</v>
      </c>
      <c r="MK33" s="105">
        <v>1</v>
      </c>
      <c r="ML33" s="105">
        <v>576</v>
      </c>
      <c r="MM33" s="105">
        <f t="shared" si="56"/>
        <v>1</v>
      </c>
      <c r="MN33" s="105">
        <v>0</v>
      </c>
      <c r="MO33" s="105">
        <v>1</v>
      </c>
      <c r="MP33" s="105">
        <v>564</v>
      </c>
      <c r="MQ33" s="105">
        <f t="shared" si="57"/>
        <v>1</v>
      </c>
      <c r="MR33" s="105">
        <v>0</v>
      </c>
      <c r="MS33" s="105">
        <v>1</v>
      </c>
      <c r="MT33" s="105">
        <v>528</v>
      </c>
      <c r="MU33" s="105">
        <f t="shared" si="58"/>
        <v>1</v>
      </c>
      <c r="MV33" s="105">
        <v>0</v>
      </c>
      <c r="MW33" s="105">
        <v>1</v>
      </c>
      <c r="MX33" s="106">
        <v>0</v>
      </c>
      <c r="MY33" s="106">
        <v>0</v>
      </c>
      <c r="MZ33" s="106">
        <f t="shared" si="20"/>
        <v>0</v>
      </c>
      <c r="NA33" s="106">
        <f t="shared" si="59"/>
        <v>0</v>
      </c>
      <c r="NB33" s="106">
        <v>0</v>
      </c>
      <c r="NC33" s="106">
        <v>0</v>
      </c>
      <c r="ND33" s="106">
        <v>0</v>
      </c>
      <c r="NE33" s="106">
        <v>0</v>
      </c>
      <c r="NF33" s="106">
        <v>0</v>
      </c>
      <c r="NG33" s="106">
        <f t="shared" si="21"/>
        <v>0</v>
      </c>
      <c r="NH33" s="106">
        <f t="shared" si="60"/>
        <v>0</v>
      </c>
      <c r="NI33" s="106">
        <v>0</v>
      </c>
      <c r="NJ33" s="106">
        <v>0</v>
      </c>
      <c r="NK33" s="106">
        <v>0</v>
      </c>
      <c r="NL33" s="106">
        <v>0</v>
      </c>
      <c r="NM33" s="106">
        <v>0</v>
      </c>
      <c r="NN33" s="106">
        <f t="shared" si="22"/>
        <v>0</v>
      </c>
      <c r="NO33" s="106">
        <f t="shared" si="61"/>
        <v>0</v>
      </c>
      <c r="NP33" s="106">
        <v>0</v>
      </c>
      <c r="NQ33" s="106">
        <v>0</v>
      </c>
      <c r="NR33" s="106">
        <v>0</v>
      </c>
      <c r="NS33" s="106">
        <v>0</v>
      </c>
      <c r="NT33" s="106">
        <v>0</v>
      </c>
      <c r="NU33" s="106">
        <f t="shared" si="23"/>
        <v>0</v>
      </c>
      <c r="NV33" s="106">
        <f t="shared" si="62"/>
        <v>0</v>
      </c>
      <c r="NW33" s="106">
        <v>0</v>
      </c>
      <c r="NX33" s="106">
        <v>0</v>
      </c>
      <c r="NY33" s="106">
        <v>0</v>
      </c>
      <c r="NZ33" s="106">
        <v>0</v>
      </c>
      <c r="OA33" s="106">
        <v>0</v>
      </c>
      <c r="OB33" s="106">
        <f t="shared" si="24"/>
        <v>0</v>
      </c>
      <c r="OC33" s="106">
        <f t="shared" si="63"/>
        <v>0</v>
      </c>
      <c r="OD33" s="106">
        <v>0</v>
      </c>
      <c r="OE33" s="106">
        <v>0</v>
      </c>
      <c r="OF33" s="106">
        <v>0</v>
      </c>
      <c r="OG33" s="106">
        <v>0</v>
      </c>
      <c r="OH33" s="105">
        <v>6</v>
      </c>
      <c r="OI33" s="105">
        <v>13</v>
      </c>
      <c r="OJ33" s="105">
        <v>1</v>
      </c>
      <c r="OK33" s="105">
        <v>12</v>
      </c>
      <c r="OL33" s="105">
        <v>1</v>
      </c>
      <c r="OM33" s="105">
        <v>11</v>
      </c>
      <c r="ON33" s="105">
        <v>1</v>
      </c>
      <c r="OO33" s="105">
        <v>11</v>
      </c>
      <c r="OP33" s="105">
        <v>1</v>
      </c>
      <c r="OQ33" s="105">
        <v>10</v>
      </c>
      <c r="OR33" s="105">
        <v>1</v>
      </c>
      <c r="OS33" s="105">
        <v>0</v>
      </c>
      <c r="OT33" s="105">
        <v>1</v>
      </c>
      <c r="OU33" s="105">
        <v>1</v>
      </c>
      <c r="OV33" s="105">
        <v>0</v>
      </c>
      <c r="OW33" s="105">
        <v>1</v>
      </c>
      <c r="OX33" s="105">
        <v>1</v>
      </c>
      <c r="OY33" s="105">
        <v>1</v>
      </c>
      <c r="OZ33" s="105">
        <v>0</v>
      </c>
      <c r="PA33" s="105">
        <v>1</v>
      </c>
      <c r="PB33" s="105">
        <v>1</v>
      </c>
      <c r="PC33" s="105">
        <v>1</v>
      </c>
      <c r="PD33" s="105">
        <v>126</v>
      </c>
      <c r="PE33" s="107">
        <v>294</v>
      </c>
      <c r="PF33" s="105">
        <v>308</v>
      </c>
      <c r="PG33" s="105">
        <v>322</v>
      </c>
      <c r="PH33" s="105">
        <v>308</v>
      </c>
      <c r="PI33" s="105">
        <v>294</v>
      </c>
      <c r="PJ33" s="105">
        <v>45</v>
      </c>
      <c r="PK33" s="105">
        <v>2</v>
      </c>
      <c r="PL33" s="105">
        <f t="shared" si="64"/>
        <v>101</v>
      </c>
      <c r="PM33" s="105">
        <v>51</v>
      </c>
      <c r="PN33" s="105">
        <v>50</v>
      </c>
      <c r="PO33" s="105">
        <v>101</v>
      </c>
      <c r="PP33" s="105">
        <v>2</v>
      </c>
      <c r="PQ33" s="105">
        <f t="shared" si="65"/>
        <v>82</v>
      </c>
      <c r="PR33" s="105">
        <v>49</v>
      </c>
      <c r="PS33" s="105">
        <v>33</v>
      </c>
      <c r="PT33" s="105">
        <v>82</v>
      </c>
      <c r="PU33" s="105">
        <v>2</v>
      </c>
      <c r="PV33" s="105">
        <f t="shared" si="66"/>
        <v>84</v>
      </c>
      <c r="PW33" s="105">
        <v>51</v>
      </c>
      <c r="PX33" s="105">
        <v>33</v>
      </c>
      <c r="PY33" s="105">
        <v>84</v>
      </c>
      <c r="PZ33" s="105">
        <v>2</v>
      </c>
      <c r="QA33" s="105">
        <f t="shared" si="67"/>
        <v>78</v>
      </c>
      <c r="QB33" s="105">
        <v>35</v>
      </c>
      <c r="QC33" s="105">
        <v>43</v>
      </c>
      <c r="QD33" s="105">
        <v>78</v>
      </c>
      <c r="QE33" s="105">
        <v>2</v>
      </c>
      <c r="QF33" s="105">
        <f t="shared" si="68"/>
        <v>79</v>
      </c>
      <c r="QG33" s="105">
        <v>38</v>
      </c>
      <c r="QH33" s="105">
        <v>41</v>
      </c>
      <c r="QI33" s="105">
        <v>79</v>
      </c>
      <c r="QJ33" s="105">
        <v>2</v>
      </c>
      <c r="QK33" s="106">
        <v>0</v>
      </c>
      <c r="QL33" s="106">
        <v>0</v>
      </c>
      <c r="QM33" s="106">
        <v>0</v>
      </c>
      <c r="QN33" s="106">
        <v>0</v>
      </c>
      <c r="QO33" s="106">
        <v>0</v>
      </c>
      <c r="QP33" s="106">
        <v>0</v>
      </c>
      <c r="QQ33" s="106">
        <v>0</v>
      </c>
      <c r="QR33" s="106">
        <v>0</v>
      </c>
      <c r="QS33" s="106">
        <v>0</v>
      </c>
      <c r="QT33" s="106">
        <v>0</v>
      </c>
      <c r="QU33" s="106">
        <v>0</v>
      </c>
      <c r="QV33" s="106">
        <v>0</v>
      </c>
      <c r="QW33" s="106">
        <v>0</v>
      </c>
      <c r="QX33" s="106">
        <v>0</v>
      </c>
      <c r="QY33" s="106">
        <v>0</v>
      </c>
      <c r="QZ33" s="106">
        <v>0</v>
      </c>
      <c r="RA33" s="106">
        <v>0</v>
      </c>
    </row>
    <row r="34" spans="1:469" s="90" customFormat="1" ht="25.5" customHeight="1" thickTop="1">
      <c r="A34" s="108" t="s">
        <v>135</v>
      </c>
      <c r="B34" s="109">
        <f>COUNTA(B9:B33)</f>
        <v>25</v>
      </c>
      <c r="C34" s="110">
        <f t="shared" ref="C34:BN34" si="93">SUM(C9:C33)</f>
        <v>6043</v>
      </c>
      <c r="D34" s="110">
        <f t="shared" si="93"/>
        <v>12274</v>
      </c>
      <c r="E34" s="110">
        <f t="shared" si="93"/>
        <v>20144</v>
      </c>
      <c r="F34" s="110">
        <f t="shared" si="93"/>
        <v>21969</v>
      </c>
      <c r="G34" s="110">
        <f t="shared" si="93"/>
        <v>23274</v>
      </c>
      <c r="H34" s="110">
        <f t="shared" si="93"/>
        <v>5834</v>
      </c>
      <c r="I34" s="110">
        <f t="shared" si="93"/>
        <v>12023</v>
      </c>
      <c r="J34" s="110">
        <f t="shared" si="93"/>
        <v>19355</v>
      </c>
      <c r="K34" s="110">
        <f t="shared" si="93"/>
        <v>21344</v>
      </c>
      <c r="L34" s="110">
        <f t="shared" si="93"/>
        <v>22794</v>
      </c>
      <c r="M34" s="110">
        <f t="shared" si="93"/>
        <v>5678</v>
      </c>
      <c r="N34" s="110">
        <f t="shared" si="93"/>
        <v>11647</v>
      </c>
      <c r="O34" s="110">
        <f t="shared" si="93"/>
        <v>18711</v>
      </c>
      <c r="P34" s="110">
        <f t="shared" si="93"/>
        <v>20760</v>
      </c>
      <c r="Q34" s="110">
        <f t="shared" si="93"/>
        <v>22292</v>
      </c>
      <c r="R34" s="110">
        <f t="shared" si="93"/>
        <v>5487</v>
      </c>
      <c r="S34" s="110">
        <f t="shared" si="93"/>
        <v>11287</v>
      </c>
      <c r="T34" s="110">
        <f t="shared" si="93"/>
        <v>18108</v>
      </c>
      <c r="U34" s="110">
        <f t="shared" si="93"/>
        <v>20162</v>
      </c>
      <c r="V34" s="110">
        <f t="shared" si="93"/>
        <v>21822</v>
      </c>
      <c r="W34" s="110">
        <f t="shared" si="93"/>
        <v>5318</v>
      </c>
      <c r="X34" s="110">
        <f t="shared" si="93"/>
        <v>10940</v>
      </c>
      <c r="Y34" s="110">
        <f t="shared" si="93"/>
        <v>17637</v>
      </c>
      <c r="Z34" s="110">
        <f t="shared" si="93"/>
        <v>19424</v>
      </c>
      <c r="AA34" s="110">
        <f t="shared" si="93"/>
        <v>21121</v>
      </c>
      <c r="AB34" s="111">
        <f t="shared" si="93"/>
        <v>5071</v>
      </c>
      <c r="AC34" s="111">
        <f t="shared" si="93"/>
        <v>13749</v>
      </c>
      <c r="AD34" s="112">
        <f t="shared" si="93"/>
        <v>4268</v>
      </c>
      <c r="AE34" s="112">
        <f t="shared" si="93"/>
        <v>15272</v>
      </c>
      <c r="AF34" s="112">
        <f t="shared" si="93"/>
        <v>2461</v>
      </c>
      <c r="AG34" s="112">
        <f t="shared" si="93"/>
        <v>12811</v>
      </c>
      <c r="AH34" s="112">
        <f t="shared" si="93"/>
        <v>22842</v>
      </c>
      <c r="AI34" s="112">
        <f t="shared" si="93"/>
        <v>19498</v>
      </c>
      <c r="AJ34" s="112">
        <f t="shared" si="93"/>
        <v>4195</v>
      </c>
      <c r="AK34" s="112">
        <f t="shared" si="93"/>
        <v>15303</v>
      </c>
      <c r="AL34" s="112">
        <f t="shared" si="93"/>
        <v>2625</v>
      </c>
      <c r="AM34" s="112">
        <f t="shared" si="93"/>
        <v>719</v>
      </c>
      <c r="AN34" s="112">
        <f t="shared" si="93"/>
        <v>4148</v>
      </c>
      <c r="AO34" s="112">
        <f t="shared" si="93"/>
        <v>14720</v>
      </c>
      <c r="AP34" s="112">
        <f t="shared" si="93"/>
        <v>2389</v>
      </c>
      <c r="AQ34" s="112">
        <f t="shared" si="93"/>
        <v>12331</v>
      </c>
      <c r="AR34" s="112">
        <f t="shared" si="93"/>
        <v>22806</v>
      </c>
      <c r="AS34" s="112">
        <f t="shared" si="93"/>
        <v>20401</v>
      </c>
      <c r="AT34" s="112">
        <f t="shared" si="93"/>
        <v>4817</v>
      </c>
      <c r="AU34" s="112">
        <f t="shared" si="93"/>
        <v>15584</v>
      </c>
      <c r="AV34" s="112">
        <f t="shared" si="93"/>
        <v>1835</v>
      </c>
      <c r="AW34" s="112">
        <f t="shared" si="93"/>
        <v>570</v>
      </c>
      <c r="AX34" s="112">
        <f t="shared" si="93"/>
        <v>4030</v>
      </c>
      <c r="AY34" s="112">
        <f t="shared" si="93"/>
        <v>14197</v>
      </c>
      <c r="AZ34" s="112">
        <f t="shared" si="93"/>
        <v>2331</v>
      </c>
      <c r="BA34" s="112">
        <f t="shared" si="93"/>
        <v>11866</v>
      </c>
      <c r="BB34" s="112">
        <f t="shared" si="93"/>
        <v>22620</v>
      </c>
      <c r="BC34" s="112">
        <f t="shared" si="93"/>
        <v>20225</v>
      </c>
      <c r="BD34" s="112">
        <f t="shared" si="93"/>
        <v>4861</v>
      </c>
      <c r="BE34" s="112">
        <f t="shared" si="93"/>
        <v>15364</v>
      </c>
      <c r="BF34" s="112">
        <f t="shared" si="93"/>
        <v>1835</v>
      </c>
      <c r="BG34" s="112">
        <f t="shared" si="93"/>
        <v>560</v>
      </c>
      <c r="BH34" s="112">
        <f t="shared" si="93"/>
        <v>3903</v>
      </c>
      <c r="BI34" s="112">
        <f t="shared" si="93"/>
        <v>13762</v>
      </c>
      <c r="BJ34" s="112">
        <f t="shared" si="93"/>
        <v>2236</v>
      </c>
      <c r="BK34" s="112">
        <f t="shared" si="93"/>
        <v>11526</v>
      </c>
      <c r="BL34" s="112">
        <f t="shared" si="93"/>
        <v>22522</v>
      </c>
      <c r="BM34" s="112">
        <f t="shared" si="93"/>
        <v>20127</v>
      </c>
      <c r="BN34" s="112">
        <f t="shared" si="93"/>
        <v>4876</v>
      </c>
      <c r="BO34" s="112">
        <f t="shared" ref="BO34:DZ34" si="94">SUM(BO9:BO33)</f>
        <v>15251</v>
      </c>
      <c r="BP34" s="112">
        <f t="shared" si="94"/>
        <v>1835</v>
      </c>
      <c r="BQ34" s="112">
        <f t="shared" si="94"/>
        <v>560</v>
      </c>
      <c r="BR34" s="112">
        <f t="shared" si="94"/>
        <v>3778</v>
      </c>
      <c r="BS34" s="112">
        <f t="shared" si="94"/>
        <v>13437</v>
      </c>
      <c r="BT34" s="112">
        <f t="shared" si="94"/>
        <v>2173</v>
      </c>
      <c r="BU34" s="112">
        <f t="shared" si="94"/>
        <v>11264</v>
      </c>
      <c r="BV34" s="112">
        <f t="shared" si="94"/>
        <v>22448</v>
      </c>
      <c r="BW34" s="112">
        <f t="shared" si="94"/>
        <v>20053</v>
      </c>
      <c r="BX34" s="112">
        <f t="shared" si="94"/>
        <v>4879</v>
      </c>
      <c r="BY34" s="112">
        <f t="shared" si="94"/>
        <v>15174</v>
      </c>
      <c r="BZ34" s="112">
        <f t="shared" si="94"/>
        <v>1835</v>
      </c>
      <c r="CA34" s="112">
        <f t="shared" si="94"/>
        <v>560</v>
      </c>
      <c r="CB34" s="113">
        <f t="shared" si="94"/>
        <v>2990</v>
      </c>
      <c r="CC34" s="113">
        <f t="shared" si="94"/>
        <v>2611</v>
      </c>
      <c r="CD34" s="113">
        <f t="shared" si="94"/>
        <v>3050</v>
      </c>
      <c r="CE34" s="113">
        <f t="shared" si="94"/>
        <v>2902</v>
      </c>
      <c r="CF34" s="113">
        <f t="shared" si="94"/>
        <v>59</v>
      </c>
      <c r="CG34" s="113">
        <f t="shared" si="94"/>
        <v>44</v>
      </c>
      <c r="CH34" s="113">
        <f t="shared" si="94"/>
        <v>0</v>
      </c>
      <c r="CI34" s="113">
        <f t="shared" si="94"/>
        <v>0</v>
      </c>
      <c r="CJ34" s="113">
        <f t="shared" si="94"/>
        <v>15</v>
      </c>
      <c r="CK34" s="113">
        <f t="shared" si="94"/>
        <v>89</v>
      </c>
      <c r="CL34" s="113">
        <f t="shared" si="94"/>
        <v>2548</v>
      </c>
      <c r="CM34" s="113">
        <f t="shared" si="94"/>
        <v>3062</v>
      </c>
      <c r="CN34" s="113">
        <f t="shared" si="94"/>
        <v>2936</v>
      </c>
      <c r="CO34" s="113">
        <f t="shared" si="94"/>
        <v>59</v>
      </c>
      <c r="CP34" s="113">
        <f t="shared" si="94"/>
        <v>44</v>
      </c>
      <c r="CQ34" s="113">
        <f t="shared" si="94"/>
        <v>0</v>
      </c>
      <c r="CR34" s="113">
        <f t="shared" si="94"/>
        <v>0</v>
      </c>
      <c r="CS34" s="113">
        <f t="shared" si="94"/>
        <v>15</v>
      </c>
      <c r="CT34" s="113">
        <f t="shared" si="94"/>
        <v>67</v>
      </c>
      <c r="CU34" s="113">
        <f t="shared" si="94"/>
        <v>2485</v>
      </c>
      <c r="CV34" s="113">
        <f t="shared" si="94"/>
        <v>3050</v>
      </c>
      <c r="CW34" s="113">
        <f t="shared" si="94"/>
        <v>2924</v>
      </c>
      <c r="CX34" s="113">
        <f t="shared" si="94"/>
        <v>59</v>
      </c>
      <c r="CY34" s="113">
        <f t="shared" si="94"/>
        <v>44</v>
      </c>
      <c r="CZ34" s="113">
        <f t="shared" si="94"/>
        <v>0</v>
      </c>
      <c r="DA34" s="113">
        <f t="shared" si="94"/>
        <v>0</v>
      </c>
      <c r="DB34" s="113">
        <f t="shared" si="94"/>
        <v>15</v>
      </c>
      <c r="DC34" s="113">
        <f t="shared" si="94"/>
        <v>67</v>
      </c>
      <c r="DD34" s="113">
        <f t="shared" si="94"/>
        <v>2408</v>
      </c>
      <c r="DE34" s="113">
        <f t="shared" si="94"/>
        <v>3038</v>
      </c>
      <c r="DF34" s="113">
        <f t="shared" si="94"/>
        <v>2912</v>
      </c>
      <c r="DG34" s="113">
        <f t="shared" si="94"/>
        <v>59</v>
      </c>
      <c r="DH34" s="113">
        <f t="shared" si="94"/>
        <v>44</v>
      </c>
      <c r="DI34" s="113">
        <f t="shared" si="94"/>
        <v>0</v>
      </c>
      <c r="DJ34" s="113">
        <f t="shared" si="94"/>
        <v>0</v>
      </c>
      <c r="DK34" s="113">
        <f t="shared" si="94"/>
        <v>15</v>
      </c>
      <c r="DL34" s="113">
        <f t="shared" si="94"/>
        <v>67</v>
      </c>
      <c r="DM34" s="113">
        <f t="shared" si="94"/>
        <v>2338</v>
      </c>
      <c r="DN34" s="113">
        <f t="shared" si="94"/>
        <v>3025</v>
      </c>
      <c r="DO34" s="113">
        <f t="shared" si="94"/>
        <v>2899</v>
      </c>
      <c r="DP34" s="113">
        <f t="shared" si="94"/>
        <v>59</v>
      </c>
      <c r="DQ34" s="113">
        <f t="shared" si="94"/>
        <v>44</v>
      </c>
      <c r="DR34" s="113">
        <f t="shared" si="94"/>
        <v>0</v>
      </c>
      <c r="DS34" s="113">
        <f t="shared" si="94"/>
        <v>0</v>
      </c>
      <c r="DT34" s="113">
        <f t="shared" si="94"/>
        <v>15</v>
      </c>
      <c r="DU34" s="113">
        <f t="shared" si="94"/>
        <v>67</v>
      </c>
      <c r="DV34" s="112">
        <f t="shared" si="94"/>
        <v>7758</v>
      </c>
      <c r="DW34" s="112">
        <f t="shared" si="94"/>
        <v>8252</v>
      </c>
      <c r="DX34" s="112">
        <f t="shared" si="94"/>
        <v>8172</v>
      </c>
      <c r="DY34" s="112">
        <f t="shared" si="94"/>
        <v>7775</v>
      </c>
      <c r="DZ34" s="112">
        <f t="shared" si="94"/>
        <v>168</v>
      </c>
      <c r="EA34" s="112">
        <f t="shared" ref="EA34:GL34" si="95">SUM(EA9:EA33)</f>
        <v>117</v>
      </c>
      <c r="EB34" s="112">
        <f t="shared" si="95"/>
        <v>0</v>
      </c>
      <c r="EC34" s="112">
        <f t="shared" si="95"/>
        <v>0</v>
      </c>
      <c r="ED34" s="112">
        <f t="shared" si="95"/>
        <v>51</v>
      </c>
      <c r="EE34" s="112">
        <f t="shared" si="95"/>
        <v>229</v>
      </c>
      <c r="EF34" s="112">
        <f t="shared" si="95"/>
        <v>8066</v>
      </c>
      <c r="EG34" s="112">
        <f t="shared" si="95"/>
        <v>8217</v>
      </c>
      <c r="EH34" s="112">
        <f t="shared" si="95"/>
        <v>7874</v>
      </c>
      <c r="EI34" s="112">
        <f t="shared" si="95"/>
        <v>168</v>
      </c>
      <c r="EJ34" s="112">
        <f t="shared" si="95"/>
        <v>117</v>
      </c>
      <c r="EK34" s="112">
        <f t="shared" si="95"/>
        <v>0</v>
      </c>
      <c r="EL34" s="112">
        <f t="shared" si="95"/>
        <v>0</v>
      </c>
      <c r="EM34" s="112">
        <f t="shared" si="95"/>
        <v>51</v>
      </c>
      <c r="EN34" s="112">
        <f t="shared" si="95"/>
        <v>175</v>
      </c>
      <c r="EO34" s="112">
        <f t="shared" si="95"/>
        <v>7824</v>
      </c>
      <c r="EP34" s="112">
        <f t="shared" si="95"/>
        <v>8185</v>
      </c>
      <c r="EQ34" s="112">
        <f t="shared" si="95"/>
        <v>7844</v>
      </c>
      <c r="ER34" s="112">
        <f t="shared" si="95"/>
        <v>168</v>
      </c>
      <c r="ES34" s="112">
        <f t="shared" si="95"/>
        <v>117</v>
      </c>
      <c r="ET34" s="112">
        <f t="shared" si="95"/>
        <v>0</v>
      </c>
      <c r="EU34" s="112">
        <f t="shared" si="95"/>
        <v>0</v>
      </c>
      <c r="EV34" s="112">
        <f t="shared" si="95"/>
        <v>51</v>
      </c>
      <c r="EW34" s="112">
        <f t="shared" si="95"/>
        <v>173</v>
      </c>
      <c r="EX34" s="112">
        <f t="shared" si="95"/>
        <v>7590</v>
      </c>
      <c r="EY34" s="112">
        <f t="shared" si="95"/>
        <v>8148</v>
      </c>
      <c r="EZ34" s="112">
        <f t="shared" si="95"/>
        <v>7807</v>
      </c>
      <c r="FA34" s="112">
        <f t="shared" si="95"/>
        <v>168</v>
      </c>
      <c r="FB34" s="112">
        <f t="shared" si="95"/>
        <v>117</v>
      </c>
      <c r="FC34" s="112">
        <f t="shared" si="95"/>
        <v>0</v>
      </c>
      <c r="FD34" s="112">
        <f t="shared" si="95"/>
        <v>0</v>
      </c>
      <c r="FE34" s="112">
        <f t="shared" si="95"/>
        <v>51</v>
      </c>
      <c r="FF34" s="112">
        <f t="shared" si="95"/>
        <v>173</v>
      </c>
      <c r="FG34" s="112">
        <f t="shared" si="95"/>
        <v>7358</v>
      </c>
      <c r="FH34" s="112">
        <f t="shared" si="95"/>
        <v>8104</v>
      </c>
      <c r="FI34" s="112">
        <f t="shared" si="95"/>
        <v>7763</v>
      </c>
      <c r="FJ34" s="112">
        <f t="shared" si="95"/>
        <v>168</v>
      </c>
      <c r="FK34" s="112">
        <f t="shared" si="95"/>
        <v>117</v>
      </c>
      <c r="FL34" s="112">
        <f t="shared" si="95"/>
        <v>0</v>
      </c>
      <c r="FM34" s="112">
        <f t="shared" si="95"/>
        <v>0</v>
      </c>
      <c r="FN34" s="112">
        <f t="shared" si="95"/>
        <v>51</v>
      </c>
      <c r="FO34" s="112">
        <f t="shared" si="95"/>
        <v>173</v>
      </c>
      <c r="FP34" s="111">
        <f t="shared" si="95"/>
        <v>8083</v>
      </c>
      <c r="FQ34" s="111">
        <f t="shared" si="95"/>
        <v>219</v>
      </c>
      <c r="FR34" s="112">
        <f t="shared" si="95"/>
        <v>6843</v>
      </c>
      <c r="FS34" s="112">
        <f t="shared" si="95"/>
        <v>8441</v>
      </c>
      <c r="FT34" s="112">
        <f t="shared" si="95"/>
        <v>236</v>
      </c>
      <c r="FU34" s="112">
        <f t="shared" si="95"/>
        <v>6693</v>
      </c>
      <c r="FV34" s="112">
        <f t="shared" si="95"/>
        <v>8297</v>
      </c>
      <c r="FW34" s="112">
        <f t="shared" si="95"/>
        <v>243</v>
      </c>
      <c r="FX34" s="112">
        <f t="shared" si="95"/>
        <v>6545</v>
      </c>
      <c r="FY34" s="112">
        <f t="shared" si="95"/>
        <v>8158</v>
      </c>
      <c r="FZ34" s="112">
        <f t="shared" si="95"/>
        <v>243</v>
      </c>
      <c r="GA34" s="112">
        <f t="shared" si="95"/>
        <v>6399</v>
      </c>
      <c r="GB34" s="112">
        <f t="shared" si="95"/>
        <v>8061</v>
      </c>
      <c r="GC34" s="112">
        <f t="shared" si="95"/>
        <v>243</v>
      </c>
      <c r="GD34" s="112">
        <f t="shared" si="95"/>
        <v>6294</v>
      </c>
      <c r="GE34" s="112">
        <f t="shared" si="95"/>
        <v>7975</v>
      </c>
      <c r="GF34" s="112">
        <f t="shared" si="95"/>
        <v>243</v>
      </c>
      <c r="GG34" s="114">
        <f t="shared" si="95"/>
        <v>456092</v>
      </c>
      <c r="GH34" s="111">
        <f t="shared" si="95"/>
        <v>76</v>
      </c>
      <c r="GI34" s="112">
        <f t="shared" si="95"/>
        <v>479344</v>
      </c>
      <c r="GJ34" s="112">
        <f t="shared" si="95"/>
        <v>67511</v>
      </c>
      <c r="GK34" s="112">
        <f t="shared" si="95"/>
        <v>411833</v>
      </c>
      <c r="GL34" s="112">
        <f t="shared" si="95"/>
        <v>561783</v>
      </c>
      <c r="GM34" s="112">
        <f t="shared" ref="GM34:IX34" si="96">SUM(GM9:GM33)</f>
        <v>68</v>
      </c>
      <c r="GN34" s="112">
        <f t="shared" si="96"/>
        <v>465075</v>
      </c>
      <c r="GO34" s="112">
        <f t="shared" si="96"/>
        <v>65963</v>
      </c>
      <c r="GP34" s="112">
        <f t="shared" si="96"/>
        <v>399112</v>
      </c>
      <c r="GQ34" s="112">
        <f t="shared" si="96"/>
        <v>540624</v>
      </c>
      <c r="GR34" s="112">
        <f t="shared" si="96"/>
        <v>63</v>
      </c>
      <c r="GS34" s="112">
        <f t="shared" si="96"/>
        <v>454425</v>
      </c>
      <c r="GT34" s="112">
        <f t="shared" si="96"/>
        <v>64280</v>
      </c>
      <c r="GU34" s="112">
        <f t="shared" si="96"/>
        <v>390145</v>
      </c>
      <c r="GV34" s="112">
        <f t="shared" si="96"/>
        <v>532590</v>
      </c>
      <c r="GW34" s="112">
        <f t="shared" si="96"/>
        <v>65</v>
      </c>
      <c r="GX34" s="112">
        <f t="shared" si="96"/>
        <v>441333</v>
      </c>
      <c r="GY34" s="112">
        <f t="shared" si="96"/>
        <v>62000</v>
      </c>
      <c r="GZ34" s="112">
        <f t="shared" si="96"/>
        <v>379333</v>
      </c>
      <c r="HA34" s="112">
        <f t="shared" si="96"/>
        <v>521612</v>
      </c>
      <c r="HB34" s="112">
        <f t="shared" si="96"/>
        <v>65</v>
      </c>
      <c r="HC34" s="112">
        <f t="shared" si="96"/>
        <v>429759</v>
      </c>
      <c r="HD34" s="112">
        <f t="shared" si="96"/>
        <v>60533</v>
      </c>
      <c r="HE34" s="112">
        <f t="shared" si="96"/>
        <v>369226</v>
      </c>
      <c r="HF34" s="112">
        <f t="shared" si="96"/>
        <v>512162</v>
      </c>
      <c r="HG34" s="112">
        <f t="shared" si="96"/>
        <v>64</v>
      </c>
      <c r="HH34" s="115">
        <f t="shared" si="96"/>
        <v>24059</v>
      </c>
      <c r="HI34" s="113">
        <f t="shared" si="96"/>
        <v>197</v>
      </c>
      <c r="HJ34" s="113">
        <f t="shared" si="96"/>
        <v>3380</v>
      </c>
      <c r="HK34" s="113">
        <f t="shared" si="96"/>
        <v>2437</v>
      </c>
      <c r="HL34" s="113">
        <f t="shared" si="96"/>
        <v>5</v>
      </c>
      <c r="HM34" s="115">
        <f t="shared" si="96"/>
        <v>79478.100000000006</v>
      </c>
      <c r="HN34" s="115">
        <f t="shared" si="96"/>
        <v>77202</v>
      </c>
      <c r="HO34" s="115">
        <f t="shared" si="96"/>
        <v>63312</v>
      </c>
      <c r="HP34" s="113">
        <f t="shared" si="96"/>
        <v>214</v>
      </c>
      <c r="HQ34" s="113">
        <f t="shared" si="96"/>
        <v>10592</v>
      </c>
      <c r="HR34" s="113">
        <f t="shared" si="96"/>
        <v>3298</v>
      </c>
      <c r="HS34" s="113">
        <f t="shared" si="96"/>
        <v>5</v>
      </c>
      <c r="HT34" s="115">
        <f t="shared" si="96"/>
        <v>77773.3</v>
      </c>
      <c r="HU34" s="115">
        <f t="shared" si="96"/>
        <v>79571</v>
      </c>
      <c r="HV34" s="115">
        <f t="shared" si="96"/>
        <v>65445</v>
      </c>
      <c r="HW34" s="113">
        <f t="shared" si="96"/>
        <v>216</v>
      </c>
      <c r="HX34" s="113">
        <f t="shared" si="96"/>
        <v>10759</v>
      </c>
      <c r="HY34" s="113">
        <f t="shared" si="96"/>
        <v>3367</v>
      </c>
      <c r="HZ34" s="113">
        <f t="shared" si="96"/>
        <v>6</v>
      </c>
      <c r="IA34" s="115">
        <f t="shared" si="96"/>
        <v>75833.2</v>
      </c>
      <c r="IB34" s="115">
        <f t="shared" si="96"/>
        <v>79832</v>
      </c>
      <c r="IC34" s="115">
        <f t="shared" si="96"/>
        <v>65535</v>
      </c>
      <c r="ID34" s="113">
        <f t="shared" si="96"/>
        <v>216</v>
      </c>
      <c r="IE34" s="113">
        <f t="shared" si="96"/>
        <v>10931</v>
      </c>
      <c r="IF34" s="113">
        <f t="shared" si="96"/>
        <v>3366</v>
      </c>
      <c r="IG34" s="113">
        <f t="shared" si="96"/>
        <v>6</v>
      </c>
      <c r="IH34" s="115">
        <f t="shared" si="96"/>
        <v>74290.3</v>
      </c>
      <c r="II34" s="115">
        <f t="shared" si="96"/>
        <v>80114</v>
      </c>
      <c r="IJ34" s="115">
        <f t="shared" si="96"/>
        <v>65645</v>
      </c>
      <c r="IK34" s="113">
        <f t="shared" si="96"/>
        <v>216</v>
      </c>
      <c r="IL34" s="113">
        <f t="shared" si="96"/>
        <v>11104</v>
      </c>
      <c r="IM34" s="113">
        <f t="shared" si="96"/>
        <v>3365</v>
      </c>
      <c r="IN34" s="113">
        <f t="shared" si="96"/>
        <v>6</v>
      </c>
      <c r="IO34" s="115">
        <f t="shared" si="96"/>
        <v>73017.3</v>
      </c>
      <c r="IP34" s="115">
        <f t="shared" si="96"/>
        <v>80502</v>
      </c>
      <c r="IQ34" s="115">
        <f t="shared" si="96"/>
        <v>65853</v>
      </c>
      <c r="IR34" s="113">
        <f t="shared" si="96"/>
        <v>215</v>
      </c>
      <c r="IS34" s="113">
        <f t="shared" si="96"/>
        <v>11285</v>
      </c>
      <c r="IT34" s="113">
        <f t="shared" si="96"/>
        <v>3364</v>
      </c>
      <c r="IU34" s="113">
        <f t="shared" si="96"/>
        <v>6</v>
      </c>
      <c r="IV34" s="116">
        <f t="shared" si="96"/>
        <v>3440</v>
      </c>
      <c r="IW34" s="116">
        <f t="shared" si="96"/>
        <v>28</v>
      </c>
      <c r="IX34" s="116">
        <f t="shared" si="96"/>
        <v>7418</v>
      </c>
      <c r="IY34" s="116">
        <f t="shared" ref="IY34:LJ34" si="97">SUM(IY9:IY33)</f>
        <v>36</v>
      </c>
      <c r="IZ34" s="116">
        <f t="shared" si="97"/>
        <v>0</v>
      </c>
      <c r="JA34" s="116">
        <f t="shared" si="97"/>
        <v>0</v>
      </c>
      <c r="JB34" s="116">
        <f t="shared" si="97"/>
        <v>85</v>
      </c>
      <c r="JC34" s="117">
        <f t="shared" si="97"/>
        <v>21338</v>
      </c>
      <c r="JD34" s="117">
        <f t="shared" si="97"/>
        <v>25561</v>
      </c>
      <c r="JE34" s="117">
        <f t="shared" si="97"/>
        <v>25379</v>
      </c>
      <c r="JF34" s="117">
        <f t="shared" si="97"/>
        <v>18324</v>
      </c>
      <c r="JG34" s="117">
        <f t="shared" si="97"/>
        <v>29</v>
      </c>
      <c r="JH34" s="117">
        <f t="shared" si="97"/>
        <v>7055</v>
      </c>
      <c r="JI34" s="117">
        <f t="shared" si="97"/>
        <v>36</v>
      </c>
      <c r="JJ34" s="117">
        <f t="shared" si="97"/>
        <v>0</v>
      </c>
      <c r="JK34" s="117">
        <f t="shared" si="97"/>
        <v>0</v>
      </c>
      <c r="JL34" s="117">
        <f t="shared" si="97"/>
        <v>182</v>
      </c>
      <c r="JM34" s="117">
        <f t="shared" si="97"/>
        <v>20704</v>
      </c>
      <c r="JN34" s="117">
        <f t="shared" si="97"/>
        <v>25285</v>
      </c>
      <c r="JO34" s="117">
        <f t="shared" si="97"/>
        <v>25096</v>
      </c>
      <c r="JP34" s="117">
        <f t="shared" si="97"/>
        <v>18253</v>
      </c>
      <c r="JQ34" s="117">
        <f t="shared" si="97"/>
        <v>31</v>
      </c>
      <c r="JR34" s="117">
        <f t="shared" si="97"/>
        <v>6843</v>
      </c>
      <c r="JS34" s="117">
        <f t="shared" si="97"/>
        <v>36</v>
      </c>
      <c r="JT34" s="117">
        <f t="shared" si="97"/>
        <v>0</v>
      </c>
      <c r="JU34" s="117">
        <f t="shared" si="97"/>
        <v>0</v>
      </c>
      <c r="JV34" s="118">
        <f t="shared" si="97"/>
        <v>189</v>
      </c>
      <c r="JW34" s="117">
        <f t="shared" si="97"/>
        <v>20065</v>
      </c>
      <c r="JX34" s="117">
        <f t="shared" si="97"/>
        <v>25060</v>
      </c>
      <c r="JY34" s="117">
        <f t="shared" si="97"/>
        <v>24863</v>
      </c>
      <c r="JZ34" s="117">
        <f t="shared" si="97"/>
        <v>18215</v>
      </c>
      <c r="KA34" s="117">
        <f t="shared" si="97"/>
        <v>31</v>
      </c>
      <c r="KB34" s="117">
        <f t="shared" si="97"/>
        <v>6648</v>
      </c>
      <c r="KC34" s="117">
        <f t="shared" si="97"/>
        <v>37</v>
      </c>
      <c r="KD34" s="117">
        <f t="shared" si="97"/>
        <v>0</v>
      </c>
      <c r="KE34" s="117">
        <f t="shared" si="97"/>
        <v>0</v>
      </c>
      <c r="KF34" s="117">
        <f t="shared" si="97"/>
        <v>197</v>
      </c>
      <c r="KG34" s="117">
        <f t="shared" si="97"/>
        <v>19507</v>
      </c>
      <c r="KH34" s="117">
        <f t="shared" si="97"/>
        <v>24827</v>
      </c>
      <c r="KI34" s="117">
        <f t="shared" si="97"/>
        <v>24623</v>
      </c>
      <c r="KJ34" s="117">
        <f t="shared" si="97"/>
        <v>18198</v>
      </c>
      <c r="KK34" s="117">
        <f t="shared" si="97"/>
        <v>34</v>
      </c>
      <c r="KL34" s="117">
        <f t="shared" si="97"/>
        <v>6425</v>
      </c>
      <c r="KM34" s="117">
        <f t="shared" si="97"/>
        <v>39</v>
      </c>
      <c r="KN34" s="117">
        <f t="shared" si="97"/>
        <v>0</v>
      </c>
      <c r="KO34" s="117">
        <f t="shared" si="97"/>
        <v>0</v>
      </c>
      <c r="KP34" s="117">
        <f t="shared" si="97"/>
        <v>204</v>
      </c>
      <c r="KQ34" s="117">
        <f t="shared" si="97"/>
        <v>19041</v>
      </c>
      <c r="KR34" s="117">
        <f t="shared" si="97"/>
        <v>24644</v>
      </c>
      <c r="KS34" s="117">
        <f t="shared" si="97"/>
        <v>24432</v>
      </c>
      <c r="KT34" s="117">
        <f t="shared" si="97"/>
        <v>18170</v>
      </c>
      <c r="KU34" s="117">
        <f t="shared" si="97"/>
        <v>34</v>
      </c>
      <c r="KV34" s="117">
        <f t="shared" si="97"/>
        <v>6262</v>
      </c>
      <c r="KW34" s="117">
        <f t="shared" si="97"/>
        <v>39</v>
      </c>
      <c r="KX34" s="117">
        <f t="shared" si="97"/>
        <v>0</v>
      </c>
      <c r="KY34" s="117">
        <f t="shared" si="97"/>
        <v>0</v>
      </c>
      <c r="KZ34" s="117">
        <f t="shared" si="97"/>
        <v>212</v>
      </c>
      <c r="LA34" s="117">
        <f t="shared" si="97"/>
        <v>3576</v>
      </c>
      <c r="LB34" s="117">
        <f t="shared" si="97"/>
        <v>4484</v>
      </c>
      <c r="LC34" s="117">
        <f t="shared" si="97"/>
        <v>5514</v>
      </c>
      <c r="LD34" s="117">
        <f t="shared" si="97"/>
        <v>4492</v>
      </c>
      <c r="LE34" s="117">
        <f t="shared" si="97"/>
        <v>5552</v>
      </c>
      <c r="LF34" s="117">
        <f t="shared" si="97"/>
        <v>4476</v>
      </c>
      <c r="LG34" s="117">
        <f t="shared" si="97"/>
        <v>5566</v>
      </c>
      <c r="LH34" s="117">
        <f t="shared" si="97"/>
        <v>4475</v>
      </c>
      <c r="LI34" s="117">
        <f t="shared" si="97"/>
        <v>5596</v>
      </c>
      <c r="LJ34" s="117">
        <f t="shared" si="97"/>
        <v>4431</v>
      </c>
      <c r="LK34" s="117">
        <f t="shared" ref="LK34:NV34" si="98">SUM(LK9:LK33)</f>
        <v>5583</v>
      </c>
      <c r="LL34" s="116">
        <f t="shared" si="98"/>
        <v>201</v>
      </c>
      <c r="LM34" s="116">
        <f t="shared" si="98"/>
        <v>8</v>
      </c>
      <c r="LN34" s="117">
        <f t="shared" si="98"/>
        <v>609</v>
      </c>
      <c r="LO34" s="117">
        <f t="shared" si="98"/>
        <v>324</v>
      </c>
      <c r="LP34" s="117">
        <f t="shared" si="98"/>
        <v>13</v>
      </c>
      <c r="LQ34" s="117">
        <f t="shared" si="98"/>
        <v>614</v>
      </c>
      <c r="LR34" s="117">
        <f t="shared" si="98"/>
        <v>329</v>
      </c>
      <c r="LS34" s="117">
        <f t="shared" si="98"/>
        <v>13</v>
      </c>
      <c r="LT34" s="117">
        <f t="shared" si="98"/>
        <v>613</v>
      </c>
      <c r="LU34" s="117">
        <f t="shared" si="98"/>
        <v>329</v>
      </c>
      <c r="LV34" s="117">
        <f t="shared" si="98"/>
        <v>13</v>
      </c>
      <c r="LW34" s="117">
        <f t="shared" si="98"/>
        <v>610</v>
      </c>
      <c r="LX34" s="117">
        <f t="shared" si="98"/>
        <v>328</v>
      </c>
      <c r="LY34" s="117">
        <f t="shared" si="98"/>
        <v>13</v>
      </c>
      <c r="LZ34" s="117">
        <f t="shared" si="98"/>
        <v>609</v>
      </c>
      <c r="MA34" s="117">
        <f t="shared" si="98"/>
        <v>328</v>
      </c>
      <c r="MB34" s="117">
        <f t="shared" si="98"/>
        <v>13</v>
      </c>
      <c r="MC34" s="117">
        <f t="shared" si="98"/>
        <v>76</v>
      </c>
      <c r="MD34" s="119">
        <f t="shared" si="98"/>
        <v>183659</v>
      </c>
      <c r="ME34" s="119">
        <f t="shared" si="98"/>
        <v>78</v>
      </c>
      <c r="MF34" s="119">
        <f t="shared" si="98"/>
        <v>67</v>
      </c>
      <c r="MG34" s="119">
        <f t="shared" si="98"/>
        <v>11</v>
      </c>
      <c r="MH34" s="119">
        <f t="shared" si="98"/>
        <v>180155</v>
      </c>
      <c r="MI34" s="119">
        <f t="shared" si="98"/>
        <v>79</v>
      </c>
      <c r="MJ34" s="119">
        <f t="shared" si="98"/>
        <v>68</v>
      </c>
      <c r="MK34" s="119">
        <f t="shared" si="98"/>
        <v>11</v>
      </c>
      <c r="ML34" s="119">
        <f t="shared" si="98"/>
        <v>176957</v>
      </c>
      <c r="MM34" s="119">
        <f t="shared" si="98"/>
        <v>80</v>
      </c>
      <c r="MN34" s="119">
        <f t="shared" si="98"/>
        <v>69</v>
      </c>
      <c r="MO34" s="119">
        <f t="shared" si="98"/>
        <v>11</v>
      </c>
      <c r="MP34" s="119">
        <f t="shared" si="98"/>
        <v>173128</v>
      </c>
      <c r="MQ34" s="119">
        <f t="shared" si="98"/>
        <v>79</v>
      </c>
      <c r="MR34" s="119">
        <f t="shared" si="98"/>
        <v>68</v>
      </c>
      <c r="MS34" s="119">
        <f t="shared" si="98"/>
        <v>11</v>
      </c>
      <c r="MT34" s="119">
        <f t="shared" si="98"/>
        <v>169399</v>
      </c>
      <c r="MU34" s="119">
        <f t="shared" si="98"/>
        <v>80</v>
      </c>
      <c r="MV34" s="119">
        <f t="shared" si="98"/>
        <v>69</v>
      </c>
      <c r="MW34" s="119">
        <f t="shared" si="98"/>
        <v>11</v>
      </c>
      <c r="MX34" s="120">
        <f t="shared" si="98"/>
        <v>1</v>
      </c>
      <c r="MY34" s="120">
        <f t="shared" si="98"/>
        <v>7</v>
      </c>
      <c r="MZ34" s="120">
        <f t="shared" si="98"/>
        <v>5</v>
      </c>
      <c r="NA34" s="120">
        <f t="shared" si="98"/>
        <v>5</v>
      </c>
      <c r="NB34" s="120">
        <f t="shared" si="98"/>
        <v>3</v>
      </c>
      <c r="NC34" s="120">
        <f t="shared" si="98"/>
        <v>1</v>
      </c>
      <c r="ND34" s="120">
        <f t="shared" si="98"/>
        <v>1</v>
      </c>
      <c r="NE34" s="120">
        <f t="shared" si="98"/>
        <v>0</v>
      </c>
      <c r="NF34" s="120">
        <f t="shared" si="98"/>
        <v>7</v>
      </c>
      <c r="NG34" s="120">
        <f t="shared" si="98"/>
        <v>8</v>
      </c>
      <c r="NH34" s="120">
        <f t="shared" si="98"/>
        <v>5</v>
      </c>
      <c r="NI34" s="120">
        <f t="shared" si="98"/>
        <v>3</v>
      </c>
      <c r="NJ34" s="120">
        <f t="shared" si="98"/>
        <v>1</v>
      </c>
      <c r="NK34" s="120">
        <f t="shared" si="98"/>
        <v>1</v>
      </c>
      <c r="NL34" s="120">
        <f t="shared" si="98"/>
        <v>3</v>
      </c>
      <c r="NM34" s="120">
        <f t="shared" si="98"/>
        <v>7</v>
      </c>
      <c r="NN34" s="120">
        <f t="shared" si="98"/>
        <v>8</v>
      </c>
      <c r="NO34" s="120">
        <f t="shared" si="98"/>
        <v>5</v>
      </c>
      <c r="NP34" s="120">
        <f t="shared" si="98"/>
        <v>3</v>
      </c>
      <c r="NQ34" s="120">
        <f t="shared" si="98"/>
        <v>1</v>
      </c>
      <c r="NR34" s="120">
        <f t="shared" si="98"/>
        <v>1</v>
      </c>
      <c r="NS34" s="120">
        <f t="shared" si="98"/>
        <v>3</v>
      </c>
      <c r="NT34" s="120">
        <f t="shared" si="98"/>
        <v>7</v>
      </c>
      <c r="NU34" s="120">
        <f t="shared" si="98"/>
        <v>9</v>
      </c>
      <c r="NV34" s="120">
        <f t="shared" si="98"/>
        <v>6</v>
      </c>
      <c r="NW34" s="120">
        <f t="shared" ref="NW34:PL34" si="99">SUM(NW9:NW33)</f>
        <v>4</v>
      </c>
      <c r="NX34" s="120">
        <f t="shared" si="99"/>
        <v>1</v>
      </c>
      <c r="NY34" s="120">
        <f t="shared" si="99"/>
        <v>1</v>
      </c>
      <c r="NZ34" s="120">
        <f t="shared" si="99"/>
        <v>3</v>
      </c>
      <c r="OA34" s="120">
        <f t="shared" si="99"/>
        <v>7</v>
      </c>
      <c r="OB34" s="120">
        <f t="shared" si="99"/>
        <v>9</v>
      </c>
      <c r="OC34" s="120">
        <f t="shared" si="99"/>
        <v>6</v>
      </c>
      <c r="OD34" s="120">
        <f t="shared" si="99"/>
        <v>4</v>
      </c>
      <c r="OE34" s="120">
        <f t="shared" si="99"/>
        <v>1</v>
      </c>
      <c r="OF34" s="120">
        <f t="shared" si="99"/>
        <v>1</v>
      </c>
      <c r="OG34" s="120">
        <f t="shared" si="99"/>
        <v>3</v>
      </c>
      <c r="OH34" s="117">
        <f t="shared" si="99"/>
        <v>5806</v>
      </c>
      <c r="OI34" s="117">
        <f t="shared" si="99"/>
        <v>5715</v>
      </c>
      <c r="OJ34" s="117">
        <f t="shared" si="99"/>
        <v>25</v>
      </c>
      <c r="OK34" s="117">
        <f t="shared" si="99"/>
        <v>5530</v>
      </c>
      <c r="OL34" s="117">
        <f t="shared" si="99"/>
        <v>25</v>
      </c>
      <c r="OM34" s="117">
        <f t="shared" si="99"/>
        <v>5393</v>
      </c>
      <c r="ON34" s="117">
        <f t="shared" si="99"/>
        <v>25</v>
      </c>
      <c r="OO34" s="117">
        <f t="shared" si="99"/>
        <v>5221</v>
      </c>
      <c r="OP34" s="117">
        <f t="shared" si="99"/>
        <v>25</v>
      </c>
      <c r="OQ34" s="117">
        <f t="shared" si="99"/>
        <v>5072</v>
      </c>
      <c r="OR34" s="117">
        <f t="shared" si="99"/>
        <v>25</v>
      </c>
      <c r="OS34" s="117">
        <f t="shared" si="99"/>
        <v>14</v>
      </c>
      <c r="OT34" s="117">
        <f t="shared" si="99"/>
        <v>47</v>
      </c>
      <c r="OU34" s="117">
        <f t="shared" si="99"/>
        <v>5</v>
      </c>
      <c r="OV34" s="117">
        <f t="shared" si="99"/>
        <v>46</v>
      </c>
      <c r="OW34" s="117">
        <f t="shared" si="99"/>
        <v>6</v>
      </c>
      <c r="OX34" s="117">
        <f t="shared" si="99"/>
        <v>48</v>
      </c>
      <c r="OY34" s="117">
        <f t="shared" si="99"/>
        <v>6</v>
      </c>
      <c r="OZ34" s="117">
        <f t="shared" si="99"/>
        <v>47</v>
      </c>
      <c r="PA34" s="117">
        <f t="shared" si="99"/>
        <v>6</v>
      </c>
      <c r="PB34" s="117">
        <f t="shared" si="99"/>
        <v>47</v>
      </c>
      <c r="PC34" s="117">
        <f t="shared" si="99"/>
        <v>6</v>
      </c>
      <c r="PD34" s="117">
        <f t="shared" si="99"/>
        <v>63253</v>
      </c>
      <c r="PE34" s="117">
        <f t="shared" si="99"/>
        <v>69633</v>
      </c>
      <c r="PF34" s="117">
        <f t="shared" si="99"/>
        <v>67607</v>
      </c>
      <c r="PG34" s="117">
        <f t="shared" si="99"/>
        <v>66060</v>
      </c>
      <c r="PH34" s="117">
        <f t="shared" si="99"/>
        <v>63780</v>
      </c>
      <c r="PI34" s="117">
        <f t="shared" si="99"/>
        <v>62164</v>
      </c>
      <c r="PJ34" s="111">
        <f t="shared" si="99"/>
        <v>9443</v>
      </c>
      <c r="PK34" s="111">
        <f t="shared" si="99"/>
        <v>222</v>
      </c>
      <c r="PL34" s="111">
        <f t="shared" si="99"/>
        <v>11148</v>
      </c>
      <c r="PM34" s="112">
        <f>SUM(PM9:PM33)</f>
        <v>8076</v>
      </c>
      <c r="PN34" s="112">
        <f>SUM(PN9:PN33)</f>
        <v>3072</v>
      </c>
      <c r="PO34" s="112">
        <f>SUM(PO9:PO33)</f>
        <v>10182</v>
      </c>
      <c r="PP34" s="112">
        <f>SUM(PP9:PP33)</f>
        <v>225</v>
      </c>
      <c r="PQ34" s="111">
        <f t="shared" ref="PQ34" si="100">SUM(PQ9:PQ33)</f>
        <v>11127</v>
      </c>
      <c r="PR34" s="112">
        <f>SUM(PR9:PR33)</f>
        <v>7917</v>
      </c>
      <c r="PS34" s="112">
        <f>SUM(PS9:PS33)</f>
        <v>3210</v>
      </c>
      <c r="PT34" s="112">
        <f>SUM(PT9:PT33)</f>
        <v>10352</v>
      </c>
      <c r="PU34" s="112">
        <f>SUM(PU9:PU33)</f>
        <v>229</v>
      </c>
      <c r="PV34" s="111">
        <f t="shared" ref="PV34" si="101">SUM(PV9:PV33)</f>
        <v>10938</v>
      </c>
      <c r="PW34" s="112">
        <f>SUM(PW9:PW33)</f>
        <v>7754</v>
      </c>
      <c r="PX34" s="112">
        <f>SUM(PX9:PX33)</f>
        <v>3184</v>
      </c>
      <c r="PY34" s="112">
        <f>SUM(PY9:PY33)</f>
        <v>10384</v>
      </c>
      <c r="PZ34" s="112">
        <f>SUM(PZ9:PZ33)</f>
        <v>230</v>
      </c>
      <c r="QA34" s="111">
        <f t="shared" ref="QA34" si="102">SUM(QA9:QA33)</f>
        <v>10708</v>
      </c>
      <c r="QB34" s="112">
        <f>SUM(QB9:QB33)</f>
        <v>7606</v>
      </c>
      <c r="QC34" s="112">
        <f>SUM(QC9:QC33)</f>
        <v>3102</v>
      </c>
      <c r="QD34" s="112">
        <f>SUM(QD9:QD33)</f>
        <v>10381</v>
      </c>
      <c r="QE34" s="112">
        <f>SUM(QE9:QE33)</f>
        <v>233</v>
      </c>
      <c r="QF34" s="111">
        <f t="shared" ref="QF34:RA34" si="103">SUM(QF9:QF33)</f>
        <v>10367</v>
      </c>
      <c r="QG34" s="112">
        <f t="shared" si="103"/>
        <v>7396</v>
      </c>
      <c r="QH34" s="112">
        <f t="shared" si="103"/>
        <v>2971</v>
      </c>
      <c r="QI34" s="112">
        <f t="shared" si="103"/>
        <v>10254</v>
      </c>
      <c r="QJ34" s="112">
        <f t="shared" si="103"/>
        <v>237</v>
      </c>
      <c r="QK34" s="120">
        <f t="shared" si="103"/>
        <v>3</v>
      </c>
      <c r="QL34" s="120">
        <f t="shared" si="103"/>
        <v>4</v>
      </c>
      <c r="QM34" s="120">
        <f t="shared" si="103"/>
        <v>4</v>
      </c>
      <c r="QN34" s="120">
        <f t="shared" si="103"/>
        <v>4</v>
      </c>
      <c r="QO34" s="120">
        <f t="shared" si="103"/>
        <v>4</v>
      </c>
      <c r="QP34" s="120">
        <f t="shared" si="103"/>
        <v>4</v>
      </c>
      <c r="QQ34" s="120">
        <f t="shared" si="103"/>
        <v>4</v>
      </c>
      <c r="QR34" s="120">
        <f t="shared" si="103"/>
        <v>4</v>
      </c>
      <c r="QS34" s="120">
        <f t="shared" si="103"/>
        <v>4</v>
      </c>
      <c r="QT34" s="120">
        <f t="shared" si="103"/>
        <v>4</v>
      </c>
      <c r="QU34" s="120">
        <f t="shared" si="103"/>
        <v>4</v>
      </c>
      <c r="QV34" s="120">
        <f t="shared" si="103"/>
        <v>0</v>
      </c>
      <c r="QW34" s="120">
        <f t="shared" si="103"/>
        <v>0</v>
      </c>
      <c r="QX34" s="120">
        <f t="shared" si="103"/>
        <v>0</v>
      </c>
      <c r="QY34" s="120">
        <f t="shared" si="103"/>
        <v>0</v>
      </c>
      <c r="QZ34" s="120">
        <f t="shared" si="103"/>
        <v>0</v>
      </c>
      <c r="RA34" s="120">
        <f t="shared" si="103"/>
        <v>0</v>
      </c>
    </row>
  </sheetData>
  <mergeCells count="468">
    <mergeCell ref="PY6:PY7"/>
    <mergeCell ref="PZ6:PZ7"/>
    <mergeCell ref="QB6:QB7"/>
    <mergeCell ref="QC6:QC7"/>
    <mergeCell ref="QD6:QD7"/>
    <mergeCell ref="QE6:QE7"/>
    <mergeCell ref="PR6:PR7"/>
    <mergeCell ref="PS6:PS7"/>
    <mergeCell ref="PT6:PT7"/>
    <mergeCell ref="PU6:PU7"/>
    <mergeCell ref="PW6:PW7"/>
    <mergeCell ref="PX6:PX7"/>
    <mergeCell ref="PH6:PH7"/>
    <mergeCell ref="PI6:PI7"/>
    <mergeCell ref="PM6:PM7"/>
    <mergeCell ref="PN6:PN7"/>
    <mergeCell ref="PO6:PO7"/>
    <mergeCell ref="PP6:PP7"/>
    <mergeCell ref="OW6:OW7"/>
    <mergeCell ref="OX6:OX7"/>
    <mergeCell ref="OY6:OY7"/>
    <mergeCell ref="OZ6:OZ7"/>
    <mergeCell ref="PA6:PA7"/>
    <mergeCell ref="PB6:PB7"/>
    <mergeCell ref="LQ6:LQ7"/>
    <mergeCell ref="LE6:LE7"/>
    <mergeCell ref="LF6:LF7"/>
    <mergeCell ref="LG6:LG7"/>
    <mergeCell ref="LH6:LH7"/>
    <mergeCell ref="LI6:LI7"/>
    <mergeCell ref="LJ6:LJ7"/>
    <mergeCell ref="MA6:MB6"/>
    <mergeCell ref="MF6:MF7"/>
    <mergeCell ref="LR6:LS6"/>
    <mergeCell ref="LT6:LT7"/>
    <mergeCell ref="LU6:LV6"/>
    <mergeCell ref="LW6:LW7"/>
    <mergeCell ref="LX6:LY6"/>
    <mergeCell ref="LZ6:LZ7"/>
    <mergeCell ref="JR6:JS6"/>
    <mergeCell ref="JT6:JU6"/>
    <mergeCell ref="JZ6:KA6"/>
    <mergeCell ref="KB6:KC6"/>
    <mergeCell ref="KD6:KE6"/>
    <mergeCell ref="KJ6:KK6"/>
    <mergeCell ref="LK6:LK7"/>
    <mergeCell ref="LL6:LL7"/>
    <mergeCell ref="LM6:LM7"/>
    <mergeCell ref="IZ6:IZ7"/>
    <mergeCell ref="JA6:JA7"/>
    <mergeCell ref="JF6:JG6"/>
    <mergeCell ref="JH6:JI6"/>
    <mergeCell ref="JJ6:JK6"/>
    <mergeCell ref="JP6:JQ6"/>
    <mergeCell ref="IS6:IS7"/>
    <mergeCell ref="IT6:IU6"/>
    <mergeCell ref="IV6:IV7"/>
    <mergeCell ref="IW6:IW7"/>
    <mergeCell ref="IX6:IX7"/>
    <mergeCell ref="IY6:IY7"/>
    <mergeCell ref="FV6:FW6"/>
    <mergeCell ref="FY6:FZ6"/>
    <mergeCell ref="GB6:GC6"/>
    <mergeCell ref="GE6:GF6"/>
    <mergeCell ref="GH6:GH7"/>
    <mergeCell ref="GI6:GJ6"/>
    <mergeCell ref="HX6:HX7"/>
    <mergeCell ref="HY6:HZ6"/>
    <mergeCell ref="IA6:IA7"/>
    <mergeCell ref="HC6:HD6"/>
    <mergeCell ref="HF6:HG6"/>
    <mergeCell ref="HO6:HP6"/>
    <mergeCell ref="HQ6:HQ7"/>
    <mergeCell ref="HR6:HS6"/>
    <mergeCell ref="HV6:HW6"/>
    <mergeCell ref="DP6:DR6"/>
    <mergeCell ref="DU6:DU7"/>
    <mergeCell ref="DY6:DY7"/>
    <mergeCell ref="DZ6:ED6"/>
    <mergeCell ref="EE6:EE7"/>
    <mergeCell ref="EH6:EH7"/>
    <mergeCell ref="EX5:EX7"/>
    <mergeCell ref="EY5:EZ5"/>
    <mergeCell ref="FG5:FG7"/>
    <mergeCell ref="CA6:CA7"/>
    <mergeCell ref="CE6:CE7"/>
    <mergeCell ref="CF6:CH6"/>
    <mergeCell ref="CK6:CK7"/>
    <mergeCell ref="CN6:CN7"/>
    <mergeCell ref="CU5:CU7"/>
    <mergeCell ref="CV5:CW5"/>
    <mergeCell ref="DD5:DD7"/>
    <mergeCell ref="DE5:DF5"/>
    <mergeCell ref="K6:K7"/>
    <mergeCell ref="L6:L7"/>
    <mergeCell ref="M6:M7"/>
    <mergeCell ref="N6:N7"/>
    <mergeCell ref="AA6:AA7"/>
    <mergeCell ref="AB6:AB7"/>
    <mergeCell ref="AC6:AC7"/>
    <mergeCell ref="AD6:AD7"/>
    <mergeCell ref="AE6:AF6"/>
    <mergeCell ref="U6:U7"/>
    <mergeCell ref="V6:V7"/>
    <mergeCell ref="W6:W7"/>
    <mergeCell ref="X6:X7"/>
    <mergeCell ref="Y6:Y7"/>
    <mergeCell ref="Z6:Z7"/>
    <mergeCell ref="PQ5:PR5"/>
    <mergeCell ref="PT5:PU5"/>
    <mergeCell ref="PV5:PW5"/>
    <mergeCell ref="ML5:ML7"/>
    <mergeCell ref="MM5:MO5"/>
    <mergeCell ref="MP5:MP7"/>
    <mergeCell ref="MQ5:MS5"/>
    <mergeCell ref="MT5:MT7"/>
    <mergeCell ref="MU5:MW5"/>
    <mergeCell ref="MO6:MO7"/>
    <mergeCell ref="MR6:MR7"/>
    <mergeCell ref="MS6:MS7"/>
    <mergeCell ref="MV6:MV7"/>
    <mergeCell ref="MN6:MN7"/>
    <mergeCell ref="OL6:OL7"/>
    <mergeCell ref="OM6:OM7"/>
    <mergeCell ref="ON6:ON7"/>
    <mergeCell ref="OO6:OO7"/>
    <mergeCell ref="OP6:OP7"/>
    <mergeCell ref="OQ6:OQ7"/>
    <mergeCell ref="MW6:MW7"/>
    <mergeCell ref="NA6:ND6"/>
    <mergeCell ref="NE6:NE7"/>
    <mergeCell ref="NH6:NK6"/>
    <mergeCell ref="PJ5:PJ7"/>
    <mergeCell ref="PK5:PK7"/>
    <mergeCell ref="PL5:PM5"/>
    <mergeCell ref="PO5:PP5"/>
    <mergeCell ref="OZ4:PA5"/>
    <mergeCell ref="C6:C7"/>
    <mergeCell ref="D6:D7"/>
    <mergeCell ref="E6:E7"/>
    <mergeCell ref="F6:F7"/>
    <mergeCell ref="G6:G7"/>
    <mergeCell ref="H6:H7"/>
    <mergeCell ref="JV5:JV7"/>
    <mergeCell ref="JW5:JW6"/>
    <mergeCell ref="JY5:JZ5"/>
    <mergeCell ref="KF5:KF7"/>
    <mergeCell ref="KG5:KG6"/>
    <mergeCell ref="O6:O7"/>
    <mergeCell ref="P6:P7"/>
    <mergeCell ref="Q6:Q7"/>
    <mergeCell ref="R6:R7"/>
    <mergeCell ref="S6:S7"/>
    <mergeCell ref="T6:T7"/>
    <mergeCell ref="I6:I7"/>
    <mergeCell ref="J6:J7"/>
    <mergeCell ref="JX4:JY4"/>
    <mergeCell ref="JE5:JF5"/>
    <mergeCell ref="JL5:JL7"/>
    <mergeCell ref="JM5:JM6"/>
    <mergeCell ref="JO5:JP5"/>
    <mergeCell ref="PY5:PZ5"/>
    <mergeCell ref="QA5:QB5"/>
    <mergeCell ref="QD5:QE5"/>
    <mergeCell ref="NM5:NM7"/>
    <mergeCell ref="NN5:NS5"/>
    <mergeCell ref="NT5:NT7"/>
    <mergeCell ref="NU5:NZ5"/>
    <mergeCell ref="OA5:OA7"/>
    <mergeCell ref="OB5:OG5"/>
    <mergeCell ref="NS6:NS7"/>
    <mergeCell ref="NV6:NY6"/>
    <mergeCell ref="NZ6:NZ7"/>
    <mergeCell ref="OC6:OF6"/>
    <mergeCell ref="PH4:PH5"/>
    <mergeCell ref="PI4:PI5"/>
    <mergeCell ref="PJ4:PK4"/>
    <mergeCell ref="PL4:PP4"/>
    <mergeCell ref="PQ4:PU4"/>
    <mergeCell ref="PV4:PZ4"/>
    <mergeCell ref="FU4:FW5"/>
    <mergeCell ref="FX4:FZ5"/>
    <mergeCell ref="GA4:GC5"/>
    <mergeCell ref="GD4:GF5"/>
    <mergeCell ref="GG4:GH4"/>
    <mergeCell ref="DW4:EE4"/>
    <mergeCell ref="EF4:EN4"/>
    <mergeCell ref="EO4:EW4"/>
    <mergeCell ref="KI5:KJ5"/>
    <mergeCell ref="IB5:IC5"/>
    <mergeCell ref="IH5:IH7"/>
    <mergeCell ref="II5:IJ5"/>
    <mergeCell ref="IO5:IO7"/>
    <mergeCell ref="IP5:IQ5"/>
    <mergeCell ref="JC5:JC6"/>
    <mergeCell ref="IJ6:IK6"/>
    <mergeCell ref="IL6:IL7"/>
    <mergeCell ref="IM6:IN6"/>
    <mergeCell ref="IQ6:IR6"/>
    <mergeCell ref="IX4:IY5"/>
    <mergeCell ref="IZ4:JA5"/>
    <mergeCell ref="JB4:JB7"/>
    <mergeCell ref="JD4:JE4"/>
    <mergeCell ref="JN4:JO4"/>
    <mergeCell ref="FS6:FT6"/>
    <mergeCell ref="DW5:DW7"/>
    <mergeCell ref="DX5:DY5"/>
    <mergeCell ref="EF5:EF7"/>
    <mergeCell ref="EG5:EH5"/>
    <mergeCell ref="EO5:EO7"/>
    <mergeCell ref="EP5:EQ5"/>
    <mergeCell ref="EI6:EM6"/>
    <mergeCell ref="EN6:EN7"/>
    <mergeCell ref="EQ6:EQ7"/>
    <mergeCell ref="FR4:FT5"/>
    <mergeCell ref="ER6:EV6"/>
    <mergeCell ref="EW6:EW7"/>
    <mergeCell ref="EZ6:EZ7"/>
    <mergeCell ref="FA6:FE6"/>
    <mergeCell ref="FF6:FF7"/>
    <mergeCell ref="FI6:FI7"/>
    <mergeCell ref="FH5:FI5"/>
    <mergeCell ref="RA4:RA7"/>
    <mergeCell ref="AB5:AC5"/>
    <mergeCell ref="AD5:AG5"/>
    <mergeCell ref="AH5:AI5"/>
    <mergeCell ref="AN5:AQ5"/>
    <mergeCell ref="AR5:AS5"/>
    <mergeCell ref="AX5:BA5"/>
    <mergeCell ref="BB5:BC5"/>
    <mergeCell ref="BH5:BK5"/>
    <mergeCell ref="BR5:BU5"/>
    <mergeCell ref="QU4:QU7"/>
    <mergeCell ref="QV4:QV7"/>
    <mergeCell ref="QW4:QW7"/>
    <mergeCell ref="QX4:QX7"/>
    <mergeCell ref="QY4:QY7"/>
    <mergeCell ref="QZ4:QZ7"/>
    <mergeCell ref="QO4:QO7"/>
    <mergeCell ref="QP4:QP7"/>
    <mergeCell ref="QQ4:QQ7"/>
    <mergeCell ref="FP5:FQ5"/>
    <mergeCell ref="GG5:GG7"/>
    <mergeCell ref="FJ6:FN6"/>
    <mergeCell ref="FO6:FO7"/>
    <mergeCell ref="FR6:FR7"/>
    <mergeCell ref="QR4:QR7"/>
    <mergeCell ref="QS4:QS7"/>
    <mergeCell ref="QT4:QT7"/>
    <mergeCell ref="QA4:QE4"/>
    <mergeCell ref="QF4:QJ4"/>
    <mergeCell ref="QK4:QK7"/>
    <mergeCell ref="QL4:QL7"/>
    <mergeCell ref="QM4:QM7"/>
    <mergeCell ref="QN4:QN7"/>
    <mergeCell ref="QF5:QG5"/>
    <mergeCell ref="QI5:QJ5"/>
    <mergeCell ref="QG6:QG7"/>
    <mergeCell ref="QH6:QH7"/>
    <mergeCell ref="QI6:QI7"/>
    <mergeCell ref="QJ6:QJ7"/>
    <mergeCell ref="PB4:PC5"/>
    <mergeCell ref="PD4:PD7"/>
    <mergeCell ref="PE4:PE5"/>
    <mergeCell ref="PF4:PF5"/>
    <mergeCell ref="PG4:PG5"/>
    <mergeCell ref="PC6:PC7"/>
    <mergeCell ref="PE6:PE7"/>
    <mergeCell ref="PF6:PF7"/>
    <mergeCell ref="PG6:PG7"/>
    <mergeCell ref="OO4:OP5"/>
    <mergeCell ref="OQ4:OR5"/>
    <mergeCell ref="OS4:OS7"/>
    <mergeCell ref="OT4:OU5"/>
    <mergeCell ref="OV4:OW5"/>
    <mergeCell ref="OX4:OY5"/>
    <mergeCell ref="OR6:OR7"/>
    <mergeCell ref="OT6:OT7"/>
    <mergeCell ref="OU6:OU7"/>
    <mergeCell ref="OV6:OV7"/>
    <mergeCell ref="NT4:NZ4"/>
    <mergeCell ref="OA4:OG4"/>
    <mergeCell ref="OH4:OH7"/>
    <mergeCell ref="OI4:OJ5"/>
    <mergeCell ref="OK4:OL5"/>
    <mergeCell ref="OM4:ON5"/>
    <mergeCell ref="OG6:OG7"/>
    <mergeCell ref="OI6:OI7"/>
    <mergeCell ref="OJ6:OJ7"/>
    <mergeCell ref="OK6:OK7"/>
    <mergeCell ref="MP4:MS4"/>
    <mergeCell ref="MT4:MW4"/>
    <mergeCell ref="MX4:MX7"/>
    <mergeCell ref="MY4:NE4"/>
    <mergeCell ref="NF4:NL4"/>
    <mergeCell ref="NM4:NS4"/>
    <mergeCell ref="MY5:MY7"/>
    <mergeCell ref="MZ5:NE5"/>
    <mergeCell ref="NF5:NF7"/>
    <mergeCell ref="NG5:NL5"/>
    <mergeCell ref="NL6:NL7"/>
    <mergeCell ref="NO6:NR6"/>
    <mergeCell ref="LW4:LY5"/>
    <mergeCell ref="LZ4:MB5"/>
    <mergeCell ref="MC4:MC7"/>
    <mergeCell ref="MD4:MG4"/>
    <mergeCell ref="MH4:MK4"/>
    <mergeCell ref="ML4:MO4"/>
    <mergeCell ref="MD5:MD7"/>
    <mergeCell ref="ME5:MG5"/>
    <mergeCell ref="MH5:MH7"/>
    <mergeCell ref="MI5:MK5"/>
    <mergeCell ref="MG6:MG7"/>
    <mergeCell ref="MJ6:MJ7"/>
    <mergeCell ref="MK6:MK7"/>
    <mergeCell ref="LH4:LI5"/>
    <mergeCell ref="LJ4:LK5"/>
    <mergeCell ref="LL4:LM5"/>
    <mergeCell ref="LN4:LP5"/>
    <mergeCell ref="LQ4:LS5"/>
    <mergeCell ref="LT4:LV5"/>
    <mergeCell ref="KH4:KI4"/>
    <mergeCell ref="KR4:KS4"/>
    <mergeCell ref="LA4:LA7"/>
    <mergeCell ref="LB4:LC5"/>
    <mergeCell ref="LD4:LE5"/>
    <mergeCell ref="LF4:LG5"/>
    <mergeCell ref="KQ5:KQ6"/>
    <mergeCell ref="KS5:KT5"/>
    <mergeCell ref="KL6:KM6"/>
    <mergeCell ref="KN6:KO6"/>
    <mergeCell ref="KT6:KU6"/>
    <mergeCell ref="KV6:KW6"/>
    <mergeCell ref="KX6:KY6"/>
    <mergeCell ref="LB6:LB7"/>
    <mergeCell ref="LC6:LC7"/>
    <mergeCell ref="LD6:LD7"/>
    <mergeCell ref="LN6:LN7"/>
    <mergeCell ref="LO6:LP6"/>
    <mergeCell ref="HM4:HS4"/>
    <mergeCell ref="HT4:HZ4"/>
    <mergeCell ref="IA4:IG4"/>
    <mergeCell ref="IH4:IN4"/>
    <mergeCell ref="IO4:IU4"/>
    <mergeCell ref="IV4:IW5"/>
    <mergeCell ref="HM5:HM7"/>
    <mergeCell ref="HN5:HO5"/>
    <mergeCell ref="HT5:HT7"/>
    <mergeCell ref="HU5:HV5"/>
    <mergeCell ref="IC6:ID6"/>
    <mergeCell ref="IE6:IE7"/>
    <mergeCell ref="IF6:IG6"/>
    <mergeCell ref="GI4:GM5"/>
    <mergeCell ref="GN4:GR5"/>
    <mergeCell ref="GS4:GW5"/>
    <mergeCell ref="GX4:HB5"/>
    <mergeCell ref="HC4:HG5"/>
    <mergeCell ref="HH4:HL4"/>
    <mergeCell ref="HH5:HI6"/>
    <mergeCell ref="HJ5:HJ7"/>
    <mergeCell ref="HK5:HL6"/>
    <mergeCell ref="GL6:GM6"/>
    <mergeCell ref="GN6:GO6"/>
    <mergeCell ref="GQ6:GR6"/>
    <mergeCell ref="GS6:GT6"/>
    <mergeCell ref="GV6:GW6"/>
    <mergeCell ref="GX6:GY6"/>
    <mergeCell ref="HA6:HB6"/>
    <mergeCell ref="EX4:FF4"/>
    <mergeCell ref="FG4:FO4"/>
    <mergeCell ref="FP4:FQ4"/>
    <mergeCell ref="CC4:CK4"/>
    <mergeCell ref="CL4:CT4"/>
    <mergeCell ref="CU4:DC4"/>
    <mergeCell ref="DD4:DL4"/>
    <mergeCell ref="DM4:DU4"/>
    <mergeCell ref="DV4:DV6"/>
    <mergeCell ref="CC5:CC7"/>
    <mergeCell ref="CD5:CE5"/>
    <mergeCell ref="CL5:CL7"/>
    <mergeCell ref="CM5:CN5"/>
    <mergeCell ref="DM5:DM7"/>
    <mergeCell ref="DN5:DO5"/>
    <mergeCell ref="DG6:DI6"/>
    <mergeCell ref="DL6:DL7"/>
    <mergeCell ref="DO6:DO7"/>
    <mergeCell ref="CO6:CQ6"/>
    <mergeCell ref="CT6:CT7"/>
    <mergeCell ref="CW6:CW7"/>
    <mergeCell ref="CX6:CZ6"/>
    <mergeCell ref="DC6:DC7"/>
    <mergeCell ref="DF6:DF7"/>
    <mergeCell ref="AD4:AM4"/>
    <mergeCell ref="AN4:AW4"/>
    <mergeCell ref="AX4:BG4"/>
    <mergeCell ref="BH4:BQ4"/>
    <mergeCell ref="BR4:CA4"/>
    <mergeCell ref="CB4:CB6"/>
    <mergeCell ref="AL6:AL7"/>
    <mergeCell ref="AM6:AM7"/>
    <mergeCell ref="AN6:AN7"/>
    <mergeCell ref="AO6:AP6"/>
    <mergeCell ref="AI6:AK6"/>
    <mergeCell ref="BF6:BF7"/>
    <mergeCell ref="BG6:BG7"/>
    <mergeCell ref="BM6:BN6"/>
    <mergeCell ref="BP6:BP7"/>
    <mergeCell ref="BQ6:BQ7"/>
    <mergeCell ref="BW6:BX6"/>
    <mergeCell ref="AS6:AU6"/>
    <mergeCell ref="AV6:AV7"/>
    <mergeCell ref="AW6:AW7"/>
    <mergeCell ref="AX6:AX7"/>
    <mergeCell ref="AY6:AZ6"/>
    <mergeCell ref="BC6:BE6"/>
    <mergeCell ref="BZ6:BZ7"/>
    <mergeCell ref="C4:G5"/>
    <mergeCell ref="H4:L5"/>
    <mergeCell ref="M4:Q5"/>
    <mergeCell ref="R4:V5"/>
    <mergeCell ref="W4:AA5"/>
    <mergeCell ref="AB4:AC4"/>
    <mergeCell ref="QQ2:QU3"/>
    <mergeCell ref="QV2:RA3"/>
    <mergeCell ref="A3:A4"/>
    <mergeCell ref="B3:B4"/>
    <mergeCell ref="GG3:HG3"/>
    <mergeCell ref="HH3:IU3"/>
    <mergeCell ref="IV3:JB3"/>
    <mergeCell ref="JC3:JL3"/>
    <mergeCell ref="JM3:JV3"/>
    <mergeCell ref="JW3:KF3"/>
    <mergeCell ref="MX2:OG3"/>
    <mergeCell ref="OH2:OR3"/>
    <mergeCell ref="OS2:PC3"/>
    <mergeCell ref="PD2:PI3"/>
    <mergeCell ref="PJ2:QJ3"/>
    <mergeCell ref="QK2:QP3"/>
    <mergeCell ref="HH2:IU2"/>
    <mergeCell ref="IV2:KF2"/>
    <mergeCell ref="KG2:KZ2"/>
    <mergeCell ref="LA2:LK3"/>
    <mergeCell ref="LL2:MB3"/>
    <mergeCell ref="MC2:MW3"/>
    <mergeCell ref="KG3:KP3"/>
    <mergeCell ref="KQ3:KZ3"/>
    <mergeCell ref="OH1:PI1"/>
    <mergeCell ref="PJ1:QJ1"/>
    <mergeCell ref="QK1:RA1"/>
    <mergeCell ref="C2:AA3"/>
    <mergeCell ref="AB2:BG3"/>
    <mergeCell ref="BH2:CA3"/>
    <mergeCell ref="CB2:DU3"/>
    <mergeCell ref="DV2:FO3"/>
    <mergeCell ref="FP2:GF3"/>
    <mergeCell ref="GG2:HG2"/>
    <mergeCell ref="GG1:HG1"/>
    <mergeCell ref="HH1:IU1"/>
    <mergeCell ref="IV1:KF1"/>
    <mergeCell ref="KG1:KZ1"/>
    <mergeCell ref="LA1:MB1"/>
    <mergeCell ref="MC1:OG1"/>
    <mergeCell ref="C1:AA1"/>
    <mergeCell ref="AD1:BG1"/>
    <mergeCell ref="BH1:CA1"/>
    <mergeCell ref="CC1:DU1"/>
    <mergeCell ref="DV1:FO1"/>
    <mergeCell ref="FP1:GF1"/>
  </mergeCells>
  <phoneticPr fontId="3"/>
  <dataValidations count="2">
    <dataValidation type="list" allowBlank="1" showInputMessage="1" showErrorMessage="1" sqref="PR35:PR1048576">
      <formula1>"有,無"</formula1>
    </dataValidation>
    <dataValidation type="list" allowBlank="1" showInputMessage="1" showErrorMessage="1" sqref="PS35:PS1048576">
      <formula1>"５歳児,就学児"</formula1>
    </dataValidation>
  </dataValidations>
  <printOptions horizontalCentered="1" verticalCentered="1"/>
  <pageMargins left="0.19685039370078741" right="0.15748031496062992" top="0.55118110236220474" bottom="0.19685039370078741" header="0.31496062992125984" footer="0.15748031496062992"/>
  <pageSetup paperSize="9" scale="60" orientation="landscape" r:id="rId1"/>
  <colBreaks count="14" manualBreakCount="14">
    <brk id="27" max="48" man="1"/>
    <brk id="59" max="48" man="1"/>
    <brk id="79" max="48" man="1"/>
    <brk id="125" max="48" man="1"/>
    <brk id="171" max="48" man="1"/>
    <brk id="188" max="48" man="1"/>
    <brk id="215" max="48" man="1"/>
    <brk id="255" max="48" man="1"/>
    <brk id="292" max="48" man="1"/>
    <brk id="312" max="48" man="1"/>
    <brk id="340" max="48" man="1"/>
    <brk id="397" max="48" man="1"/>
    <brk id="425" max="48" man="1"/>
    <brk id="452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　量の見込と確保方策　教育・保育　総括表</vt:lpstr>
      <vt:lpstr>２　量の見込と確保方策　地域子ども・子育て支援事業 総括表</vt:lpstr>
      <vt:lpstr>３　県設定区域における量の見込と確保方策H27.3</vt:lpstr>
      <vt:lpstr>'３　県設定区域における量の見込と確保方策H27.3'!Print_Area</vt:lpstr>
      <vt:lpstr>'３　県設定区域における量の見込と確保方策H27.3'!Print_Titles</vt:lpstr>
    </vt:vector>
  </TitlesOfParts>
  <Company>秋田県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dcterms:created xsi:type="dcterms:W3CDTF">2015-03-31T02:15:59Z</dcterms:created>
  <dcterms:modified xsi:type="dcterms:W3CDTF">2015-03-31T05:49:03Z</dcterms:modified>
</cp:coreProperties>
</file>