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270" windowWidth="12915" windowHeight="5265" tabRatio="718" activeTab="0"/>
  </bookViews>
  <sheets>
    <sheet name="表紙" sheetId="1" r:id="rId1"/>
    <sheet name="24" sheetId="2" r:id="rId2"/>
    <sheet name="25" sheetId="3" r:id="rId3"/>
    <sheet name="26" sheetId="4" r:id="rId4"/>
    <sheet name="27" sheetId="5" r:id="rId5"/>
    <sheet name="28(1)" sheetId="6" r:id="rId6"/>
    <sheet name="28(2)" sheetId="7" r:id="rId7"/>
    <sheet name="29(1)" sheetId="8" r:id="rId8"/>
    <sheet name="29(2)" sheetId="9" r:id="rId9"/>
    <sheet name="30" sheetId="10" r:id="rId10"/>
    <sheet name="31(1)" sheetId="11" r:id="rId11"/>
    <sheet name="31(2)" sheetId="12" r:id="rId12"/>
    <sheet name="32" sheetId="13" r:id="rId13"/>
    <sheet name="33" sheetId="14" r:id="rId14"/>
    <sheet name="34" sheetId="15" r:id="rId15"/>
    <sheet name="35(1)" sheetId="16" r:id="rId16"/>
    <sheet name="35(2)" sheetId="17" r:id="rId17"/>
    <sheet name="35(3)" sheetId="18" r:id="rId18"/>
  </sheets>
  <externalReferences>
    <externalReference r:id="rId21"/>
    <externalReference r:id="rId22"/>
    <externalReference r:id="rId23"/>
    <externalReference r:id="rId24"/>
    <externalReference r:id="rId25"/>
    <externalReference r:id="rId26"/>
  </externalReferences>
  <definedNames>
    <definedName name="_Key1" localSheetId="1" hidden="1">'[4]都道府県勢編45,46'!#REF!</definedName>
    <definedName name="_Key1" localSheetId="2" hidden="1">'[4]都道府県勢編45,46'!#REF!</definedName>
    <definedName name="_Key1" localSheetId="3" hidden="1">'[4]都道府県勢編45,46'!#REF!</definedName>
    <definedName name="_Key1" localSheetId="14" hidden="1">'[4]都道府県勢編45,46'!#REF!</definedName>
    <definedName name="_Key1" localSheetId="0" hidden="1">'[2]都道府県勢編45,46'!#REF!</definedName>
    <definedName name="_Key1" hidden="1">'[1]都道府県勢編45,46'!#REF!</definedName>
    <definedName name="_key2" hidden="1">#REF!</definedName>
    <definedName name="_Order1" hidden="1">0</definedName>
    <definedName name="_Sort" localSheetId="1" hidden="1">#REF!</definedName>
    <definedName name="_Sort" localSheetId="2" hidden="1">#REF!</definedName>
    <definedName name="_Sort" localSheetId="3" hidden="1">#REF!</definedName>
    <definedName name="_Sort" localSheetId="14" hidden="1">#REF!</definedName>
    <definedName name="_Sort" hidden="1">#REF!</definedName>
    <definedName name="_xlnm.Print_Area" localSheetId="1">'24'!$A$1:$Q$27</definedName>
    <definedName name="_xlnm.Print_Area" localSheetId="12">'32'!$A$1:$F$71</definedName>
    <definedName name="_xlnm.Print_Area" localSheetId="14">'34'!$A$1:$K$20</definedName>
  </definedNames>
  <calcPr fullCalcOnLoad="1"/>
</workbook>
</file>

<file path=xl/sharedStrings.xml><?xml version="1.0" encoding="utf-8"?>
<sst xmlns="http://schemas.openxmlformats.org/spreadsheetml/2006/main" count="825" uniqueCount="461">
  <si>
    <t>区</t>
  </si>
  <si>
    <t>年</t>
  </si>
  <si>
    <t>新規求職</t>
  </si>
  <si>
    <t>新規求人</t>
  </si>
  <si>
    <t>就　職　（人）</t>
  </si>
  <si>
    <t>分</t>
  </si>
  <si>
    <t>度</t>
  </si>
  <si>
    <t>（人）イ</t>
  </si>
  <si>
    <t>（人）ロ</t>
  </si>
  <si>
    <t>計　ハ</t>
  </si>
  <si>
    <t>県内　ニ</t>
  </si>
  <si>
    <t>県外　ホ</t>
  </si>
  <si>
    <t>ハ／イ</t>
  </si>
  <si>
    <t>資料：秋田労働局「職業紹介状況報告」</t>
  </si>
  <si>
    <t>適　　用</t>
  </si>
  <si>
    <t>一　　　般</t>
  </si>
  <si>
    <t>高年齢求職者給付</t>
  </si>
  <si>
    <t>特　　　例</t>
  </si>
  <si>
    <t>日　　　雇</t>
  </si>
  <si>
    <t>事業所数</t>
  </si>
  <si>
    <t>受給</t>
  </si>
  <si>
    <t>給付額</t>
  </si>
  <si>
    <t>実人員</t>
  </si>
  <si>
    <t>（千円）</t>
  </si>
  <si>
    <t>資料：秋田労働局「労働市場センター月報」</t>
  </si>
  <si>
    <t>産  業  別</t>
  </si>
  <si>
    <t>発生度数</t>
  </si>
  <si>
    <t>区　　　分</t>
  </si>
  <si>
    <t>適用事業場数</t>
  </si>
  <si>
    <t>件</t>
  </si>
  <si>
    <t>万円</t>
  </si>
  <si>
    <t>注　四捨五入により給付総数と内訳は一致しない場合がある。</t>
  </si>
  <si>
    <t>情報通信業</t>
  </si>
  <si>
    <t>複合サービス事業</t>
  </si>
  <si>
    <t>飲食店、宿泊業</t>
  </si>
  <si>
    <t>医療、福祉</t>
  </si>
  <si>
    <t>教育、学習支援業</t>
  </si>
  <si>
    <t>その他</t>
  </si>
  <si>
    <t>　3  日雇実人員は受給資格決定件数をいう。</t>
  </si>
  <si>
    <t>者　数</t>
  </si>
  <si>
    <t>平13</t>
  </si>
  <si>
    <t>注　各年度は3月末現在</t>
  </si>
  <si>
    <t>平18</t>
  </si>
  <si>
    <t>療養補償</t>
  </si>
  <si>
    <t>休業補償</t>
  </si>
  <si>
    <t>障害補償</t>
  </si>
  <si>
    <t>遺族補償</t>
  </si>
  <si>
    <t>年金等給付</t>
  </si>
  <si>
    <t>葬祭料</t>
  </si>
  <si>
    <t>介護補償給付</t>
  </si>
  <si>
    <t>二次検診給付</t>
  </si>
  <si>
    <t>全産業合計</t>
  </si>
  <si>
    <t>林業</t>
  </si>
  <si>
    <t>商業</t>
  </si>
  <si>
    <t>保健衛生業</t>
  </si>
  <si>
    <t>接客娯楽業</t>
  </si>
  <si>
    <t>清掃・と畜業</t>
  </si>
  <si>
    <t>上記以外の事業</t>
  </si>
  <si>
    <t>食料品製造業</t>
  </si>
  <si>
    <t>上記以外の製造業</t>
  </si>
  <si>
    <t>２７　職業紹介状況</t>
  </si>
  <si>
    <t>求人倍率(倍)</t>
  </si>
  <si>
    <t>就職率(%)</t>
  </si>
  <si>
    <t>県内就職率(%)</t>
  </si>
  <si>
    <t>ロ／イ</t>
  </si>
  <si>
    <t>ニ／ハ</t>
  </si>
  <si>
    <t>注　　パートを除く。　</t>
  </si>
  <si>
    <t>２８　雇用保険の状況</t>
  </si>
  <si>
    <t>(1) 年度別失業給付</t>
  </si>
  <si>
    <t>被保険</t>
  </si>
  <si>
    <t>年度</t>
  </si>
  <si>
    <t>人員(人)</t>
  </si>
  <si>
    <t>(人)</t>
  </si>
  <si>
    <t>注1　一般給付額には諸給付を含む。</t>
  </si>
  <si>
    <t>　2　受給人員とあるのは初回受給者をいう。</t>
  </si>
  <si>
    <t>(2) 産業別労働保険適用事業所・被保険者数</t>
  </si>
  <si>
    <t>前年比(%)</t>
  </si>
  <si>
    <t>総数</t>
  </si>
  <si>
    <t>農業</t>
  </si>
  <si>
    <t>林業</t>
  </si>
  <si>
    <t>漁業</t>
  </si>
  <si>
    <t>鉱業</t>
  </si>
  <si>
    <t>建設業</t>
  </si>
  <si>
    <t>製造業</t>
  </si>
  <si>
    <t>電気・ガス・熱供給・ 水道業</t>
  </si>
  <si>
    <t>卸売・小売業</t>
  </si>
  <si>
    <t>金融・保険業</t>
  </si>
  <si>
    <t>サービス業</t>
  </si>
  <si>
    <t>公務</t>
  </si>
  <si>
    <t>運輸交通業</t>
  </si>
  <si>
    <t>貨物取扱業</t>
  </si>
  <si>
    <t>注1　発生度数とは、災害件数／事業所数×1,000で表したものである。</t>
  </si>
  <si>
    <t>　3　（　）内件数は死亡件数で内数を示す。</t>
  </si>
  <si>
    <t>(2) 労災保険給付状況</t>
  </si>
  <si>
    <t>労働者数</t>
  </si>
  <si>
    <t>給付総数</t>
  </si>
  <si>
    <t>資料：秋田労働局「労災保険事業概況」</t>
  </si>
  <si>
    <t>鉄鋼・非鉄・
金属製品製造業</t>
  </si>
  <si>
    <t>一般・輸送用
機械器具製造業</t>
  </si>
  <si>
    <t>木材・木製品
製造業</t>
  </si>
  <si>
    <t>電気機械器具
製造業</t>
  </si>
  <si>
    <t>平成19年</t>
  </si>
  <si>
    <t>平19</t>
  </si>
  <si>
    <t>農林業</t>
  </si>
  <si>
    <t>平成22</t>
  </si>
  <si>
    <t>平成23</t>
  </si>
  <si>
    <t>平14</t>
  </si>
  <si>
    <t>平15</t>
  </si>
  <si>
    <t>平16</t>
  </si>
  <si>
    <t>平17</t>
  </si>
  <si>
    <t>平20</t>
  </si>
  <si>
    <t>平22</t>
  </si>
  <si>
    <t>平23</t>
  </si>
  <si>
    <t>平成21年度</t>
  </si>
  <si>
    <t>平成22年度</t>
  </si>
  <si>
    <t>平成23年度</t>
  </si>
  <si>
    <t>平成23年度</t>
  </si>
  <si>
    <t>平成22年</t>
  </si>
  <si>
    <t>平成23年</t>
  </si>
  <si>
    <t>件</t>
  </si>
  <si>
    <t>万円</t>
  </si>
  <si>
    <t>臨時 ・ 季節</t>
  </si>
  <si>
    <t>一般全数</t>
  </si>
  <si>
    <t>雇用・賃金指数</t>
  </si>
  <si>
    <t>平均賃金</t>
  </si>
  <si>
    <t>事業所規模別平均賃金</t>
  </si>
  <si>
    <t>職業紹介状況</t>
  </si>
  <si>
    <t>雇用保険の状況</t>
  </si>
  <si>
    <t>労働災害の状況</t>
  </si>
  <si>
    <t>労働組合数と組合員数</t>
  </si>
  <si>
    <t>労働争議の発生状況</t>
  </si>
  <si>
    <t>産業別有業者数の年次別比較表</t>
  </si>
  <si>
    <t>産業(大分類)従業上の地位別有業者数</t>
  </si>
  <si>
    <t>就業・不就業状態・男女別15歳以上人口</t>
  </si>
  <si>
    <t>出稼者の数</t>
  </si>
  <si>
    <t>事業所数（所）</t>
  </si>
  <si>
    <t>被保険者数（人）</t>
  </si>
  <si>
    <t>(年度末)</t>
  </si>
  <si>
    <t>(千円)</t>
  </si>
  <si>
    <t>(千円)</t>
  </si>
  <si>
    <t>鉱　　　　　　業
(鉱山保安法適用除く)</t>
  </si>
  <si>
    <t>２９　労働災害の状況</t>
  </si>
  <si>
    <t>資料：県雇用労働政策課「労働組合基礎調査」</t>
  </si>
  <si>
    <t>注　「分類不能」には、複数産業の労働者で組織されている労働組合及び産業分類が不明の労働組合が含まれる。</t>
  </si>
  <si>
    <t>分類不能</t>
  </si>
  <si>
    <t>公務</t>
  </si>
  <si>
    <t>サービス業</t>
  </si>
  <si>
    <t>金融・保険業</t>
  </si>
  <si>
    <t>卸売・小売業</t>
  </si>
  <si>
    <t>運輸業</t>
  </si>
  <si>
    <t>電気・ガス・熱供給・水道業</t>
  </si>
  <si>
    <t>鉱業</t>
  </si>
  <si>
    <t>農業</t>
  </si>
  <si>
    <t>総数</t>
  </si>
  <si>
    <t>組合員</t>
  </si>
  <si>
    <t>組　合</t>
  </si>
  <si>
    <t>３０　労働組合数と組合員数</t>
  </si>
  <si>
    <t>資料：県雇用労働政策課「労働争議統計調査」</t>
  </si>
  <si>
    <t>-</t>
  </si>
  <si>
    <t>分類不能の産業</t>
  </si>
  <si>
    <t>公務</t>
  </si>
  <si>
    <t>サービス業(他に分類されないもの)</t>
  </si>
  <si>
    <t>複合サービス事業</t>
  </si>
  <si>
    <t>不動産業</t>
  </si>
  <si>
    <t>運輸業</t>
  </si>
  <si>
    <t>製造業</t>
  </si>
  <si>
    <t>建設業</t>
  </si>
  <si>
    <t>鉱業</t>
  </si>
  <si>
    <t>漁業</t>
  </si>
  <si>
    <t>林業</t>
  </si>
  <si>
    <t>農業</t>
  </si>
  <si>
    <t>総数</t>
  </si>
  <si>
    <t>参加人員</t>
  </si>
  <si>
    <t>件数</t>
  </si>
  <si>
    <t>産　      業</t>
  </si>
  <si>
    <t>(1) 産業別</t>
  </si>
  <si>
    <t>３１　労働争議の発生状況</t>
  </si>
  <si>
    <t>参加人員</t>
  </si>
  <si>
    <t>件　　数</t>
  </si>
  <si>
    <t>その他</t>
  </si>
  <si>
    <t>労働条件</t>
  </si>
  <si>
    <t>給与以外の</t>
  </si>
  <si>
    <t>賃金手当</t>
  </si>
  <si>
    <t>労働協約</t>
  </si>
  <si>
    <t>組合保障</t>
  </si>
  <si>
    <t>総数</t>
  </si>
  <si>
    <t>要　　　　求　</t>
  </si>
  <si>
    <t>(2) 要求事項別</t>
  </si>
  <si>
    <t>３１　労働争議の発生状況</t>
  </si>
  <si>
    <t>（単位：組、人）</t>
  </si>
  <si>
    <t>平成15年度</t>
  </si>
  <si>
    <t>平成10年度</t>
  </si>
  <si>
    <t>平成5年度</t>
  </si>
  <si>
    <t>人</t>
  </si>
  <si>
    <t>％</t>
  </si>
  <si>
    <t>農家
(B)／(A)</t>
  </si>
  <si>
    <t>非農家(C)</t>
  </si>
  <si>
    <t>農家(B)</t>
  </si>
  <si>
    <t>総数(A）</t>
  </si>
  <si>
    <t>互　助　会※</t>
  </si>
  <si>
    <t>比　　率</t>
  </si>
  <si>
    <t>出稼者数</t>
  </si>
  <si>
    <t>(1) 年度別推移</t>
  </si>
  <si>
    <t>３５　出稼者の数</t>
  </si>
  <si>
    <t>その他(含秋田県内)</t>
  </si>
  <si>
    <t>別</t>
  </si>
  <si>
    <t>近畿</t>
  </si>
  <si>
    <t>域</t>
  </si>
  <si>
    <t>東海</t>
  </si>
  <si>
    <t>地</t>
  </si>
  <si>
    <t>関東</t>
  </si>
  <si>
    <t>労</t>
  </si>
  <si>
    <t>北海道</t>
  </si>
  <si>
    <t>就</t>
  </si>
  <si>
    <t>その他</t>
  </si>
  <si>
    <t>農林・漁業</t>
  </si>
  <si>
    <t>種</t>
  </si>
  <si>
    <t>業</t>
  </si>
  <si>
    <t>60歳以上</t>
  </si>
  <si>
    <t>50～59歳</t>
  </si>
  <si>
    <t>40～49歳</t>
  </si>
  <si>
    <t>30～39歳</t>
  </si>
  <si>
    <t>齢</t>
  </si>
  <si>
    <t>20～29歳</t>
  </si>
  <si>
    <t>20歳未満</t>
  </si>
  <si>
    <t>総　　　　数</t>
  </si>
  <si>
    <t>構成比</t>
  </si>
  <si>
    <t>人員</t>
  </si>
  <si>
    <t>対前年度増減</t>
  </si>
  <si>
    <t>平成22年
度の人員</t>
  </si>
  <si>
    <t>種　　　　別</t>
  </si>
  <si>
    <t>(2) 年度別比較（年齢別、業種別、就労地域別）</t>
  </si>
  <si>
    <t>　　　までの集計値である。</t>
  </si>
  <si>
    <t>湯沢・雄勝</t>
  </si>
  <si>
    <t>大曲・仙北　</t>
  </si>
  <si>
    <t>能代・山本</t>
  </si>
  <si>
    <t>大館・北秋田</t>
  </si>
  <si>
    <t>鹿角</t>
  </si>
  <si>
    <t>総数</t>
  </si>
  <si>
    <t>％</t>
  </si>
  <si>
    <t>加入者数</t>
  </si>
  <si>
    <t>非農家</t>
  </si>
  <si>
    <t>農家</t>
  </si>
  <si>
    <t>総数</t>
  </si>
  <si>
    <t>傷害保険</t>
  </si>
  <si>
    <t>注　平成19年度から傷害保険制度に変更</t>
  </si>
  <si>
    <t>横手</t>
  </si>
  <si>
    <t>本荘</t>
  </si>
  <si>
    <t>秋田・男鹿・南秋</t>
  </si>
  <si>
    <t>産業（大分類）</t>
  </si>
  <si>
    <t>男　女　の　別</t>
  </si>
  <si>
    <t>総　数</t>
  </si>
  <si>
    <t>実　数</t>
  </si>
  <si>
    <t>率</t>
  </si>
  <si>
    <t>漁業</t>
  </si>
  <si>
    <t>建設業</t>
  </si>
  <si>
    <t>製造業</t>
  </si>
  <si>
    <t>電気・ガス・熱供給・水道業</t>
  </si>
  <si>
    <t>情報通信業</t>
  </si>
  <si>
    <t>複合サービス事業</t>
  </si>
  <si>
    <t>サービス業(他に分類されないもの)</t>
  </si>
  <si>
    <t>分類不能の産業</t>
  </si>
  <si>
    <t>（女）</t>
  </si>
  <si>
    <t>３３　産業（大分類）従業上の地位別有業者数（各年10月1日）</t>
  </si>
  <si>
    <t>（単位：千人）</t>
  </si>
  <si>
    <t>産　　　　業
（大　分　類）</t>
  </si>
  <si>
    <t>増　　減</t>
  </si>
  <si>
    <t>自営業主</t>
  </si>
  <si>
    <t>家族従業者</t>
  </si>
  <si>
    <t>雇用者</t>
  </si>
  <si>
    <t>実数(Ａ―Ｂ)</t>
  </si>
  <si>
    <t>率（％）</t>
  </si>
  <si>
    <t>資料：総務省統計局「就業構造基本調査」</t>
  </si>
  <si>
    <t>３４　就業・不就業状態・男女別15歳以上人口（各年10月1日）</t>
  </si>
  <si>
    <t>就業・不就業状態
男女の別</t>
  </si>
  <si>
    <t>総数(Ｂ)</t>
  </si>
  <si>
    <t>男</t>
  </si>
  <si>
    <t>女</t>
  </si>
  <si>
    <t>総数(Ａ)</t>
  </si>
  <si>
    <t>実数(A-B)</t>
  </si>
  <si>
    <t>率(%)</t>
  </si>
  <si>
    <t>総数</t>
  </si>
  <si>
    <t>有業者</t>
  </si>
  <si>
    <t>仕事が主な者</t>
  </si>
  <si>
    <t>仕事が従な者</t>
  </si>
  <si>
    <t>家事が主な者</t>
  </si>
  <si>
    <t>通学が主な者</t>
  </si>
  <si>
    <t>家事通学以外が主な者</t>
  </si>
  <si>
    <t>無業者</t>
  </si>
  <si>
    <t>家事をしている者</t>
  </si>
  <si>
    <t>通学をしている者</t>
  </si>
  <si>
    <t>その他</t>
  </si>
  <si>
    <t>資料：総務省統計局「就業構造基本調査」</t>
  </si>
  <si>
    <t>２４　雇用・賃金指数 　(常用労働者・規模３０人以上）</t>
  </si>
  <si>
    <t xml:space="preserve">   (平22年＝100)</t>
  </si>
  <si>
    <t>区　分</t>
  </si>
  <si>
    <t>調査産業計</t>
  </si>
  <si>
    <t>建設業</t>
  </si>
  <si>
    <t>製造業</t>
  </si>
  <si>
    <t>運輸業、郵便業</t>
  </si>
  <si>
    <t>卸売業、小売業</t>
  </si>
  <si>
    <t>金融業、保険業</t>
  </si>
  <si>
    <t>宿泊業、
飲食サービス業</t>
  </si>
  <si>
    <t>サービス業</t>
  </si>
  <si>
    <t>…</t>
  </si>
  <si>
    <t>平成23年</t>
  </si>
  <si>
    <t>宿泊業、飲食サービス業</t>
  </si>
  <si>
    <t>資料：県調査統計課「毎月勤労統計調査」</t>
  </si>
  <si>
    <t>２６　事業所規模別平均賃金（1人1ヵ月の現金給与総額）</t>
  </si>
  <si>
    <t>（単位：円）</t>
  </si>
  <si>
    <t>5～29人</t>
  </si>
  <si>
    <t>30～99人</t>
  </si>
  <si>
    <t>100人以上</t>
  </si>
  <si>
    <t>調査産業計</t>
  </si>
  <si>
    <t>製　　造　　業</t>
  </si>
  <si>
    <t>実質賃金</t>
  </si>
  <si>
    <t>名目賃金</t>
  </si>
  <si>
    <t>運輸業、郵便業</t>
  </si>
  <si>
    <t>（単位：円）</t>
  </si>
  <si>
    <t>雇用</t>
  </si>
  <si>
    <t>秋田県</t>
  </si>
  <si>
    <t>全国</t>
  </si>
  <si>
    <t>常用</t>
  </si>
  <si>
    <t>資料：秋田労働局「労働者死傷病報告（休業4日以上）」</t>
  </si>
  <si>
    <t>死傷年率
(千人率)</t>
  </si>
  <si>
    <t>災害発生
件　　数</t>
  </si>
  <si>
    <t>業　　　　　種</t>
  </si>
  <si>
    <t>(1) 労働災害発生件数</t>
  </si>
  <si>
    <t>２９　労働災害の状況</t>
  </si>
  <si>
    <t>２５　平均賃金（1人1カ月の現金給与総額・規模30人以上）</t>
  </si>
  <si>
    <t>資料：秋田労働局「労働市場センター月報」</t>
  </si>
  <si>
    <t>注　各項目の数字は四捨五入しているので総数とは一致しない場合がある。</t>
  </si>
  <si>
    <t>平22</t>
  </si>
  <si>
    <t>(全国)22</t>
  </si>
  <si>
    <t>(全国)23</t>
  </si>
  <si>
    <t>平成24年</t>
  </si>
  <si>
    <t>(全国)24</t>
  </si>
  <si>
    <t>平成24年</t>
  </si>
  <si>
    <t>平成24</t>
  </si>
  <si>
    <t>平24</t>
  </si>
  <si>
    <t>平成24年度</t>
  </si>
  <si>
    <t>平成24年度</t>
  </si>
  <si>
    <t>災害発生
件　　数</t>
  </si>
  <si>
    <t>死傷年率
(千人率)</t>
  </si>
  <si>
    <t>平成19年</t>
  </si>
  <si>
    <t>平成24年</t>
  </si>
  <si>
    <t>平成23年
度の人員</t>
  </si>
  <si>
    <t>平成24年度</t>
  </si>
  <si>
    <t>(3) 地域別（平成24年度）</t>
  </si>
  <si>
    <t>不動産業、物品賃貸業</t>
  </si>
  <si>
    <t>　　サービス業は、学術研究、専門・技術ｻｰﾋﾞｽ業/生活関連ｻｰﾋﾞｽ業、娯楽業/サービス業　の合計</t>
  </si>
  <si>
    <t>労　　　働</t>
  </si>
  <si>
    <t>調査産業計</t>
  </si>
  <si>
    <t>建設業</t>
  </si>
  <si>
    <t>製造業</t>
  </si>
  <si>
    <t>情報通信業</t>
  </si>
  <si>
    <t>運輸業、郵便業</t>
  </si>
  <si>
    <t>卸売業、小売業</t>
  </si>
  <si>
    <t>金融業、保険業</t>
  </si>
  <si>
    <t>学術研究、専門・技術サービス業</t>
  </si>
  <si>
    <t>宿泊業、飲食サービス業</t>
  </si>
  <si>
    <t>生活関連サービス業、娯楽業</t>
  </si>
  <si>
    <t>教育、学習支援業</t>
  </si>
  <si>
    <t>医療、福祉</t>
  </si>
  <si>
    <t>複合サービス事業</t>
  </si>
  <si>
    <t>サービス業</t>
  </si>
  <si>
    <t>建　　設　　業</t>
  </si>
  <si>
    <t>情 報 通 信 業</t>
  </si>
  <si>
    <t>運輸業、郵便業</t>
  </si>
  <si>
    <t>卸売業、小売業</t>
  </si>
  <si>
    <t>金融業、保険業</t>
  </si>
  <si>
    <t>学術研究、専門・技術サービス業</t>
  </si>
  <si>
    <t>宿泊業,飲食サービス業</t>
  </si>
  <si>
    <t>生活関連サービス業、娯楽業</t>
  </si>
  <si>
    <t>医療、福祉</t>
  </si>
  <si>
    <t>複合サービス事業</t>
  </si>
  <si>
    <t>資料：県調査統計課「毎月勤労統計調査」</t>
  </si>
  <si>
    <t>注  産業分類のうち「鉱業、採石業、砂利採取業」「電気・ガス・熱供給・水道業」「不動産業、 物品賃貸業」</t>
  </si>
  <si>
    <t xml:space="preserve"> 　 は調査数僅少などにより公表から除外しているが、調査産業計には含まれている。　</t>
  </si>
  <si>
    <t>注　平成24年　5～29人の「情報通信業」については、当該区分の事業所が全て調査対象外</t>
  </si>
  <si>
    <t>　　だったため当該区分に対応する推計値（現金給与総額）データはない。</t>
  </si>
  <si>
    <t>生活関連サービス業、娯楽業</t>
  </si>
  <si>
    <t>-</t>
  </si>
  <si>
    <t>-</t>
  </si>
  <si>
    <t>３２　産業別有業者数の年次別比較表（各年10月1日）</t>
  </si>
  <si>
    <t>（単位：千人、％）</t>
  </si>
  <si>
    <t>平成24年</t>
  </si>
  <si>
    <t>総数</t>
  </si>
  <si>
    <t>農業，林業</t>
  </si>
  <si>
    <t>鉱業，採石業，砂利採取業</t>
  </si>
  <si>
    <t>運輸業，郵便業</t>
  </si>
  <si>
    <t>卸売業，小売業</t>
  </si>
  <si>
    <t>金融業，保険業</t>
  </si>
  <si>
    <t>不動産業，物品賃貸業</t>
  </si>
  <si>
    <t>学術研究，専門・技術サービス業</t>
  </si>
  <si>
    <t xml:space="preserve">- </t>
  </si>
  <si>
    <t>-</t>
  </si>
  <si>
    <t>宿泊業，飲食サービス業</t>
  </si>
  <si>
    <t>生活関連サービス業，娯楽業</t>
  </si>
  <si>
    <t>教育，学習支援業</t>
  </si>
  <si>
    <t>医療，福祉</t>
  </si>
  <si>
    <t>公務(他に分類されるものを除く)</t>
  </si>
  <si>
    <t>（男）</t>
  </si>
  <si>
    <t>注　各項目の数字は四捨五入しているので総数とは一致しない。</t>
  </si>
  <si>
    <t>資料：総務省統計局「就業構造基本調査」</t>
  </si>
  <si>
    <t>非農家
(C)／(A)</t>
  </si>
  <si>
    <t>加入者数
(D)</t>
  </si>
  <si>
    <t>比率
(D)／(A)</t>
  </si>
  <si>
    <t>％</t>
  </si>
  <si>
    <t>実数</t>
  </si>
  <si>
    <t>資料：県雇用労働政策課「平成24年度秋田県出稼労働者数調査結果」</t>
  </si>
  <si>
    <t>注1　「出稼者数」は平成24年11月20日現在の調査結果であり、傷害保険の加入者数は平成25年3月31日現在</t>
  </si>
  <si>
    <t>注2　数値はラウンドのため、合計と内訳の計が一致しない場合がある。</t>
  </si>
  <si>
    <t>-</t>
  </si>
  <si>
    <t>…</t>
  </si>
  <si>
    <t>総数</t>
  </si>
  <si>
    <t>平成20年度</t>
  </si>
  <si>
    <t>資料：県雇用労働政策課｢平成24年度秋田県出稼労働者数調査結果｣</t>
  </si>
  <si>
    <t>教育､学習支援業</t>
  </si>
  <si>
    <t>総数</t>
  </si>
  <si>
    <t>農業，林業</t>
  </si>
  <si>
    <t>鉱業，採石業，砂利採取業</t>
  </si>
  <si>
    <t>漁業</t>
  </si>
  <si>
    <t>建設業</t>
  </si>
  <si>
    <t>製造業</t>
  </si>
  <si>
    <t>電気・ガス・熱供給・水道業</t>
  </si>
  <si>
    <t>情報通信業</t>
  </si>
  <si>
    <t>運輸業，郵便業</t>
  </si>
  <si>
    <t>卸売業，小売業</t>
  </si>
  <si>
    <t>金融業，保険業</t>
  </si>
  <si>
    <t>不動産業，物品賃貸業</t>
  </si>
  <si>
    <t>学術研究，専門・技術サービス業</t>
  </si>
  <si>
    <t>生活関連サービス業，娯楽業</t>
  </si>
  <si>
    <t>教育，学習支援業</t>
  </si>
  <si>
    <t>医療，福祉</t>
  </si>
  <si>
    <t>複合サービス事業</t>
  </si>
  <si>
    <t>サービス業（他に分類されないもの）</t>
  </si>
  <si>
    <t>公務（他に分類されるものを除く）</t>
  </si>
  <si>
    <t>分類不能の産業</t>
  </si>
  <si>
    <t>-</t>
  </si>
  <si>
    <t>-</t>
  </si>
  <si>
    <t>注1　各項目の数字は四捨五入しているので総数とは一致しない。</t>
  </si>
  <si>
    <t>注1</t>
  </si>
  <si>
    <t>産業分類のうち、「鉱業、採石業、砂利採取業」「電気・ガス・熱供給・水道業」「不動産業・物品賃貸業」は調査数僅少などにより公表から除外しているが、調査産業計には含まれている。</t>
  </si>
  <si>
    <t>全国の実質賃金指数は、産業計、製造業のみ公表されている。</t>
  </si>
  <si>
    <t>　2　死傷年率とは、1年間の死傷件数／常用労働者数×1,000で表し、労働者千人当たりの災害発生割合を示す。</t>
  </si>
  <si>
    <t>宿泊業，飲食サービス業</t>
  </si>
  <si>
    <t>-</t>
  </si>
  <si>
    <t>-</t>
  </si>
  <si>
    <t xml:space="preserve">  2　平成19年調査結果は新産業分類特別集計による。（産業分類は平成19年11月改訂）</t>
  </si>
  <si>
    <t>　2　数値はラウンドのため、合計と内訳の計が一致しない場合がある。</t>
  </si>
  <si>
    <t>増減（H19～24）</t>
  </si>
  <si>
    <t>平成19年</t>
  </si>
  <si>
    <t>平成24年</t>
  </si>
  <si>
    <t>学術研究､専門･
技術サービス業</t>
  </si>
  <si>
    <t>　　　　　　　　　　　年
　産業</t>
  </si>
  <si>
    <t>　　　　　　　　　規模別
　産業別</t>
  </si>
  <si>
    <t>　　　　　　　　　年</t>
  </si>
  <si>
    <t>　　　　　　　　　 区分
　地域</t>
  </si>
  <si>
    <t xml:space="preserve"> 　　　　区分
　年度</t>
  </si>
  <si>
    <t>産　　業　　別</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</si>
</sst>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_ "/>
    <numFmt numFmtId="186" formatCode="#,##0_);[Red]\(#,##0\)"/>
    <numFmt numFmtId="187" formatCode="#,##0.00_);[Red]\(#,##0.00\)"/>
    <numFmt numFmtId="188" formatCode="#,##0.0_);[Red]\(#,##0.0\)"/>
    <numFmt numFmtId="189" formatCode="0_ "/>
    <numFmt numFmtId="190" formatCode="0_);[Red]\(0\)"/>
    <numFmt numFmtId="191" formatCode="0.00_);[Red]\(0.00\)"/>
    <numFmt numFmtId="192" formatCode="0.0_);[Red]\(0.0\)"/>
    <numFmt numFmtId="193" formatCode="#,##0_ ;[Red]\-#,##0\ "/>
    <numFmt numFmtId="194" formatCode="0.000%"/>
    <numFmt numFmtId="195" formatCode="0.0%"/>
    <numFmt numFmtId="196" formatCode="0.0_ "/>
    <numFmt numFmtId="197" formatCode="0.0"/>
    <numFmt numFmtId="198" formatCode="#,##0_);\(#,##0\)"/>
    <numFmt numFmtId="199" formatCode="0.00_);\(0.00\)"/>
    <numFmt numFmtId="200" formatCode="0.0_);\(0.0\)"/>
    <numFmt numFmtId="201" formatCode="0;&quot;△ &quot;0"/>
    <numFmt numFmtId="202" formatCode="0.0;&quot;△ &quot;0.0"/>
    <numFmt numFmtId="203" formatCode="0.00;&quot;△ &quot;0.00"/>
    <numFmt numFmtId="204" formatCode="0_);\(0\)"/>
    <numFmt numFmtId="205" formatCode="0.00_ "/>
    <numFmt numFmtId="206" formatCode="#,##0;&quot;△ &quot;#,##0"/>
    <numFmt numFmtId="207" formatCode="#,##0.0;&quot;△ &quot;#,##0.0"/>
    <numFmt numFmtId="208" formatCode="#,###,##0;&quot; -&quot;###,##0"/>
    <numFmt numFmtId="209" formatCode="###,###,##0;&quot;-&quot;##,###,##0"/>
    <numFmt numFmtId="210" formatCode="##,###,##0;&quot;-&quot;#,###,##0"/>
    <numFmt numFmtId="211" formatCode="0.0000_);\(0.0000\)"/>
    <numFmt numFmtId="212" formatCode="#,##0.00_ "/>
    <numFmt numFmtId="213" formatCode="#,##0.0;[Red]\-#,##0.0"/>
    <numFmt numFmtId="214" formatCode="#,##0.00_ ;[Red]\-#,##0.00\ "/>
    <numFmt numFmtId="215" formatCode="#&quot;　・・・・・・・・・・・・・・・・・・・・・・・・・・・・・・・・・・・・・・・・・・・・・・・・・・・・・・・・&quot;"/>
    <numFmt numFmtId="216" formatCode="&quot;　・・・・・・・・・・・・・・・・・・・・・・・・・・・・・・・・・・・・・・・・・・・・・・・・・・・・・・・・&quot;"/>
    <numFmt numFmtId="217" formatCode="&quot;・・・・・・・・・・・・・・・・・・・・・・・・・・・・・・・・・・・・・・・・・・・・・・・・・・・・・・・・&quot;"/>
    <numFmt numFmtId="218" formatCode="\:&quot;・・・・・・・・・・・・・・・・・・・・・・・・・・・・・・・・・・・・・・・・・・・・・・・・・・・・・・・・&quot;"/>
    <numFmt numFmtId="219" formatCode="&quot;時&quot;"/>
    <numFmt numFmtId="220" formatCode="00&quot;時&quot;"/>
    <numFmt numFmtId="221" formatCode="#,##0;[Red]#,##0"/>
    <numFmt numFmtId="222" formatCode="mmm\-yyyy"/>
    <numFmt numFmtId="223" formatCode="0.000_ "/>
    <numFmt numFmtId="224" formatCode="&quot;(&quot;###&quot;)&quot;"/>
  </numFmts>
  <fonts count="57">
    <font>
      <sz val="11"/>
      <name val="明朝"/>
      <family val="3"/>
    </font>
    <font>
      <b/>
      <sz val="11"/>
      <name val="明朝"/>
      <family val="3"/>
    </font>
    <font>
      <i/>
      <sz val="11"/>
      <name val="明朝"/>
      <family val="1"/>
    </font>
    <font>
      <b/>
      <i/>
      <sz val="11"/>
      <name val="明朝"/>
      <family val="1"/>
    </font>
    <font>
      <sz val="6"/>
      <name val="ＭＳ Ｐ明朝"/>
      <family val="1"/>
    </font>
    <font>
      <sz val="10"/>
      <name val="ＭＳ ゴシック"/>
      <family val="3"/>
    </font>
    <font>
      <sz val="9"/>
      <name val="ＭＳ ゴシック"/>
      <family val="3"/>
    </font>
    <font>
      <b/>
      <sz val="12"/>
      <name val="ＭＳ ゴシック"/>
      <family val="3"/>
    </font>
    <font>
      <sz val="8"/>
      <name val="ＭＳ ゴシック"/>
      <family val="3"/>
    </font>
    <font>
      <sz val="6"/>
      <name val="ＭＳ ゴシック"/>
      <family val="3"/>
    </font>
    <font>
      <u val="single"/>
      <sz val="14"/>
      <color indexed="12"/>
      <name val="lr ¾©"/>
      <family val="1"/>
    </font>
    <font>
      <u val="single"/>
      <sz val="11"/>
      <color indexed="36"/>
      <name val="ＭＳ Ｐゴシック"/>
      <family val="3"/>
    </font>
    <font>
      <sz val="12"/>
      <name val="ＭＳ ゴシック"/>
      <family val="3"/>
    </font>
    <font>
      <sz val="6"/>
      <name val="明朝"/>
      <family val="3"/>
    </font>
    <font>
      <sz val="48"/>
      <name val="HG平成明朝体W9"/>
      <family val="1"/>
    </font>
    <font>
      <sz val="28"/>
      <name val="HG平成角ｺﾞｼｯｸ体W9"/>
      <family val="3"/>
    </font>
    <font>
      <sz val="6"/>
      <name val="ＭＳ Ｐゴシック"/>
      <family val="3"/>
    </font>
    <font>
      <sz val="12"/>
      <name val="ＭＳ 明朝"/>
      <family val="1"/>
    </font>
    <font>
      <b/>
      <sz val="10"/>
      <name val="ＭＳ ゴシック"/>
      <family val="3"/>
    </font>
    <font>
      <sz val="36"/>
      <name val="HG明朝E"/>
      <family val="1"/>
    </font>
    <font>
      <sz val="9"/>
      <name val="明朝"/>
      <family val="3"/>
    </font>
    <font>
      <sz val="11"/>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7"/>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0" tint="-0.149959996342659"/>
        <bgColor indexed="64"/>
      </patternFill>
    </fill>
    <fill>
      <patternFill patternType="solid">
        <fgColor theme="0" tint="-0.24997000396251678"/>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dotted"/>
    </border>
    <border>
      <left>
        <color indexed="63"/>
      </left>
      <right>
        <color indexed="63"/>
      </right>
      <top>
        <color indexed="63"/>
      </top>
      <bottom style="dotted"/>
    </border>
    <border>
      <left>
        <color indexed="63"/>
      </left>
      <right>
        <color indexed="63"/>
      </right>
      <top>
        <color indexed="63"/>
      </top>
      <bottom style="thin"/>
    </border>
    <border>
      <left style="thin"/>
      <right style="thin"/>
      <top>
        <color indexed="63"/>
      </top>
      <bottom style="thin"/>
    </border>
    <border>
      <left style="hair"/>
      <right style="thin"/>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dotted"/>
    </border>
    <border>
      <left>
        <color indexed="63"/>
      </left>
      <right style="thin"/>
      <top style="thin"/>
      <bottom style="dotted"/>
    </border>
    <border>
      <left style="thin"/>
      <right style="thin"/>
      <top style="thin"/>
      <bottom style="thin"/>
    </border>
    <border>
      <left style="thin"/>
      <right style="thin"/>
      <top style="thin"/>
      <bottom style="dotted"/>
    </border>
    <border>
      <left style="thin"/>
      <right>
        <color indexed="63"/>
      </right>
      <top>
        <color indexed="63"/>
      </top>
      <bottom style="dotted"/>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style="thin"/>
      <bottom style="dotted"/>
    </border>
    <border>
      <left>
        <color indexed="63"/>
      </left>
      <right style="hair"/>
      <top style="thin"/>
      <bottom style="dotted"/>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thin"/>
      <top style="thin"/>
      <bottom style="hair"/>
    </border>
    <border>
      <left style="hair"/>
      <right style="thin"/>
      <top>
        <color indexed="63"/>
      </top>
      <bottom style="hair"/>
    </border>
    <border>
      <left style="thin"/>
      <right>
        <color indexed="63"/>
      </right>
      <top>
        <color indexed="63"/>
      </top>
      <bottom style="hair"/>
    </border>
    <border>
      <left style="hair"/>
      <right style="thin"/>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color indexed="63"/>
      </left>
      <right style="hair"/>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color indexed="63"/>
      </top>
      <bottom style="dotted"/>
    </border>
    <border>
      <left style="hair"/>
      <right style="thin"/>
      <top>
        <color indexed="63"/>
      </top>
      <bottom style="dotted"/>
    </border>
    <border>
      <left>
        <color indexed="63"/>
      </left>
      <right style="hair"/>
      <top>
        <color indexed="63"/>
      </top>
      <bottom style="dotted"/>
    </border>
    <border>
      <left style="thin"/>
      <right>
        <color indexed="63"/>
      </right>
      <top style="thin"/>
      <bottom style="dotted"/>
    </border>
    <border>
      <left style="thin"/>
      <right style="hair"/>
      <top style="thin"/>
      <bottom style="thin"/>
    </border>
    <border>
      <left>
        <color indexed="63"/>
      </left>
      <right style="thin"/>
      <top style="dotted"/>
      <bottom>
        <color indexed="63"/>
      </bottom>
    </border>
    <border>
      <left style="hair"/>
      <right>
        <color indexed="63"/>
      </right>
      <top style="hair"/>
      <bottom>
        <color indexed="63"/>
      </bottom>
    </border>
    <border>
      <left style="hair"/>
      <right>
        <color indexed="63"/>
      </right>
      <top>
        <color indexed="63"/>
      </top>
      <bottom style="hair"/>
    </border>
    <border>
      <left style="thin"/>
      <right style="thin"/>
      <top style="hair"/>
      <bottom>
        <color indexed="63"/>
      </bottom>
    </border>
    <border>
      <left style="thin"/>
      <right style="thin"/>
      <top style="hair"/>
      <bottom style="hair"/>
    </border>
    <border>
      <left style="thin"/>
      <right style="thin"/>
      <top style="hair"/>
      <bottom style="thin"/>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9" fontId="12"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0" fillId="0" borderId="0" applyFont="0" applyFill="0" applyBorder="0" applyAlignment="0" applyProtection="0"/>
    <xf numFmtId="38" fontId="12"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54" fillId="31" borderId="4" applyNumberFormat="0" applyAlignment="0" applyProtection="0"/>
    <xf numFmtId="0" fontId="12" fillId="0" borderId="0">
      <alignment vertical="center"/>
      <protection/>
    </xf>
    <xf numFmtId="0" fontId="0" fillId="0" borderId="0">
      <alignment/>
      <protection/>
    </xf>
    <xf numFmtId="0" fontId="12" fillId="0" borderId="0">
      <alignment vertical="center"/>
      <protection/>
    </xf>
    <xf numFmtId="0" fontId="0" fillId="0" borderId="0">
      <alignment/>
      <protection/>
    </xf>
    <xf numFmtId="0" fontId="0" fillId="0" borderId="0">
      <alignment/>
      <protection/>
    </xf>
    <xf numFmtId="0" fontId="11" fillId="0" borderId="0" applyNumberFormat="0" applyFill="0" applyBorder="0" applyAlignment="0" applyProtection="0"/>
    <xf numFmtId="0" fontId="55" fillId="32" borderId="0" applyNumberFormat="0" applyBorder="0" applyAlignment="0" applyProtection="0"/>
  </cellStyleXfs>
  <cellXfs count="736">
    <xf numFmtId="0" fontId="0" fillId="0" borderId="0" xfId="0" applyAlignment="1">
      <alignment/>
    </xf>
    <xf numFmtId="0" fontId="5"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Continuous" vertical="center"/>
    </xf>
    <xf numFmtId="49" fontId="5" fillId="0" borderId="0" xfId="0" applyNumberFormat="1" applyFont="1" applyFill="1" applyBorder="1" applyAlignment="1">
      <alignment vertical="center"/>
    </xf>
    <xf numFmtId="49" fontId="5" fillId="0" borderId="0" xfId="0" applyNumberFormat="1" applyFont="1" applyFill="1" applyBorder="1" applyAlignment="1">
      <alignment horizontal="center" vertical="center"/>
    </xf>
    <xf numFmtId="186" fontId="5" fillId="0" borderId="0" xfId="0" applyNumberFormat="1" applyFont="1" applyFill="1" applyBorder="1" applyAlignment="1">
      <alignment horizontal="right" vertical="center"/>
    </xf>
    <xf numFmtId="0" fontId="7" fillId="0" borderId="0" xfId="0" applyFont="1" applyFill="1" applyAlignment="1">
      <alignment vertical="center"/>
    </xf>
    <xf numFmtId="0" fontId="6" fillId="33" borderId="10" xfId="0" applyFont="1" applyFill="1" applyBorder="1" applyAlignment="1">
      <alignment horizontal="center" vertical="center"/>
    </xf>
    <xf numFmtId="184" fontId="6" fillId="33" borderId="10" xfId="0" applyNumberFormat="1" applyFont="1" applyFill="1" applyBorder="1" applyAlignment="1">
      <alignment horizontal="center" vertical="center"/>
    </xf>
    <xf numFmtId="184" fontId="6" fillId="33" borderId="11" xfId="0" applyNumberFormat="1" applyFont="1" applyFill="1" applyBorder="1" applyAlignment="1">
      <alignment horizontal="center" vertical="center"/>
    </xf>
    <xf numFmtId="184" fontId="5" fillId="0" borderId="0" xfId="0" applyNumberFormat="1" applyFont="1" applyFill="1" applyBorder="1" applyAlignment="1">
      <alignment vertical="center"/>
    </xf>
    <xf numFmtId="187" fontId="5" fillId="0" borderId="0" xfId="0" applyNumberFormat="1" applyFont="1" applyFill="1" applyBorder="1" applyAlignment="1">
      <alignment horizontal="right" vertical="center"/>
    </xf>
    <xf numFmtId="188" fontId="5" fillId="0" borderId="0" xfId="0" applyNumberFormat="1" applyFont="1" applyFill="1" applyBorder="1" applyAlignment="1">
      <alignment horizontal="right" vertical="center"/>
    </xf>
    <xf numFmtId="184" fontId="5" fillId="0" borderId="12" xfId="0" applyNumberFormat="1" applyFont="1" applyFill="1" applyBorder="1" applyAlignment="1">
      <alignment horizontal="center" vertical="center"/>
    </xf>
    <xf numFmtId="186" fontId="5" fillId="0" borderId="13" xfId="0" applyNumberFormat="1" applyFont="1" applyFill="1" applyBorder="1" applyAlignment="1">
      <alignment horizontal="right" vertical="center"/>
    </xf>
    <xf numFmtId="186" fontId="5" fillId="0" borderId="14" xfId="0" applyNumberFormat="1" applyFont="1" applyFill="1" applyBorder="1" applyAlignment="1">
      <alignment horizontal="right" vertical="center"/>
    </xf>
    <xf numFmtId="187" fontId="5" fillId="0" borderId="14" xfId="0" applyNumberFormat="1" applyFont="1" applyFill="1" applyBorder="1" applyAlignment="1">
      <alignment horizontal="right" vertical="center"/>
    </xf>
    <xf numFmtId="188" fontId="5" fillId="0" borderId="14" xfId="0" applyNumberFormat="1" applyFont="1" applyFill="1" applyBorder="1" applyAlignment="1">
      <alignment horizontal="right" vertical="center"/>
    </xf>
    <xf numFmtId="0" fontId="6" fillId="33" borderId="15" xfId="0" applyFont="1" applyFill="1" applyBorder="1" applyAlignment="1">
      <alignment horizontal="center" vertical="center"/>
    </xf>
    <xf numFmtId="184" fontId="6" fillId="33" borderId="16" xfId="0" applyNumberFormat="1" applyFont="1" applyFill="1" applyBorder="1" applyAlignment="1">
      <alignment horizontal="center" vertical="center"/>
    </xf>
    <xf numFmtId="0" fontId="6" fillId="33" borderId="16" xfId="0" applyFont="1" applyFill="1" applyBorder="1" applyAlignment="1">
      <alignment horizontal="center" vertical="center"/>
    </xf>
    <xf numFmtId="184" fontId="6" fillId="33" borderId="15" xfId="0" applyNumberFormat="1" applyFont="1" applyFill="1" applyBorder="1" applyAlignment="1">
      <alignment horizontal="center" vertical="center"/>
    </xf>
    <xf numFmtId="49" fontId="6" fillId="0" borderId="0" xfId="0" applyNumberFormat="1" applyFont="1" applyFill="1" applyBorder="1" applyAlignment="1">
      <alignment vertical="center"/>
    </xf>
    <xf numFmtId="185" fontId="5" fillId="0" borderId="0" xfId="0" applyNumberFormat="1" applyFont="1" applyFill="1" applyBorder="1" applyAlignment="1">
      <alignment vertical="center"/>
    </xf>
    <xf numFmtId="204" fontId="5" fillId="0" borderId="0" xfId="0" applyNumberFormat="1" applyFont="1" applyFill="1" applyAlignment="1">
      <alignment vertical="center"/>
    </xf>
    <xf numFmtId="204" fontId="5" fillId="0" borderId="0" xfId="0" applyNumberFormat="1" applyFont="1" applyFill="1" applyBorder="1" applyAlignment="1">
      <alignment vertical="center"/>
    </xf>
    <xf numFmtId="184" fontId="5" fillId="0" borderId="15" xfId="0" applyNumberFormat="1"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horizontal="left" vertical="center"/>
    </xf>
    <xf numFmtId="0" fontId="5" fillId="33" borderId="11" xfId="0" applyNumberFormat="1" applyFont="1" applyFill="1" applyBorder="1" applyAlignment="1">
      <alignment horizontal="center" vertical="center"/>
    </xf>
    <xf numFmtId="186" fontId="6" fillId="0" borderId="16" xfId="0" applyNumberFormat="1" applyFont="1" applyFill="1" applyBorder="1" applyAlignment="1">
      <alignment vertical="center"/>
    </xf>
    <xf numFmtId="186" fontId="6" fillId="0" borderId="17" xfId="0" applyNumberFormat="1" applyFont="1" applyFill="1" applyBorder="1" applyAlignment="1">
      <alignment horizontal="right" vertical="center"/>
    </xf>
    <xf numFmtId="186" fontId="6" fillId="0" borderId="15" xfId="0" applyNumberFormat="1" applyFont="1" applyFill="1" applyBorder="1" applyAlignment="1">
      <alignment vertical="center"/>
    </xf>
    <xf numFmtId="186" fontId="6" fillId="0" borderId="0" xfId="0" applyNumberFormat="1" applyFont="1" applyFill="1" applyBorder="1" applyAlignment="1">
      <alignment horizontal="right" vertical="center"/>
    </xf>
    <xf numFmtId="202" fontId="5" fillId="0" borderId="18" xfId="0" applyNumberFormat="1" applyFont="1" applyFill="1" applyBorder="1" applyAlignment="1">
      <alignment horizontal="right" vertical="center"/>
    </xf>
    <xf numFmtId="184" fontId="5" fillId="0" borderId="19" xfId="0" applyNumberFormat="1" applyFont="1" applyFill="1" applyBorder="1" applyAlignment="1">
      <alignment vertical="center"/>
    </xf>
    <xf numFmtId="184" fontId="5" fillId="0" borderId="20" xfId="0" applyNumberFormat="1" applyFont="1" applyFill="1" applyBorder="1" applyAlignment="1">
      <alignment vertical="center"/>
    </xf>
    <xf numFmtId="184" fontId="5" fillId="0" borderId="21" xfId="0" applyNumberFormat="1" applyFont="1" applyFill="1" applyBorder="1" applyAlignment="1">
      <alignment vertical="center"/>
    </xf>
    <xf numFmtId="184" fontId="6" fillId="33" borderId="16" xfId="0" applyNumberFormat="1" applyFont="1" applyFill="1" applyBorder="1" applyAlignment="1">
      <alignment horizontal="centerContinuous" vertical="center"/>
    </xf>
    <xf numFmtId="184" fontId="6" fillId="33" borderId="17" xfId="0" applyNumberFormat="1" applyFont="1" applyFill="1" applyBorder="1" applyAlignment="1">
      <alignment horizontal="centerContinuous" vertical="center"/>
    </xf>
    <xf numFmtId="0" fontId="6" fillId="33" borderId="22" xfId="0" applyFont="1" applyFill="1" applyBorder="1" applyAlignment="1">
      <alignment horizontal="center" vertical="center"/>
    </xf>
    <xf numFmtId="188" fontId="5" fillId="0" borderId="23" xfId="0" applyNumberFormat="1" applyFont="1" applyFill="1" applyBorder="1" applyAlignment="1">
      <alignment horizontal="right" vertical="center"/>
    </xf>
    <xf numFmtId="0" fontId="8" fillId="33" borderId="24" xfId="0" applyFont="1" applyFill="1" applyBorder="1" applyAlignment="1">
      <alignment horizontal="center" vertical="center"/>
    </xf>
    <xf numFmtId="0" fontId="5" fillId="0" borderId="10" xfId="0" applyFont="1" applyFill="1" applyBorder="1" applyAlignment="1">
      <alignment vertical="center"/>
    </xf>
    <xf numFmtId="0" fontId="6" fillId="33" borderId="16" xfId="0" applyFont="1" applyFill="1" applyBorder="1" applyAlignment="1">
      <alignment horizontal="centerContinuous" vertical="center"/>
    </xf>
    <xf numFmtId="0" fontId="6" fillId="33" borderId="17" xfId="0" applyFont="1" applyFill="1" applyBorder="1" applyAlignment="1">
      <alignment horizontal="centerContinuous" vertical="center"/>
    </xf>
    <xf numFmtId="0" fontId="6" fillId="33" borderId="25" xfId="0" applyFont="1" applyFill="1" applyBorder="1" applyAlignment="1">
      <alignment horizontal="centerContinuous" vertical="center"/>
    </xf>
    <xf numFmtId="184" fontId="6" fillId="33" borderId="24" xfId="0" applyNumberFormat="1" applyFont="1" applyFill="1" applyBorder="1" applyAlignment="1">
      <alignment horizontal="center" vertical="center"/>
    </xf>
    <xf numFmtId="184" fontId="6" fillId="33" borderId="22"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186" fontId="6" fillId="0" borderId="25" xfId="0" applyNumberFormat="1" applyFont="1" applyFill="1" applyBorder="1" applyAlignment="1">
      <alignment horizontal="right" vertical="center"/>
    </xf>
    <xf numFmtId="186" fontId="6" fillId="0" borderId="18" xfId="0" applyNumberFormat="1" applyFont="1" applyFill="1" applyBorder="1" applyAlignment="1">
      <alignment horizontal="right" vertical="center"/>
    </xf>
    <xf numFmtId="49" fontId="6" fillId="0" borderId="15" xfId="0" applyNumberFormat="1" applyFont="1" applyFill="1" applyBorder="1" applyAlignment="1">
      <alignment horizontal="center" vertical="center"/>
    </xf>
    <xf numFmtId="202" fontId="5" fillId="0" borderId="26" xfId="0" applyNumberFormat="1" applyFont="1" applyFill="1" applyBorder="1" applyAlignment="1">
      <alignment vertical="center"/>
    </xf>
    <xf numFmtId="202" fontId="5" fillId="0" borderId="18" xfId="0" applyNumberFormat="1" applyFont="1" applyFill="1" applyBorder="1" applyAlignment="1">
      <alignment vertical="center"/>
    </xf>
    <xf numFmtId="202" fontId="5" fillId="0" borderId="27" xfId="0" applyNumberFormat="1" applyFont="1" applyFill="1" applyBorder="1" applyAlignment="1">
      <alignment vertical="center"/>
    </xf>
    <xf numFmtId="49" fontId="5" fillId="33" borderId="28" xfId="0" applyNumberFormat="1" applyFont="1" applyFill="1" applyBorder="1" applyAlignment="1">
      <alignment horizontal="center" vertical="center"/>
    </xf>
    <xf numFmtId="49" fontId="5" fillId="33" borderId="24" xfId="0" applyNumberFormat="1" applyFont="1" applyFill="1" applyBorder="1" applyAlignment="1">
      <alignment horizontal="center" vertical="center"/>
    </xf>
    <xf numFmtId="184" fontId="5" fillId="34" borderId="0" xfId="0" applyNumberFormat="1" applyFont="1" applyFill="1" applyBorder="1" applyAlignment="1">
      <alignment vertical="center"/>
    </xf>
    <xf numFmtId="202" fontId="5" fillId="34" borderId="18" xfId="0" applyNumberFormat="1" applyFont="1" applyFill="1" applyBorder="1" applyAlignment="1">
      <alignment horizontal="right" vertical="center"/>
    </xf>
    <xf numFmtId="184" fontId="5" fillId="0" borderId="10" xfId="0" applyNumberFormat="1" applyFont="1" applyFill="1" applyBorder="1" applyAlignment="1">
      <alignment vertical="center"/>
    </xf>
    <xf numFmtId="0" fontId="5" fillId="33" borderId="16" xfId="0" applyFont="1" applyFill="1" applyBorder="1" applyAlignment="1">
      <alignment horizontal="centerContinuous" vertical="center"/>
    </xf>
    <xf numFmtId="0" fontId="5" fillId="0" borderId="29" xfId="0" applyFont="1" applyFill="1" applyBorder="1" applyAlignment="1">
      <alignment horizontal="distributed" vertical="center"/>
    </xf>
    <xf numFmtId="0" fontId="5" fillId="34" borderId="12" xfId="0" applyFont="1" applyFill="1" applyBorder="1" applyAlignment="1">
      <alignment horizontal="distributed" vertical="center"/>
    </xf>
    <xf numFmtId="49" fontId="5" fillId="0" borderId="12" xfId="0" applyNumberFormat="1" applyFont="1" applyFill="1" applyBorder="1" applyAlignment="1">
      <alignment horizontal="distributed" vertical="center"/>
    </xf>
    <xf numFmtId="49" fontId="5" fillId="0" borderId="12" xfId="0" applyNumberFormat="1" applyFont="1" applyFill="1" applyBorder="1" applyAlignment="1">
      <alignment horizontal="distributed" vertical="center" wrapText="1"/>
    </xf>
    <xf numFmtId="0" fontId="5" fillId="0" borderId="15" xfId="0" applyFont="1" applyFill="1" applyBorder="1" applyAlignment="1">
      <alignment horizontal="right" vertical="center"/>
    </xf>
    <xf numFmtId="204" fontId="5" fillId="0" borderId="18" xfId="0" applyNumberFormat="1" applyFont="1" applyFill="1" applyBorder="1" applyAlignment="1">
      <alignment horizontal="right" vertical="center"/>
    </xf>
    <xf numFmtId="184" fontId="5" fillId="0" borderId="16" xfId="0" applyNumberFormat="1" applyFont="1" applyFill="1" applyBorder="1" applyAlignment="1">
      <alignment vertical="center"/>
    </xf>
    <xf numFmtId="184" fontId="5" fillId="0" borderId="25" xfId="0" applyNumberFormat="1" applyFont="1" applyFill="1" applyBorder="1" applyAlignment="1">
      <alignment vertical="center"/>
    </xf>
    <xf numFmtId="184" fontId="5" fillId="0" borderId="30" xfId="0" applyNumberFormat="1" applyFont="1" applyFill="1" applyBorder="1" applyAlignment="1">
      <alignment vertical="center"/>
    </xf>
    <xf numFmtId="184" fontId="5" fillId="0" borderId="26" xfId="0" applyNumberFormat="1" applyFont="1" applyFill="1" applyBorder="1" applyAlignment="1">
      <alignment vertical="center"/>
    </xf>
    <xf numFmtId="184" fontId="5" fillId="0" borderId="18" xfId="0" applyNumberFormat="1" applyFont="1" applyFill="1" applyBorder="1" applyAlignment="1">
      <alignment vertical="center"/>
    </xf>
    <xf numFmtId="184" fontId="5" fillId="0" borderId="31" xfId="0" applyNumberFormat="1" applyFont="1" applyFill="1" applyBorder="1" applyAlignment="1">
      <alignment vertical="center"/>
    </xf>
    <xf numFmtId="0" fontId="5" fillId="33" borderId="11" xfId="0" applyNumberFormat="1" applyFont="1" applyFill="1" applyBorder="1" applyAlignment="1">
      <alignment horizontal="centerContinuous" vertical="center"/>
    </xf>
    <xf numFmtId="0" fontId="5" fillId="33" borderId="32" xfId="0" applyFont="1" applyFill="1" applyBorder="1" applyAlignment="1">
      <alignment horizontal="centerContinuous" vertical="center"/>
    </xf>
    <xf numFmtId="0" fontId="5" fillId="0" borderId="15" xfId="0" applyFont="1" applyFill="1" applyBorder="1" applyAlignment="1">
      <alignment vertical="center"/>
    </xf>
    <xf numFmtId="0" fontId="5" fillId="33" borderId="11" xfId="0" applyFont="1" applyFill="1" applyBorder="1" applyAlignment="1">
      <alignment horizontal="centerContinuous" vertical="center"/>
    </xf>
    <xf numFmtId="0" fontId="5" fillId="33" borderId="33" xfId="0" applyFont="1" applyFill="1" applyBorder="1" applyAlignment="1">
      <alignment horizontal="centerContinuous" vertical="center"/>
    </xf>
    <xf numFmtId="0" fontId="5" fillId="33" borderId="16" xfId="0" applyNumberFormat="1" applyFont="1" applyFill="1" applyBorder="1" applyAlignment="1">
      <alignment horizontal="centerContinuous" vertical="center"/>
    </xf>
    <xf numFmtId="0" fontId="5" fillId="33" borderId="25" xfId="0" applyFont="1" applyFill="1" applyBorder="1" applyAlignment="1">
      <alignment horizontal="centerContinuous" vertical="center"/>
    </xf>
    <xf numFmtId="38" fontId="5" fillId="0" borderId="0" xfId="50" applyFont="1" applyFill="1" applyAlignment="1">
      <alignment vertical="center"/>
    </xf>
    <xf numFmtId="38" fontId="5" fillId="33" borderId="11" xfId="50" applyFont="1" applyFill="1" applyBorder="1" applyAlignment="1">
      <alignment horizontal="centerContinuous" vertical="center"/>
    </xf>
    <xf numFmtId="38" fontId="5" fillId="33" borderId="32" xfId="50" applyFont="1" applyFill="1" applyBorder="1" applyAlignment="1">
      <alignment horizontal="centerContinuous" vertical="center"/>
    </xf>
    <xf numFmtId="184" fontId="5" fillId="35" borderId="22" xfId="0" applyNumberFormat="1" applyFont="1" applyFill="1" applyBorder="1" applyAlignment="1">
      <alignment horizontal="center" vertical="center"/>
    </xf>
    <xf numFmtId="186" fontId="5" fillId="35" borderId="34" xfId="0" applyNumberFormat="1" applyFont="1" applyFill="1" applyBorder="1" applyAlignment="1">
      <alignment horizontal="right" vertical="center"/>
    </xf>
    <xf numFmtId="186" fontId="5" fillId="35" borderId="35" xfId="0" applyNumberFormat="1" applyFont="1" applyFill="1" applyBorder="1" applyAlignment="1">
      <alignment horizontal="right" vertical="center"/>
    </xf>
    <xf numFmtId="187" fontId="5" fillId="35" borderId="35" xfId="0" applyNumberFormat="1" applyFont="1" applyFill="1" applyBorder="1" applyAlignment="1">
      <alignment horizontal="right" vertical="center"/>
    </xf>
    <xf numFmtId="188" fontId="5" fillId="35" borderId="35" xfId="0" applyNumberFormat="1" applyFont="1" applyFill="1" applyBorder="1" applyAlignment="1">
      <alignment horizontal="right" vertical="center"/>
    </xf>
    <xf numFmtId="188" fontId="5" fillId="35" borderId="36" xfId="0" applyNumberFormat="1" applyFont="1" applyFill="1" applyBorder="1" applyAlignment="1">
      <alignment horizontal="right" vertical="center"/>
    </xf>
    <xf numFmtId="0" fontId="12" fillId="35" borderId="0" xfId="65" applyFill="1">
      <alignment vertical="center"/>
      <protection/>
    </xf>
    <xf numFmtId="0" fontId="12" fillId="0" borderId="0" xfId="65" applyFill="1">
      <alignment vertical="center"/>
      <protection/>
    </xf>
    <xf numFmtId="0" fontId="12" fillId="0" borderId="0" xfId="65">
      <alignment vertical="center"/>
      <protection/>
    </xf>
    <xf numFmtId="0" fontId="5" fillId="35" borderId="0" xfId="65" applyFont="1" applyFill="1">
      <alignment vertical="center"/>
      <protection/>
    </xf>
    <xf numFmtId="0" fontId="5" fillId="0" borderId="0" xfId="65" applyFont="1">
      <alignment vertical="center"/>
      <protection/>
    </xf>
    <xf numFmtId="0" fontId="17" fillId="35" borderId="0" xfId="65" applyFont="1" applyFill="1" applyBorder="1" applyAlignment="1">
      <alignment vertical="center"/>
      <protection/>
    </xf>
    <xf numFmtId="0" fontId="6" fillId="35" borderId="22" xfId="0" applyNumberFormat="1" applyFont="1" applyFill="1" applyBorder="1" applyAlignment="1">
      <alignment horizontal="center" vertical="center"/>
    </xf>
    <xf numFmtId="186" fontId="6" fillId="35" borderId="21" xfId="0" applyNumberFormat="1" applyFont="1" applyFill="1" applyBorder="1" applyAlignment="1">
      <alignment vertical="center"/>
    </xf>
    <xf numFmtId="186" fontId="6" fillId="35" borderId="21" xfId="0" applyNumberFormat="1" applyFont="1" applyFill="1" applyBorder="1" applyAlignment="1">
      <alignment horizontal="right" vertical="center"/>
    </xf>
    <xf numFmtId="186" fontId="6" fillId="35" borderId="31" xfId="0" applyNumberFormat="1" applyFont="1" applyFill="1" applyBorder="1" applyAlignment="1">
      <alignment horizontal="right" vertical="center"/>
    </xf>
    <xf numFmtId="0" fontId="5" fillId="0" borderId="22" xfId="0" applyFont="1" applyFill="1" applyBorder="1" applyAlignment="1">
      <alignment horizontal="distributed" vertical="center"/>
    </xf>
    <xf numFmtId="202" fontId="5" fillId="0" borderId="31" xfId="0" applyNumberFormat="1" applyFont="1" applyFill="1" applyBorder="1" applyAlignment="1">
      <alignment vertical="center"/>
    </xf>
    <xf numFmtId="49" fontId="8" fillId="0" borderId="12" xfId="0" applyNumberFormat="1" applyFont="1" applyFill="1" applyBorder="1" applyAlignment="1">
      <alignment horizontal="distributed" vertical="center" wrapText="1"/>
    </xf>
    <xf numFmtId="49" fontId="5" fillId="35" borderId="12" xfId="0" applyNumberFormat="1" applyFont="1" applyFill="1" applyBorder="1" applyAlignment="1">
      <alignment horizontal="distributed" vertical="center"/>
    </xf>
    <xf numFmtId="184" fontId="5" fillId="35" borderId="0" xfId="0" applyNumberFormat="1" applyFont="1" applyFill="1" applyBorder="1" applyAlignment="1">
      <alignment vertical="center"/>
    </xf>
    <xf numFmtId="202" fontId="5" fillId="35" borderId="18" xfId="0" applyNumberFormat="1" applyFont="1" applyFill="1" applyBorder="1" applyAlignment="1">
      <alignment vertical="center"/>
    </xf>
    <xf numFmtId="49" fontId="5" fillId="35" borderId="12" xfId="0" applyNumberFormat="1" applyFont="1" applyFill="1" applyBorder="1" applyAlignment="1">
      <alignment horizontal="distributed" vertical="center" wrapText="1"/>
    </xf>
    <xf numFmtId="0" fontId="5" fillId="35" borderId="12" xfId="0" applyFont="1" applyFill="1" applyBorder="1" applyAlignment="1">
      <alignment horizontal="distributed" vertical="center"/>
    </xf>
    <xf numFmtId="0" fontId="6" fillId="33" borderId="11" xfId="0" applyFont="1" applyFill="1" applyBorder="1" applyAlignment="1">
      <alignment horizontal="center" vertical="center" wrapText="1"/>
    </xf>
    <xf numFmtId="49" fontId="6" fillId="33" borderId="17" xfId="0" applyNumberFormat="1" applyFont="1" applyFill="1" applyBorder="1" applyAlignment="1">
      <alignment horizontal="centerContinuous" vertical="center"/>
    </xf>
    <xf numFmtId="38" fontId="5" fillId="0" borderId="15" xfId="50" applyFont="1" applyFill="1" applyBorder="1" applyAlignment="1">
      <alignment vertical="center"/>
    </xf>
    <xf numFmtId="38" fontId="5" fillId="0" borderId="30" xfId="50" applyFont="1" applyFill="1" applyBorder="1" applyAlignment="1">
      <alignment vertical="center"/>
    </xf>
    <xf numFmtId="38" fontId="5" fillId="0" borderId="15" xfId="50" applyFont="1" applyFill="1" applyBorder="1" applyAlignment="1">
      <alignment horizontal="right" vertical="center"/>
    </xf>
    <xf numFmtId="38" fontId="5" fillId="0" borderId="10" xfId="50" applyFont="1" applyFill="1" applyBorder="1" applyAlignment="1">
      <alignment vertical="center"/>
    </xf>
    <xf numFmtId="0" fontId="6" fillId="33" borderId="11"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204" fontId="5" fillId="33" borderId="16" xfId="0" applyNumberFormat="1" applyFont="1" applyFill="1" applyBorder="1" applyAlignment="1">
      <alignment horizontal="centerContinuous" vertical="center"/>
    </xf>
    <xf numFmtId="49" fontId="5" fillId="33" borderId="17" xfId="0" applyNumberFormat="1" applyFont="1" applyFill="1" applyBorder="1" applyAlignment="1">
      <alignment horizontal="centerContinuous" vertical="center"/>
    </xf>
    <xf numFmtId="0" fontId="5" fillId="33" borderId="17" xfId="0" applyFont="1" applyFill="1" applyBorder="1" applyAlignment="1">
      <alignment horizontal="centerContinuous" vertical="center"/>
    </xf>
    <xf numFmtId="0" fontId="5" fillId="33" borderId="10" xfId="0" applyFont="1" applyFill="1" applyBorder="1" applyAlignment="1">
      <alignment horizontal="centerContinuous" vertical="top"/>
    </xf>
    <xf numFmtId="0" fontId="5" fillId="33" borderId="31" xfId="0" applyFont="1" applyFill="1" applyBorder="1" applyAlignment="1">
      <alignment horizontal="centerContinuous" vertical="center"/>
    </xf>
    <xf numFmtId="0" fontId="5" fillId="36" borderId="16" xfId="0" applyFont="1" applyFill="1" applyBorder="1" applyAlignment="1">
      <alignment horizontal="center" vertical="center"/>
    </xf>
    <xf numFmtId="198" fontId="5" fillId="0" borderId="15" xfId="0" applyNumberFormat="1" applyFont="1" applyFill="1" applyBorder="1" applyAlignment="1">
      <alignment horizontal="right" vertical="center"/>
    </xf>
    <xf numFmtId="204" fontId="5" fillId="33" borderId="16" xfId="0" applyNumberFormat="1" applyFont="1" applyFill="1" applyBorder="1" applyAlignment="1">
      <alignment horizontal="center" vertical="center" wrapText="1"/>
    </xf>
    <xf numFmtId="0" fontId="5" fillId="33" borderId="16" xfId="0" applyFont="1" applyFill="1" applyBorder="1" applyAlignment="1">
      <alignment horizontal="center" vertical="center" wrapText="1"/>
    </xf>
    <xf numFmtId="204" fontId="5" fillId="36" borderId="16" xfId="0" applyNumberFormat="1" applyFont="1" applyFill="1" applyBorder="1" applyAlignment="1">
      <alignment horizontal="center" vertical="center" wrapText="1"/>
    </xf>
    <xf numFmtId="0" fontId="5" fillId="36" borderId="24" xfId="0" applyFont="1" applyFill="1" applyBorder="1" applyAlignment="1">
      <alignment horizontal="center" vertical="center" wrapText="1"/>
    </xf>
    <xf numFmtId="49" fontId="5" fillId="35" borderId="15" xfId="0" applyNumberFormat="1" applyFont="1" applyFill="1" applyBorder="1" applyAlignment="1">
      <alignment horizontal="distributed" vertical="center" wrapText="1" indent="1"/>
    </xf>
    <xf numFmtId="49" fontId="5" fillId="35" borderId="34" xfId="0" applyNumberFormat="1" applyFont="1" applyFill="1" applyBorder="1" applyAlignment="1">
      <alignment horizontal="distributed" vertical="center" indent="1"/>
    </xf>
    <xf numFmtId="193" fontId="5" fillId="0" borderId="18" xfId="50" applyNumberFormat="1" applyFont="1" applyFill="1" applyBorder="1" applyAlignment="1">
      <alignment vertical="center"/>
    </xf>
    <xf numFmtId="193" fontId="5" fillId="0" borderId="26" xfId="50" applyNumberFormat="1" applyFont="1" applyFill="1" applyBorder="1" applyAlignment="1">
      <alignment vertical="center"/>
    </xf>
    <xf numFmtId="193" fontId="5" fillId="0" borderId="18" xfId="50" applyNumberFormat="1" applyFont="1" applyFill="1" applyBorder="1" applyAlignment="1">
      <alignment horizontal="right" vertical="center"/>
    </xf>
    <xf numFmtId="193" fontId="5" fillId="0" borderId="31" xfId="50" applyNumberFormat="1" applyFont="1" applyFill="1" applyBorder="1" applyAlignment="1">
      <alignment vertical="center"/>
    </xf>
    <xf numFmtId="0" fontId="5" fillId="0" borderId="0" xfId="66" applyFont="1" applyFill="1" applyAlignment="1">
      <alignment vertical="center"/>
      <protection/>
    </xf>
    <xf numFmtId="0" fontId="6" fillId="0" borderId="0" xfId="66" applyFont="1" applyFill="1" applyAlignment="1">
      <alignment vertical="center"/>
      <protection/>
    </xf>
    <xf numFmtId="184" fontId="5" fillId="0" borderId="0" xfId="66" applyNumberFormat="1" applyFont="1" applyFill="1" applyAlignment="1">
      <alignment vertical="center"/>
      <protection/>
    </xf>
    <xf numFmtId="184" fontId="5" fillId="0" borderId="0" xfId="66" applyNumberFormat="1" applyFont="1" applyFill="1" applyBorder="1" applyAlignment="1">
      <alignment vertical="center"/>
      <protection/>
    </xf>
    <xf numFmtId="0" fontId="5" fillId="0" borderId="0" xfId="66" applyFont="1" applyFill="1" applyBorder="1" applyAlignment="1">
      <alignment vertical="center"/>
      <protection/>
    </xf>
    <xf numFmtId="184" fontId="5" fillId="0" borderId="0" xfId="66" applyNumberFormat="1" applyFont="1" applyFill="1" applyBorder="1" applyAlignment="1">
      <alignment horizontal="right" vertical="center"/>
      <protection/>
    </xf>
    <xf numFmtId="0" fontId="6" fillId="0" borderId="0" xfId="66" applyFont="1" applyFill="1" applyBorder="1" applyAlignment="1">
      <alignment vertical="center"/>
      <protection/>
    </xf>
    <xf numFmtId="184" fontId="5" fillId="0" borderId="19" xfId="66" applyNumberFormat="1" applyFont="1" applyFill="1" applyBorder="1" applyAlignment="1">
      <alignment horizontal="right" vertical="center"/>
      <protection/>
    </xf>
    <xf numFmtId="0" fontId="5" fillId="33" borderId="24" xfId="66" applyFont="1" applyFill="1" applyBorder="1" applyAlignment="1">
      <alignment horizontal="center" vertical="center"/>
      <protection/>
    </xf>
    <xf numFmtId="0" fontId="5" fillId="33" borderId="16" xfId="66" applyFont="1" applyFill="1" applyBorder="1" applyAlignment="1">
      <alignment horizontal="center" vertical="center"/>
      <protection/>
    </xf>
    <xf numFmtId="0" fontId="5" fillId="33" borderId="11" xfId="66" applyFont="1" applyFill="1" applyBorder="1" applyAlignment="1">
      <alignment horizontal="center" vertical="center"/>
      <protection/>
    </xf>
    <xf numFmtId="49" fontId="5" fillId="33" borderId="25" xfId="66" applyNumberFormat="1" applyFont="1" applyFill="1" applyBorder="1" applyAlignment="1">
      <alignment horizontal="centerContinuous" vertical="center"/>
      <protection/>
    </xf>
    <xf numFmtId="0" fontId="5" fillId="33" borderId="16" xfId="66" applyNumberFormat="1" applyFont="1" applyFill="1" applyBorder="1" applyAlignment="1">
      <alignment horizontal="centerContinuous" vertical="center"/>
      <protection/>
    </xf>
    <xf numFmtId="49" fontId="5" fillId="33" borderId="17" xfId="66" applyNumberFormat="1" applyFont="1" applyFill="1" applyBorder="1" applyAlignment="1">
      <alignment horizontal="centerContinuous" vertical="center"/>
      <protection/>
    </xf>
    <xf numFmtId="0" fontId="7" fillId="0" borderId="0" xfId="66" applyFont="1" applyFill="1" applyAlignment="1">
      <alignment vertical="center"/>
      <protection/>
    </xf>
    <xf numFmtId="0" fontId="5" fillId="0" borderId="17" xfId="66" applyFont="1" applyFill="1" applyBorder="1" applyAlignment="1">
      <alignment vertical="center"/>
      <protection/>
    </xf>
    <xf numFmtId="0" fontId="5" fillId="0" borderId="12" xfId="66" applyFont="1" applyFill="1" applyBorder="1" applyAlignment="1">
      <alignment horizontal="distributed" vertical="center" indent="1"/>
      <protection/>
    </xf>
    <xf numFmtId="49" fontId="5" fillId="0" borderId="12" xfId="66" applyNumberFormat="1" applyFont="1" applyFill="1" applyBorder="1" applyAlignment="1">
      <alignment horizontal="distributed" vertical="center" wrapText="1" indent="1"/>
      <protection/>
    </xf>
    <xf numFmtId="49" fontId="5" fillId="0" borderId="12" xfId="66" applyNumberFormat="1" applyFont="1" applyFill="1" applyBorder="1" applyAlignment="1">
      <alignment horizontal="distributed" vertical="center" indent="1"/>
      <protection/>
    </xf>
    <xf numFmtId="0" fontId="5" fillId="0" borderId="29" xfId="66" applyFont="1" applyFill="1" applyBorder="1" applyAlignment="1">
      <alignment horizontal="distributed" vertical="center" indent="1"/>
      <protection/>
    </xf>
    <xf numFmtId="0" fontId="5" fillId="0" borderId="0" xfId="66" applyFont="1" applyFill="1" applyBorder="1" applyAlignment="1">
      <alignment horizontal="left" vertical="center"/>
      <protection/>
    </xf>
    <xf numFmtId="0" fontId="6" fillId="0" borderId="0" xfId="66" applyFont="1" applyFill="1" applyBorder="1" applyAlignment="1">
      <alignment horizontal="left" vertical="center"/>
      <protection/>
    </xf>
    <xf numFmtId="0" fontId="5" fillId="33" borderId="28" xfId="66" applyFont="1" applyFill="1" applyBorder="1" applyAlignment="1">
      <alignment horizontal="centerContinuous" vertical="center"/>
      <protection/>
    </xf>
    <xf numFmtId="0" fontId="5" fillId="33" borderId="11" xfId="66" applyFont="1" applyFill="1" applyBorder="1" applyAlignment="1">
      <alignment horizontal="centerContinuous" vertical="center"/>
      <protection/>
    </xf>
    <xf numFmtId="0" fontId="5" fillId="33" borderId="33" xfId="66" applyFont="1" applyFill="1" applyBorder="1" applyAlignment="1">
      <alignment horizontal="centerContinuous" vertical="center"/>
      <protection/>
    </xf>
    <xf numFmtId="184" fontId="5" fillId="0" borderId="18" xfId="66" applyNumberFormat="1" applyFont="1" applyFill="1" applyBorder="1" applyAlignment="1">
      <alignment horizontal="right" vertical="center"/>
      <protection/>
    </xf>
    <xf numFmtId="184" fontId="5" fillId="35" borderId="0" xfId="66" applyNumberFormat="1" applyFont="1" applyFill="1" applyBorder="1" applyAlignment="1">
      <alignment horizontal="right" vertical="center"/>
      <protection/>
    </xf>
    <xf numFmtId="184" fontId="5" fillId="35" borderId="18" xfId="66" applyNumberFormat="1" applyFont="1" applyFill="1" applyBorder="1" applyAlignment="1">
      <alignment horizontal="right" vertical="center"/>
      <protection/>
    </xf>
    <xf numFmtId="184" fontId="5" fillId="35" borderId="21" xfId="66" applyNumberFormat="1" applyFont="1" applyFill="1" applyBorder="1" applyAlignment="1">
      <alignment horizontal="right" vertical="center"/>
      <protection/>
    </xf>
    <xf numFmtId="184" fontId="5" fillId="35" borderId="31" xfId="66" applyNumberFormat="1" applyFont="1" applyFill="1" applyBorder="1" applyAlignment="1">
      <alignment horizontal="right" vertical="center"/>
      <protection/>
    </xf>
    <xf numFmtId="0" fontId="5" fillId="33" borderId="28" xfId="66" applyFont="1" applyFill="1" applyBorder="1" applyAlignment="1">
      <alignment horizontal="center" vertical="center"/>
      <protection/>
    </xf>
    <xf numFmtId="49" fontId="5" fillId="35" borderId="12" xfId="66" applyNumberFormat="1" applyFont="1" applyFill="1" applyBorder="1" applyAlignment="1">
      <alignment horizontal="distributed" vertical="center" indent="1"/>
      <protection/>
    </xf>
    <xf numFmtId="0" fontId="5" fillId="35" borderId="22" xfId="66" applyFont="1" applyFill="1" applyBorder="1" applyAlignment="1">
      <alignment horizontal="distributed" vertical="center" indent="1"/>
      <protection/>
    </xf>
    <xf numFmtId="184" fontId="5" fillId="0" borderId="27" xfId="66" applyNumberFormat="1" applyFont="1" applyFill="1" applyBorder="1" applyAlignment="1">
      <alignment horizontal="right" vertical="center"/>
      <protection/>
    </xf>
    <xf numFmtId="184" fontId="5" fillId="0" borderId="37" xfId="66" applyNumberFormat="1" applyFont="1" applyFill="1" applyBorder="1" applyAlignment="1">
      <alignment horizontal="right" vertical="center"/>
      <protection/>
    </xf>
    <xf numFmtId="184" fontId="5" fillId="0" borderId="38" xfId="66" applyNumberFormat="1" applyFont="1" applyFill="1" applyBorder="1" applyAlignment="1">
      <alignment horizontal="right" vertical="center"/>
      <protection/>
    </xf>
    <xf numFmtId="184" fontId="5" fillId="35" borderId="39" xfId="66" applyNumberFormat="1" applyFont="1" applyFill="1" applyBorder="1" applyAlignment="1">
      <alignment horizontal="right" vertical="center"/>
      <protection/>
    </xf>
    <xf numFmtId="184" fontId="5" fillId="35" borderId="40" xfId="66" applyNumberFormat="1" applyFont="1" applyFill="1" applyBorder="1" applyAlignment="1">
      <alignment horizontal="right" vertical="center"/>
      <protection/>
    </xf>
    <xf numFmtId="184" fontId="5" fillId="0" borderId="39" xfId="66" applyNumberFormat="1" applyFont="1" applyFill="1" applyBorder="1" applyAlignment="1">
      <alignment horizontal="right" vertical="center"/>
      <protection/>
    </xf>
    <xf numFmtId="184" fontId="5" fillId="0" borderId="40" xfId="66" applyNumberFormat="1" applyFont="1" applyFill="1" applyBorder="1" applyAlignment="1">
      <alignment horizontal="right" vertical="center"/>
      <protection/>
    </xf>
    <xf numFmtId="184" fontId="5" fillId="35" borderId="41" xfId="66" applyNumberFormat="1" applyFont="1" applyFill="1" applyBorder="1" applyAlignment="1">
      <alignment horizontal="right" vertical="center"/>
      <protection/>
    </xf>
    <xf numFmtId="184" fontId="5" fillId="35" borderId="42" xfId="66" applyNumberFormat="1" applyFont="1" applyFill="1" applyBorder="1" applyAlignment="1">
      <alignment horizontal="right" vertical="center"/>
      <protection/>
    </xf>
    <xf numFmtId="0" fontId="5" fillId="0" borderId="0" xfId="66" applyFont="1" applyFill="1" applyAlignment="1">
      <alignment horizontal="right" vertical="center"/>
      <protection/>
    </xf>
    <xf numFmtId="0" fontId="5" fillId="35" borderId="12" xfId="66" applyFont="1" applyFill="1" applyBorder="1" applyAlignment="1">
      <alignment horizontal="distributed" vertical="center" indent="1"/>
      <protection/>
    </xf>
    <xf numFmtId="49" fontId="8" fillId="35" borderId="12" xfId="66" applyNumberFormat="1" applyFont="1" applyFill="1" applyBorder="1" applyAlignment="1">
      <alignment horizontal="distributed" vertical="center" wrapText="1" indent="1"/>
      <protection/>
    </xf>
    <xf numFmtId="49" fontId="5" fillId="35" borderId="12" xfId="66" applyNumberFormat="1" applyFont="1" applyFill="1" applyBorder="1" applyAlignment="1">
      <alignment horizontal="distributed" vertical="center" wrapText="1" indent="1"/>
      <protection/>
    </xf>
    <xf numFmtId="49" fontId="8" fillId="35" borderId="12" xfId="66" applyNumberFormat="1" applyFont="1" applyFill="1" applyBorder="1" applyAlignment="1">
      <alignment horizontal="distributed" vertical="center" indent="1"/>
      <protection/>
    </xf>
    <xf numFmtId="49" fontId="5" fillId="35" borderId="36" xfId="66" applyNumberFormat="1" applyFont="1" applyFill="1" applyBorder="1" applyAlignment="1">
      <alignment horizontal="center" vertical="center"/>
      <protection/>
    </xf>
    <xf numFmtId="0" fontId="5" fillId="0" borderId="43" xfId="66" applyFont="1" applyFill="1" applyBorder="1" applyAlignment="1">
      <alignment horizontal="center" vertical="center"/>
      <protection/>
    </xf>
    <xf numFmtId="0" fontId="5" fillId="35" borderId="44" xfId="66" applyFont="1" applyFill="1" applyBorder="1" applyAlignment="1">
      <alignment horizontal="center" vertical="center"/>
      <protection/>
    </xf>
    <xf numFmtId="0" fontId="5" fillId="0" borderId="44" xfId="66" applyFont="1" applyFill="1" applyBorder="1" applyAlignment="1">
      <alignment horizontal="center" vertical="center"/>
      <protection/>
    </xf>
    <xf numFmtId="49" fontId="5" fillId="0" borderId="44" xfId="66" applyNumberFormat="1" applyFont="1" applyFill="1" applyBorder="1" applyAlignment="1">
      <alignment horizontal="center" vertical="center"/>
      <protection/>
    </xf>
    <xf numFmtId="49" fontId="5" fillId="35" borderId="44" xfId="66" applyNumberFormat="1" applyFont="1" applyFill="1" applyBorder="1" applyAlignment="1">
      <alignment horizontal="center" vertical="center"/>
      <protection/>
    </xf>
    <xf numFmtId="49" fontId="5" fillId="0" borderId="45" xfId="66" applyNumberFormat="1" applyFont="1" applyFill="1" applyBorder="1" applyAlignment="1">
      <alignment horizontal="distributed" vertical="center" indent="2"/>
      <protection/>
    </xf>
    <xf numFmtId="0" fontId="5" fillId="0" borderId="17" xfId="0" applyFont="1" applyFill="1" applyBorder="1" applyAlignment="1">
      <alignment vertical="center"/>
    </xf>
    <xf numFmtId="196" fontId="5" fillId="0" borderId="18" xfId="0" applyNumberFormat="1" applyFont="1" applyFill="1" applyBorder="1" applyAlignment="1">
      <alignment vertical="center"/>
    </xf>
    <xf numFmtId="198" fontId="5" fillId="0" borderId="0" xfId="0" applyNumberFormat="1" applyFont="1" applyFill="1" applyBorder="1" applyAlignment="1">
      <alignment vertical="center"/>
    </xf>
    <xf numFmtId="198" fontId="5" fillId="0" borderId="0" xfId="0" applyNumberFormat="1" applyFont="1" applyFill="1" applyBorder="1" applyAlignment="1">
      <alignment horizontal="right" vertical="center"/>
    </xf>
    <xf numFmtId="49" fontId="5" fillId="0" borderId="0" xfId="0" applyNumberFormat="1" applyFont="1" applyFill="1" applyBorder="1" applyAlignment="1">
      <alignment horizontal="centerContinuous" vertical="center"/>
    </xf>
    <xf numFmtId="49" fontId="5" fillId="0" borderId="15" xfId="0" applyNumberFormat="1" applyFont="1" applyFill="1" applyBorder="1" applyAlignment="1">
      <alignment horizontal="centerContinuous" vertical="center"/>
    </xf>
    <xf numFmtId="200" fontId="5" fillId="0" borderId="18" xfId="0" applyNumberFormat="1" applyFont="1" applyFill="1" applyBorder="1" applyAlignment="1">
      <alignment vertical="center"/>
    </xf>
    <xf numFmtId="49" fontId="5" fillId="0" borderId="18" xfId="0" applyNumberFormat="1" applyFont="1" applyFill="1" applyBorder="1" applyAlignment="1">
      <alignment horizontal="centerContinuous" vertical="center"/>
    </xf>
    <xf numFmtId="192" fontId="5" fillId="0" borderId="18" xfId="0" applyNumberFormat="1" applyFont="1" applyFill="1" applyBorder="1" applyAlignment="1">
      <alignment vertical="center"/>
    </xf>
    <xf numFmtId="186" fontId="5" fillId="0" borderId="0" xfId="0" applyNumberFormat="1" applyFont="1" applyFill="1" applyBorder="1" applyAlignment="1">
      <alignment vertical="center"/>
    </xf>
    <xf numFmtId="192" fontId="5" fillId="0" borderId="0" xfId="0" applyNumberFormat="1" applyFont="1" applyFill="1" applyBorder="1" applyAlignment="1">
      <alignment horizontal="right" vertical="center"/>
    </xf>
    <xf numFmtId="0" fontId="5" fillId="0" borderId="25" xfId="0" applyFont="1" applyFill="1" applyBorder="1" applyAlignment="1">
      <alignment horizontal="left" vertical="center"/>
    </xf>
    <xf numFmtId="0" fontId="5" fillId="0" borderId="16" xfId="0" applyFont="1" applyFill="1" applyBorder="1" applyAlignment="1">
      <alignment horizontal="left" vertical="center"/>
    </xf>
    <xf numFmtId="0" fontId="6" fillId="33" borderId="28" xfId="0" applyFont="1" applyFill="1" applyBorder="1" applyAlignment="1">
      <alignment horizontal="center" vertical="center" wrapText="1"/>
    </xf>
    <xf numFmtId="0" fontId="6" fillId="33" borderId="33" xfId="0" applyFont="1" applyFill="1" applyBorder="1" applyAlignment="1">
      <alignment horizontal="center" vertical="center"/>
    </xf>
    <xf numFmtId="49" fontId="6" fillId="33" borderId="25" xfId="0" applyNumberFormat="1" applyFont="1" applyFill="1" applyBorder="1" applyAlignment="1">
      <alignment horizontal="centerContinuous" vertical="center"/>
    </xf>
    <xf numFmtId="49" fontId="6" fillId="33" borderId="16" xfId="0" applyNumberFormat="1" applyFont="1" applyFill="1" applyBorder="1" applyAlignment="1">
      <alignment horizontal="centerContinuous" vertical="center"/>
    </xf>
    <xf numFmtId="196" fontId="5" fillId="0" borderId="0" xfId="0" applyNumberFormat="1" applyFont="1" applyFill="1" applyBorder="1" applyAlignment="1">
      <alignment vertical="center"/>
    </xf>
    <xf numFmtId="49" fontId="5" fillId="0" borderId="15"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5" fillId="0" borderId="18" xfId="0" applyFont="1" applyFill="1" applyBorder="1" applyAlignment="1">
      <alignment horizontal="centerContinuous" vertical="center"/>
    </xf>
    <xf numFmtId="0" fontId="5" fillId="0" borderId="15" xfId="0" applyFont="1" applyFill="1" applyBorder="1" applyAlignment="1">
      <alignment horizontal="centerContinuous" vertical="center"/>
    </xf>
    <xf numFmtId="0" fontId="6" fillId="0" borderId="25"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6" xfId="0" applyFont="1" applyFill="1" applyBorder="1" applyAlignment="1">
      <alignment horizontal="center" vertical="center"/>
    </xf>
    <xf numFmtId="49" fontId="6" fillId="33" borderId="24" xfId="0" applyNumberFormat="1" applyFont="1" applyFill="1" applyBorder="1" applyAlignment="1">
      <alignment horizontal="centerContinuous" vertical="center"/>
    </xf>
    <xf numFmtId="0" fontId="6" fillId="33" borderId="16" xfId="0" applyNumberFormat="1" applyFont="1" applyFill="1" applyBorder="1" applyAlignment="1">
      <alignment horizontal="centerContinuous" vertical="center"/>
    </xf>
    <xf numFmtId="0" fontId="18" fillId="0" borderId="0" xfId="0" applyFont="1" applyFill="1" applyAlignment="1">
      <alignment vertical="center"/>
    </xf>
    <xf numFmtId="195" fontId="5" fillId="0" borderId="0" xfId="0" applyNumberFormat="1" applyFont="1" applyFill="1" applyBorder="1" applyAlignment="1">
      <alignment horizontal="right" vertical="center"/>
    </xf>
    <xf numFmtId="0" fontId="5" fillId="0" borderId="0" xfId="0" applyFont="1" applyFill="1" applyBorder="1" applyAlignment="1">
      <alignment horizontal="center" vertical="center" wrapText="1"/>
    </xf>
    <xf numFmtId="0" fontId="5" fillId="33" borderId="16" xfId="0" applyFont="1" applyFill="1" applyBorder="1" applyAlignment="1">
      <alignment horizontal="centerContinuous" vertical="center" wrapText="1"/>
    </xf>
    <xf numFmtId="49" fontId="5" fillId="33" borderId="25" xfId="0" applyNumberFormat="1" applyFont="1" applyFill="1" applyBorder="1" applyAlignment="1">
      <alignment horizontal="centerContinuous" vertical="center"/>
    </xf>
    <xf numFmtId="49" fontId="5" fillId="33" borderId="16" xfId="0" applyNumberFormat="1" applyFont="1" applyFill="1" applyBorder="1" applyAlignment="1">
      <alignment horizontal="centerContinuous" vertical="center"/>
    </xf>
    <xf numFmtId="0" fontId="5" fillId="0" borderId="46" xfId="0" applyFont="1" applyFill="1" applyBorder="1" applyAlignment="1">
      <alignment horizontal="distributed" vertical="center" indent="1"/>
    </xf>
    <xf numFmtId="184" fontId="5" fillId="0" borderId="47" xfId="0" applyNumberFormat="1" applyFont="1" applyFill="1" applyBorder="1" applyAlignment="1">
      <alignment vertical="center"/>
    </xf>
    <xf numFmtId="184" fontId="5" fillId="0" borderId="48" xfId="0" applyNumberFormat="1" applyFont="1" applyFill="1" applyBorder="1" applyAlignment="1">
      <alignment vertical="center"/>
    </xf>
    <xf numFmtId="38" fontId="5" fillId="0" borderId="48" xfId="50" applyFont="1" applyFill="1" applyBorder="1" applyAlignment="1">
      <alignment vertical="center"/>
    </xf>
    <xf numFmtId="193" fontId="5" fillId="0" borderId="47" xfId="50" applyNumberFormat="1" applyFont="1" applyFill="1" applyBorder="1" applyAlignment="1">
      <alignment vertical="center"/>
    </xf>
    <xf numFmtId="0" fontId="5" fillId="0" borderId="23" xfId="0" applyFont="1" applyFill="1" applyBorder="1" applyAlignment="1">
      <alignment horizontal="distributed" vertical="center" indent="1"/>
    </xf>
    <xf numFmtId="0" fontId="5" fillId="0" borderId="36" xfId="0" applyFont="1" applyFill="1" applyBorder="1" applyAlignment="1">
      <alignment horizontal="distributed" vertical="center" indent="1"/>
    </xf>
    <xf numFmtId="49" fontId="6" fillId="0" borderId="17" xfId="0" applyNumberFormat="1" applyFont="1" applyFill="1" applyBorder="1" applyAlignment="1">
      <alignment vertical="center"/>
    </xf>
    <xf numFmtId="198" fontId="5" fillId="35" borderId="10" xfId="0" applyNumberFormat="1" applyFont="1" applyFill="1" applyBorder="1" applyAlignment="1">
      <alignment horizontal="right" vertical="center"/>
    </xf>
    <xf numFmtId="198" fontId="5" fillId="35" borderId="21" xfId="0" applyNumberFormat="1" applyFont="1" applyFill="1" applyBorder="1" applyAlignment="1">
      <alignment horizontal="right" vertical="center"/>
    </xf>
    <xf numFmtId="198" fontId="5" fillId="35" borderId="21" xfId="0" applyNumberFormat="1" applyFont="1" applyFill="1" applyBorder="1" applyAlignment="1">
      <alignment vertical="center"/>
    </xf>
    <xf numFmtId="196" fontId="5" fillId="35" borderId="31" xfId="0" applyNumberFormat="1" applyFont="1" applyFill="1" applyBorder="1" applyAlignment="1">
      <alignment vertical="center"/>
    </xf>
    <xf numFmtId="49" fontId="5" fillId="35" borderId="10" xfId="0" applyNumberFormat="1" applyFont="1" applyFill="1" applyBorder="1" applyAlignment="1">
      <alignment horizontal="centerContinuous" vertical="center"/>
    </xf>
    <xf numFmtId="49" fontId="5" fillId="35" borderId="21" xfId="0" applyNumberFormat="1" applyFont="1" applyFill="1" applyBorder="1" applyAlignment="1">
      <alignment horizontal="centerContinuous" vertical="center"/>
    </xf>
    <xf numFmtId="0" fontId="8" fillId="0" borderId="17" xfId="0" applyFont="1" applyFill="1" applyBorder="1" applyAlignment="1">
      <alignment horizontal="right" vertical="center"/>
    </xf>
    <xf numFmtId="0" fontId="8" fillId="0" borderId="17" xfId="0" applyFont="1" applyFill="1" applyBorder="1" applyAlignment="1">
      <alignment horizontal="right" vertical="center" wrapText="1"/>
    </xf>
    <xf numFmtId="0" fontId="8" fillId="0" borderId="25" xfId="0" applyFont="1" applyFill="1" applyBorder="1" applyAlignment="1">
      <alignment horizontal="right" vertical="center" wrapText="1"/>
    </xf>
    <xf numFmtId="0" fontId="8" fillId="0" borderId="49" xfId="0" applyFont="1" applyFill="1" applyBorder="1" applyAlignment="1">
      <alignment horizontal="right" vertical="center" wrapText="1"/>
    </xf>
    <xf numFmtId="0" fontId="8" fillId="0" borderId="50" xfId="0" applyFont="1" applyFill="1" applyBorder="1" applyAlignment="1">
      <alignment horizontal="right" vertical="center" wrapText="1"/>
    </xf>
    <xf numFmtId="192" fontId="5" fillId="0" borderId="39" xfId="0" applyNumberFormat="1" applyFont="1" applyFill="1" applyBorder="1" applyAlignment="1">
      <alignment vertical="center"/>
    </xf>
    <xf numFmtId="192" fontId="5" fillId="0" borderId="40" xfId="0" applyNumberFormat="1" applyFont="1" applyFill="1" applyBorder="1" applyAlignment="1">
      <alignment vertical="center"/>
    </xf>
    <xf numFmtId="192" fontId="5" fillId="0" borderId="40" xfId="0" applyNumberFormat="1" applyFont="1" applyFill="1" applyBorder="1" applyAlignment="1">
      <alignment horizontal="right" vertical="center"/>
    </xf>
    <xf numFmtId="200" fontId="5" fillId="0" borderId="39" xfId="0" applyNumberFormat="1" applyFont="1" applyFill="1" applyBorder="1" applyAlignment="1">
      <alignment vertical="center"/>
    </xf>
    <xf numFmtId="200" fontId="5" fillId="0" borderId="40" xfId="0" applyNumberFormat="1" applyFont="1" applyFill="1" applyBorder="1" applyAlignment="1">
      <alignment vertical="center"/>
    </xf>
    <xf numFmtId="196" fontId="5" fillId="35" borderId="41" xfId="0" applyNumberFormat="1" applyFont="1" applyFill="1" applyBorder="1" applyAlignment="1">
      <alignment vertical="center"/>
    </xf>
    <xf numFmtId="200" fontId="5" fillId="35" borderId="42" xfId="0" applyNumberFormat="1" applyFont="1" applyFill="1" applyBorder="1" applyAlignment="1">
      <alignment vertical="center"/>
    </xf>
    <xf numFmtId="0" fontId="8" fillId="0" borderId="51" xfId="0" applyFont="1" applyFill="1" applyBorder="1" applyAlignment="1">
      <alignment horizontal="right" vertical="center"/>
    </xf>
    <xf numFmtId="0" fontId="8" fillId="0" borderId="52" xfId="0" applyFont="1" applyFill="1" applyBorder="1" applyAlignment="1">
      <alignment horizontal="right" vertical="center"/>
    </xf>
    <xf numFmtId="0" fontId="8" fillId="0" borderId="53" xfId="0" applyFont="1" applyFill="1" applyBorder="1" applyAlignment="1">
      <alignment horizontal="right" vertical="center" wrapText="1"/>
    </xf>
    <xf numFmtId="186" fontId="5" fillId="0" borderId="30" xfId="0" applyNumberFormat="1" applyFont="1" applyFill="1" applyBorder="1" applyAlignment="1">
      <alignment horizontal="right" vertical="center"/>
    </xf>
    <xf numFmtId="186" fontId="5" fillId="0" borderId="54" xfId="0" applyNumberFormat="1" applyFont="1" applyFill="1" applyBorder="1" applyAlignment="1">
      <alignment horizontal="right" vertical="center"/>
    </xf>
    <xf numFmtId="188" fontId="5" fillId="0" borderId="55" xfId="0" applyNumberFormat="1" applyFont="1" applyFill="1" applyBorder="1" applyAlignment="1">
      <alignment horizontal="right" vertical="center"/>
    </xf>
    <xf numFmtId="186" fontId="5" fillId="0" borderId="15" xfId="0" applyNumberFormat="1" applyFont="1" applyFill="1" applyBorder="1" applyAlignment="1">
      <alignment horizontal="right" vertical="center"/>
    </xf>
    <xf numFmtId="186" fontId="5" fillId="0" borderId="39" xfId="0" applyNumberFormat="1" applyFont="1" applyFill="1" applyBorder="1" applyAlignment="1">
      <alignment horizontal="right" vertical="center"/>
    </xf>
    <xf numFmtId="186" fontId="5" fillId="0" borderId="34" xfId="0" applyNumberFormat="1" applyFont="1" applyFill="1" applyBorder="1" applyAlignment="1">
      <alignment horizontal="right" vertical="center"/>
    </xf>
    <xf numFmtId="186" fontId="5" fillId="0" borderId="41" xfId="0" applyNumberFormat="1" applyFont="1" applyFill="1" applyBorder="1" applyAlignment="1">
      <alignment horizontal="right" vertical="center"/>
    </xf>
    <xf numFmtId="188" fontId="5" fillId="0" borderId="36" xfId="0" applyNumberFormat="1" applyFont="1" applyFill="1" applyBorder="1" applyAlignment="1">
      <alignment horizontal="right" vertical="center"/>
    </xf>
    <xf numFmtId="0" fontId="6" fillId="0" borderId="17" xfId="0" applyFont="1" applyFill="1" applyBorder="1" applyAlignment="1">
      <alignment vertical="center"/>
    </xf>
    <xf numFmtId="0" fontId="6" fillId="0" borderId="17" xfId="0" applyFont="1" applyFill="1" applyBorder="1" applyAlignment="1">
      <alignment horizontal="distributed" vertical="center" indent="1"/>
    </xf>
    <xf numFmtId="0" fontId="8" fillId="0" borderId="49" xfId="0" applyFont="1" applyFill="1" applyBorder="1" applyAlignment="1">
      <alignment horizontal="right" vertical="center"/>
    </xf>
    <xf numFmtId="186" fontId="5" fillId="0" borderId="56" xfId="0" applyNumberFormat="1" applyFont="1" applyFill="1" applyBorder="1" applyAlignment="1">
      <alignment horizontal="right" vertical="center"/>
    </xf>
    <xf numFmtId="186" fontId="5" fillId="0" borderId="40" xfId="0" applyNumberFormat="1" applyFont="1" applyFill="1" applyBorder="1" applyAlignment="1">
      <alignment horizontal="right" vertical="center"/>
    </xf>
    <xf numFmtId="186" fontId="5" fillId="0" borderId="42" xfId="0" applyNumberFormat="1" applyFont="1" applyFill="1" applyBorder="1" applyAlignment="1">
      <alignment horizontal="right" vertical="center"/>
    </xf>
    <xf numFmtId="0" fontId="8" fillId="0" borderId="51" xfId="0" applyFont="1" applyFill="1" applyBorder="1" applyAlignment="1">
      <alignment horizontal="right" vertical="center" wrapText="1"/>
    </xf>
    <xf numFmtId="188" fontId="5" fillId="0" borderId="30" xfId="0" applyNumberFormat="1" applyFont="1" applyFill="1" applyBorder="1" applyAlignment="1">
      <alignment horizontal="right" vertical="center"/>
    </xf>
    <xf numFmtId="188" fontId="5" fillId="0" borderId="15" xfId="0" applyNumberFormat="1" applyFont="1" applyFill="1" applyBorder="1" applyAlignment="1">
      <alignment horizontal="right" vertical="center"/>
    </xf>
    <xf numFmtId="188" fontId="5" fillId="0" borderId="34" xfId="0" applyNumberFormat="1" applyFont="1" applyFill="1" applyBorder="1" applyAlignment="1">
      <alignment horizontal="right" vertical="center"/>
    </xf>
    <xf numFmtId="0" fontId="7" fillId="0" borderId="0" xfId="69" applyFont="1" applyFill="1" applyAlignment="1">
      <alignment vertical="center"/>
      <protection/>
    </xf>
    <xf numFmtId="0" fontId="5" fillId="0" borderId="0" xfId="69" applyFont="1" applyFill="1" applyAlignment="1">
      <alignment vertical="center"/>
      <protection/>
    </xf>
    <xf numFmtId="0" fontId="5" fillId="0" borderId="0" xfId="69" applyFont="1" applyFill="1" applyAlignment="1">
      <alignment horizontal="right" vertical="center"/>
      <protection/>
    </xf>
    <xf numFmtId="0" fontId="5" fillId="33" borderId="16" xfId="69" applyFont="1" applyFill="1" applyBorder="1" applyAlignment="1">
      <alignment horizontal="center" vertical="center"/>
      <protection/>
    </xf>
    <xf numFmtId="0" fontId="5" fillId="33" borderId="16" xfId="69" applyFont="1" applyFill="1" applyBorder="1" applyAlignment="1">
      <alignment horizontal="centerContinuous" vertical="center"/>
      <protection/>
    </xf>
    <xf numFmtId="0" fontId="5" fillId="33" borderId="17" xfId="69" applyFont="1" applyFill="1" applyBorder="1" applyAlignment="1">
      <alignment horizontal="centerContinuous" vertical="center"/>
      <protection/>
    </xf>
    <xf numFmtId="0" fontId="5" fillId="33" borderId="25" xfId="69" applyFont="1" applyFill="1" applyBorder="1" applyAlignment="1">
      <alignment horizontal="centerContinuous" vertical="center"/>
      <protection/>
    </xf>
    <xf numFmtId="0" fontId="5" fillId="33" borderId="10" xfId="69" applyFont="1" applyFill="1" applyBorder="1" applyAlignment="1">
      <alignment horizontal="center" vertical="center"/>
      <protection/>
    </xf>
    <xf numFmtId="0" fontId="5" fillId="33" borderId="11" xfId="69" applyFont="1" applyFill="1" applyBorder="1" applyAlignment="1">
      <alignment horizontal="center" vertical="center"/>
      <protection/>
    </xf>
    <xf numFmtId="0" fontId="5" fillId="33" borderId="28" xfId="69" applyFont="1" applyFill="1" applyBorder="1" applyAlignment="1">
      <alignment horizontal="center" vertical="center"/>
      <protection/>
    </xf>
    <xf numFmtId="208" fontId="5" fillId="0" borderId="0" xfId="69" applyNumberFormat="1" applyFont="1" applyFill="1" applyBorder="1" applyAlignment="1">
      <alignment horizontal="right" vertical="center"/>
      <protection/>
    </xf>
    <xf numFmtId="206" fontId="5" fillId="0" borderId="0" xfId="69" applyNumberFormat="1" applyFont="1" applyFill="1" applyAlignment="1">
      <alignment vertical="center"/>
      <protection/>
    </xf>
    <xf numFmtId="189" fontId="5" fillId="0" borderId="0" xfId="69" applyNumberFormat="1" applyFont="1" applyFill="1" applyBorder="1" applyAlignment="1">
      <alignment vertical="center"/>
      <protection/>
    </xf>
    <xf numFmtId="196" fontId="5" fillId="0" borderId="0" xfId="69" applyNumberFormat="1" applyFont="1" applyFill="1" applyBorder="1" applyAlignment="1">
      <alignment vertical="center"/>
      <protection/>
    </xf>
    <xf numFmtId="202" fontId="5" fillId="0" borderId="18" xfId="69" applyNumberFormat="1" applyFont="1" applyFill="1" applyBorder="1" applyAlignment="1">
      <alignment vertical="center"/>
      <protection/>
    </xf>
    <xf numFmtId="189" fontId="5" fillId="0" borderId="21" xfId="69" applyNumberFormat="1" applyFont="1" applyFill="1" applyBorder="1" applyAlignment="1">
      <alignment vertical="center"/>
      <protection/>
    </xf>
    <xf numFmtId="196" fontId="5" fillId="0" borderId="21" xfId="69" applyNumberFormat="1" applyFont="1" applyFill="1" applyBorder="1" applyAlignment="1">
      <alignment vertical="center"/>
      <protection/>
    </xf>
    <xf numFmtId="202" fontId="5" fillId="0" borderId="31" xfId="69" applyNumberFormat="1" applyFont="1" applyFill="1" applyBorder="1" applyAlignment="1">
      <alignment vertical="center"/>
      <protection/>
    </xf>
    <xf numFmtId="0" fontId="6" fillId="0" borderId="0" xfId="69" applyFont="1" applyFill="1" applyAlignment="1">
      <alignment vertical="center"/>
      <protection/>
    </xf>
    <xf numFmtId="0" fontId="7" fillId="0" borderId="0" xfId="69" applyFont="1" applyFill="1" applyBorder="1" applyAlignment="1">
      <alignment vertical="center"/>
      <protection/>
    </xf>
    <xf numFmtId="0" fontId="5" fillId="0" borderId="0" xfId="69" applyFont="1" applyFill="1" applyBorder="1" applyAlignment="1">
      <alignment vertical="center"/>
      <protection/>
    </xf>
    <xf numFmtId="0" fontId="5" fillId="0" borderId="0" xfId="69" applyFont="1" applyFill="1" applyBorder="1" applyAlignment="1">
      <alignment horizontal="right" vertical="center"/>
      <protection/>
    </xf>
    <xf numFmtId="190" fontId="5" fillId="0" borderId="0" xfId="67" applyNumberFormat="1" applyFont="1" applyFill="1" applyBorder="1" applyAlignment="1">
      <alignment vertical="center"/>
      <protection/>
    </xf>
    <xf numFmtId="201" fontId="5" fillId="0" borderId="0" xfId="67" applyNumberFormat="1" applyFont="1" applyFill="1" applyBorder="1" applyAlignment="1">
      <alignment vertical="center"/>
      <protection/>
    </xf>
    <xf numFmtId="202" fontId="5" fillId="0" borderId="18" xfId="67" applyNumberFormat="1" applyFont="1" applyFill="1" applyBorder="1" applyAlignment="1">
      <alignment vertical="center"/>
      <protection/>
    </xf>
    <xf numFmtId="190" fontId="5" fillId="0" borderId="0" xfId="67" applyNumberFormat="1" applyFont="1" applyFill="1" applyBorder="1" applyAlignment="1">
      <alignment horizontal="right" vertical="center"/>
      <protection/>
    </xf>
    <xf numFmtId="0" fontId="6" fillId="0" borderId="0" xfId="69" applyFont="1" applyFill="1" applyBorder="1" applyAlignment="1">
      <alignment vertical="center"/>
      <protection/>
    </xf>
    <xf numFmtId="0" fontId="5" fillId="33" borderId="17" xfId="67" applyFont="1" applyFill="1" applyBorder="1" applyAlignment="1">
      <alignment horizontal="centerContinuous" vertical="center"/>
      <protection/>
    </xf>
    <xf numFmtId="0" fontId="5" fillId="33" borderId="25" xfId="67" applyFont="1" applyFill="1" applyBorder="1" applyAlignment="1">
      <alignment horizontal="centerContinuous" vertical="center"/>
      <protection/>
    </xf>
    <xf numFmtId="0" fontId="5" fillId="33" borderId="33" xfId="69" applyFont="1" applyFill="1" applyBorder="1" applyAlignment="1">
      <alignment horizontal="center" vertical="center" wrapText="1"/>
      <protection/>
    </xf>
    <xf numFmtId="0" fontId="5" fillId="33" borderId="11" xfId="69" applyFont="1" applyFill="1" applyBorder="1" applyAlignment="1">
      <alignment horizontal="center" vertical="center" wrapText="1"/>
      <protection/>
    </xf>
    <xf numFmtId="0" fontId="5" fillId="33" borderId="28" xfId="69" applyFont="1" applyFill="1" applyBorder="1" applyAlignment="1">
      <alignment horizontal="center" vertical="center" wrapText="1"/>
      <protection/>
    </xf>
    <xf numFmtId="0" fontId="5" fillId="33" borderId="11" xfId="67" applyFont="1" applyFill="1" applyBorder="1" applyAlignment="1">
      <alignment horizontal="center" vertical="center" wrapText="1"/>
      <protection/>
    </xf>
    <xf numFmtId="0" fontId="5" fillId="33" borderId="28" xfId="67" applyFont="1" applyFill="1" applyBorder="1" applyAlignment="1">
      <alignment horizontal="center" vertical="center" wrapText="1"/>
      <protection/>
    </xf>
    <xf numFmtId="0" fontId="5" fillId="0" borderId="15" xfId="69" applyFont="1" applyFill="1" applyBorder="1" applyAlignment="1">
      <alignment horizontal="centerContinuous" vertical="center"/>
      <protection/>
    </xf>
    <xf numFmtId="184" fontId="5" fillId="0" borderId="15" xfId="69" applyNumberFormat="1" applyFont="1" applyFill="1" applyBorder="1" applyAlignment="1">
      <alignment vertical="center"/>
      <protection/>
    </xf>
    <xf numFmtId="184" fontId="5" fillId="0" borderId="0" xfId="69" applyNumberFormat="1" applyFont="1" applyFill="1" applyBorder="1" applyAlignment="1">
      <alignment vertical="center"/>
      <protection/>
    </xf>
    <xf numFmtId="186" fontId="5" fillId="0" borderId="0" xfId="67" applyNumberFormat="1" applyFont="1" applyFill="1" applyBorder="1" applyAlignment="1">
      <alignment vertical="center"/>
      <protection/>
    </xf>
    <xf numFmtId="0" fontId="5" fillId="0" borderId="10" xfId="69" applyFont="1" applyFill="1" applyBorder="1" applyAlignment="1">
      <alignment horizontal="centerContinuous" vertical="center"/>
      <protection/>
    </xf>
    <xf numFmtId="184" fontId="5" fillId="0" borderId="10" xfId="69" applyNumberFormat="1" applyFont="1" applyFill="1" applyBorder="1" applyAlignment="1">
      <alignment vertical="center"/>
      <protection/>
    </xf>
    <xf numFmtId="184" fontId="5" fillId="0" borderId="21" xfId="69" applyNumberFormat="1" applyFont="1" applyFill="1" applyBorder="1" applyAlignment="1">
      <alignment vertical="center"/>
      <protection/>
    </xf>
    <xf numFmtId="186" fontId="5" fillId="0" borderId="21" xfId="67" applyNumberFormat="1" applyFont="1" applyFill="1" applyBorder="1" applyAlignment="1">
      <alignment vertical="center"/>
      <protection/>
    </xf>
    <xf numFmtId="201" fontId="5" fillId="0" borderId="21" xfId="67" applyNumberFormat="1" applyFont="1" applyFill="1" applyBorder="1" applyAlignment="1">
      <alignment vertical="center"/>
      <protection/>
    </xf>
    <xf numFmtId="202" fontId="5" fillId="0" borderId="31" xfId="67" applyNumberFormat="1" applyFont="1" applyFill="1" applyBorder="1" applyAlignment="1">
      <alignment vertical="center"/>
      <protection/>
    </xf>
    <xf numFmtId="189" fontId="5" fillId="35" borderId="19" xfId="69" applyNumberFormat="1" applyFont="1" applyFill="1" applyBorder="1" applyAlignment="1">
      <alignment vertical="center"/>
      <protection/>
    </xf>
    <xf numFmtId="196" fontId="5" fillId="35" borderId="19" xfId="69" applyNumberFormat="1" applyFont="1" applyFill="1" applyBorder="1" applyAlignment="1">
      <alignment vertical="center"/>
      <protection/>
    </xf>
    <xf numFmtId="202" fontId="5" fillId="35" borderId="27" xfId="69" applyNumberFormat="1" applyFont="1" applyFill="1" applyBorder="1" applyAlignment="1">
      <alignment vertical="center"/>
      <protection/>
    </xf>
    <xf numFmtId="189" fontId="5" fillId="35" borderId="29" xfId="69" applyNumberFormat="1" applyFont="1" applyFill="1" applyBorder="1" applyAlignment="1">
      <alignment vertical="center"/>
      <protection/>
    </xf>
    <xf numFmtId="189" fontId="5" fillId="0" borderId="12" xfId="69" applyNumberFormat="1" applyFont="1" applyFill="1" applyBorder="1" applyAlignment="1">
      <alignment vertical="center"/>
      <protection/>
    </xf>
    <xf numFmtId="189" fontId="5" fillId="0" borderId="22" xfId="69" applyNumberFormat="1" applyFont="1" applyFill="1" applyBorder="1" applyAlignment="1">
      <alignment vertical="center"/>
      <protection/>
    </xf>
    <xf numFmtId="201" fontId="5" fillId="35" borderId="57" xfId="69" applyNumberFormat="1" applyFont="1" applyFill="1" applyBorder="1" applyAlignment="1">
      <alignment vertical="center"/>
      <protection/>
    </xf>
    <xf numFmtId="201" fontId="5" fillId="0" borderId="15" xfId="69" applyNumberFormat="1" applyFont="1" applyFill="1" applyBorder="1" applyAlignment="1">
      <alignment vertical="center"/>
      <protection/>
    </xf>
    <xf numFmtId="201" fontId="5" fillId="0" borderId="15" xfId="69" applyNumberFormat="1" applyFont="1" applyFill="1" applyBorder="1" applyAlignment="1">
      <alignment horizontal="right" vertical="center"/>
      <protection/>
    </xf>
    <xf numFmtId="201" fontId="5" fillId="0" borderId="10" xfId="69" applyNumberFormat="1" applyFont="1" applyFill="1" applyBorder="1" applyAlignment="1">
      <alignment vertical="center"/>
      <protection/>
    </xf>
    <xf numFmtId="190" fontId="5" fillId="35" borderId="19" xfId="67" applyNumberFormat="1" applyFont="1" applyFill="1" applyBorder="1" applyAlignment="1">
      <alignment vertical="center"/>
      <protection/>
    </xf>
    <xf numFmtId="184" fontId="5" fillId="37" borderId="57" xfId="69" applyNumberFormat="1" applyFont="1" applyFill="1" applyBorder="1" applyAlignment="1">
      <alignment vertical="center"/>
      <protection/>
    </xf>
    <xf numFmtId="184" fontId="5" fillId="37" borderId="19" xfId="69" applyNumberFormat="1" applyFont="1" applyFill="1" applyBorder="1" applyAlignment="1">
      <alignment vertical="center"/>
      <protection/>
    </xf>
    <xf numFmtId="186" fontId="5" fillId="37" borderId="19" xfId="67" applyNumberFormat="1" applyFont="1" applyFill="1" applyBorder="1" applyAlignment="1">
      <alignment vertical="center"/>
      <protection/>
    </xf>
    <xf numFmtId="201" fontId="5" fillId="37" borderId="19" xfId="67" applyNumberFormat="1" applyFont="1" applyFill="1" applyBorder="1" applyAlignment="1">
      <alignment vertical="center"/>
      <protection/>
    </xf>
    <xf numFmtId="202" fontId="5" fillId="37" borderId="27" xfId="67" applyNumberFormat="1" applyFont="1" applyFill="1" applyBorder="1" applyAlignment="1">
      <alignment vertical="center"/>
      <protection/>
    </xf>
    <xf numFmtId="0" fontId="6" fillId="0" borderId="46" xfId="69" applyFont="1" applyFill="1" applyBorder="1" applyAlignment="1">
      <alignment horizontal="distributed" vertical="center" indent="1"/>
      <protection/>
    </xf>
    <xf numFmtId="0" fontId="6" fillId="0" borderId="23" xfId="69" applyFont="1" applyFill="1" applyBorder="1" applyAlignment="1">
      <alignment horizontal="distributed" vertical="center" indent="1"/>
      <protection/>
    </xf>
    <xf numFmtId="0" fontId="6" fillId="0" borderId="36" xfId="69" applyFont="1" applyFill="1" applyBorder="1" applyAlignment="1">
      <alignment horizontal="distributed" vertical="center" indent="1"/>
      <protection/>
    </xf>
    <xf numFmtId="0" fontId="6" fillId="0" borderId="39" xfId="69" applyFont="1" applyFill="1" applyBorder="1" applyAlignment="1">
      <alignment horizontal="centerContinuous" vertical="center"/>
      <protection/>
    </xf>
    <xf numFmtId="0" fontId="6" fillId="0" borderId="41" xfId="69" applyFont="1" applyFill="1" applyBorder="1" applyAlignment="1">
      <alignment horizontal="centerContinuous" vertical="center"/>
      <protection/>
    </xf>
    <xf numFmtId="190" fontId="5" fillId="35" borderId="0" xfId="67" applyNumberFormat="1" applyFont="1" applyFill="1" applyBorder="1" applyAlignment="1">
      <alignment vertical="center"/>
      <protection/>
    </xf>
    <xf numFmtId="190" fontId="5" fillId="35" borderId="0" xfId="67" applyNumberFormat="1" applyFont="1" applyFill="1" applyBorder="1" applyAlignment="1">
      <alignment horizontal="right" vertical="center"/>
      <protection/>
    </xf>
    <xf numFmtId="186" fontId="5" fillId="37" borderId="37" xfId="67" applyNumberFormat="1" applyFont="1" applyFill="1" applyBorder="1" applyAlignment="1">
      <alignment vertical="center"/>
      <protection/>
    </xf>
    <xf numFmtId="186" fontId="5" fillId="37" borderId="38" xfId="67" applyNumberFormat="1" applyFont="1" applyFill="1" applyBorder="1" applyAlignment="1">
      <alignment vertical="center"/>
      <protection/>
    </xf>
    <xf numFmtId="186" fontId="5" fillId="0" borderId="39" xfId="67" applyNumberFormat="1" applyFont="1" applyFill="1" applyBorder="1" applyAlignment="1">
      <alignment vertical="center"/>
      <protection/>
    </xf>
    <xf numFmtId="186" fontId="5" fillId="0" borderId="40" xfId="67" applyNumberFormat="1" applyFont="1" applyFill="1" applyBorder="1" applyAlignment="1">
      <alignment vertical="center"/>
      <protection/>
    </xf>
    <xf numFmtId="186" fontId="5" fillId="0" borderId="41" xfId="67" applyNumberFormat="1" applyFont="1" applyFill="1" applyBorder="1" applyAlignment="1">
      <alignment vertical="center"/>
      <protection/>
    </xf>
    <xf numFmtId="186" fontId="5" fillId="0" borderId="42" xfId="67" applyNumberFormat="1" applyFont="1" applyFill="1" applyBorder="1" applyAlignment="1">
      <alignment vertical="center"/>
      <protection/>
    </xf>
    <xf numFmtId="190" fontId="5" fillId="35" borderId="37" xfId="67" applyNumberFormat="1" applyFont="1" applyFill="1" applyBorder="1" applyAlignment="1">
      <alignment vertical="center"/>
      <protection/>
    </xf>
    <xf numFmtId="190" fontId="5" fillId="0" borderId="39" xfId="67" applyNumberFormat="1" applyFont="1" applyFill="1" applyBorder="1" applyAlignment="1">
      <alignment vertical="center"/>
      <protection/>
    </xf>
    <xf numFmtId="190" fontId="5" fillId="35" borderId="39" xfId="67" applyNumberFormat="1" applyFont="1" applyFill="1" applyBorder="1" applyAlignment="1">
      <alignment vertical="center"/>
      <protection/>
    </xf>
    <xf numFmtId="0" fontId="7" fillId="0" borderId="0" xfId="68" applyNumberFormat="1" applyFont="1" applyAlignment="1" applyProtection="1">
      <alignment vertical="center"/>
      <protection locked="0"/>
    </xf>
    <xf numFmtId="0" fontId="5" fillId="0" borderId="0" xfId="68" applyNumberFormat="1" applyFont="1" applyAlignment="1" applyProtection="1">
      <alignment vertical="center"/>
      <protection locked="0"/>
    </xf>
    <xf numFmtId="0" fontId="5" fillId="0" borderId="0" xfId="68" applyFont="1" applyAlignment="1">
      <alignment vertical="center"/>
      <protection/>
    </xf>
    <xf numFmtId="0" fontId="5" fillId="0" borderId="0" xfId="68" applyNumberFormat="1" applyFont="1" applyAlignment="1" applyProtection="1" quotePrefix="1">
      <alignment horizontal="left" vertical="center"/>
      <protection locked="0"/>
    </xf>
    <xf numFmtId="0" fontId="5" fillId="0" borderId="0" xfId="68" applyNumberFormat="1" applyFont="1" applyAlignment="1" applyProtection="1" quotePrefix="1">
      <alignment horizontal="right" vertical="center"/>
      <protection locked="0"/>
    </xf>
    <xf numFmtId="0" fontId="6" fillId="0" borderId="0" xfId="68" applyNumberFormat="1" applyFont="1" applyBorder="1" applyAlignment="1" applyProtection="1">
      <alignment vertical="center"/>
      <protection locked="0"/>
    </xf>
    <xf numFmtId="0" fontId="6" fillId="0" borderId="0" xfId="68" applyFont="1" applyFill="1" applyBorder="1" applyAlignment="1">
      <alignment vertical="center"/>
      <protection/>
    </xf>
    <xf numFmtId="0" fontId="5" fillId="0" borderId="0" xfId="68" applyNumberFormat="1" applyFont="1" applyBorder="1" applyAlignment="1" applyProtection="1">
      <alignment vertical="center"/>
      <protection locked="0"/>
    </xf>
    <xf numFmtId="0" fontId="6" fillId="0" borderId="0" xfId="68" applyFont="1" applyAlignment="1">
      <alignment vertical="center"/>
      <protection/>
    </xf>
    <xf numFmtId="0" fontId="7" fillId="0" borderId="0" xfId="68" applyFont="1" applyAlignment="1">
      <alignment vertical="center"/>
      <protection/>
    </xf>
    <xf numFmtId="0" fontId="5" fillId="0" borderId="0" xfId="68" applyFont="1" applyBorder="1" applyAlignment="1">
      <alignment vertical="center"/>
      <protection/>
    </xf>
    <xf numFmtId="0" fontId="5" fillId="0" borderId="0" xfId="68" applyFont="1" applyAlignment="1">
      <alignment horizontal="right" vertical="center"/>
      <protection/>
    </xf>
    <xf numFmtId="49" fontId="5" fillId="38" borderId="16" xfId="68" applyNumberFormat="1" applyFont="1" applyFill="1" applyBorder="1" applyAlignment="1">
      <alignment horizontal="center" vertical="center"/>
      <protection/>
    </xf>
    <xf numFmtId="0" fontId="56" fillId="0" borderId="0" xfId="68" applyFont="1" applyFill="1" applyBorder="1" applyAlignment="1">
      <alignment horizontal="right" vertical="top" textRotation="255" wrapText="1"/>
      <protection/>
    </xf>
    <xf numFmtId="0" fontId="5" fillId="38" borderId="12" xfId="68" applyNumberFormat="1" applyFont="1" applyFill="1" applyBorder="1" applyAlignment="1">
      <alignment horizontal="center" vertical="center"/>
      <protection/>
    </xf>
    <xf numFmtId="184" fontId="5" fillId="0" borderId="16" xfId="68" applyNumberFormat="1" applyFont="1" applyBorder="1" applyAlignment="1">
      <alignment horizontal="distributed" vertical="center" indent="1"/>
      <protection/>
    </xf>
    <xf numFmtId="184" fontId="5" fillId="0" borderId="13" xfId="68" applyNumberFormat="1" applyFont="1" applyFill="1" applyBorder="1" applyAlignment="1">
      <alignment vertical="center"/>
      <protection/>
    </xf>
    <xf numFmtId="184" fontId="5" fillId="0" borderId="17" xfId="68" applyNumberFormat="1" applyFont="1" applyFill="1" applyBorder="1" applyAlignment="1">
      <alignment vertical="center"/>
      <protection/>
    </xf>
    <xf numFmtId="184" fontId="5" fillId="0" borderId="51" xfId="68" applyNumberFormat="1" applyFont="1" applyFill="1" applyBorder="1" applyAlignment="1">
      <alignment vertical="center"/>
      <protection/>
    </xf>
    <xf numFmtId="184" fontId="5" fillId="0" borderId="25" xfId="68" applyNumberFormat="1" applyFont="1" applyFill="1" applyBorder="1" applyAlignment="1">
      <alignment vertical="center"/>
      <protection/>
    </xf>
    <xf numFmtId="184" fontId="5" fillId="37" borderId="15" xfId="68" applyNumberFormat="1" applyFont="1" applyFill="1" applyBorder="1" applyAlignment="1">
      <alignment horizontal="distributed" vertical="center" indent="1"/>
      <protection/>
    </xf>
    <xf numFmtId="184" fontId="5" fillId="37" borderId="0" xfId="68" applyNumberFormat="1" applyFont="1" applyFill="1" applyBorder="1" applyAlignment="1">
      <alignment vertical="center"/>
      <protection/>
    </xf>
    <xf numFmtId="184" fontId="5" fillId="0" borderId="15" xfId="68" applyNumberFormat="1" applyFont="1" applyBorder="1" applyAlignment="1">
      <alignment horizontal="distributed" vertical="center" indent="1"/>
      <protection/>
    </xf>
    <xf numFmtId="184" fontId="5" fillId="0" borderId="0" xfId="68" applyNumberFormat="1" applyFont="1" applyFill="1" applyBorder="1" applyAlignment="1">
      <alignment vertical="center"/>
      <protection/>
    </xf>
    <xf numFmtId="184" fontId="5" fillId="0" borderId="18" xfId="68" applyNumberFormat="1" applyFont="1" applyFill="1" applyBorder="1" applyAlignment="1">
      <alignment vertical="center"/>
      <protection/>
    </xf>
    <xf numFmtId="184" fontId="5" fillId="37" borderId="13" xfId="68" applyNumberFormat="1" applyFont="1" applyFill="1" applyBorder="1" applyAlignment="1">
      <alignment vertical="center"/>
      <protection/>
    </xf>
    <xf numFmtId="184" fontId="5" fillId="37" borderId="18" xfId="68" applyNumberFormat="1" applyFont="1" applyFill="1" applyBorder="1" applyAlignment="1">
      <alignment vertical="center"/>
      <protection/>
    </xf>
    <xf numFmtId="184" fontId="5" fillId="37" borderId="10" xfId="68" applyNumberFormat="1" applyFont="1" applyFill="1" applyBorder="1" applyAlignment="1">
      <alignment horizontal="distributed" vertical="center" indent="1"/>
      <protection/>
    </xf>
    <xf numFmtId="49" fontId="7" fillId="0" borderId="0" xfId="68" applyNumberFormat="1" applyFont="1" applyFill="1" applyBorder="1" applyAlignment="1">
      <alignment vertical="center"/>
      <protection/>
    </xf>
    <xf numFmtId="49" fontId="5" fillId="0" borderId="0" xfId="68" applyNumberFormat="1" applyFont="1" applyFill="1" applyBorder="1" applyAlignment="1">
      <alignment vertical="center"/>
      <protection/>
    </xf>
    <xf numFmtId="0" fontId="5" fillId="0" borderId="0" xfId="68" applyFont="1" applyFill="1" applyBorder="1" applyAlignment="1">
      <alignment horizontal="right" vertical="center"/>
      <protection/>
    </xf>
    <xf numFmtId="0" fontId="5" fillId="0" borderId="24" xfId="68" applyFont="1" applyFill="1" applyBorder="1" applyAlignment="1">
      <alignment horizontal="distributed" vertical="center" indent="1"/>
      <protection/>
    </xf>
    <xf numFmtId="0" fontId="5" fillId="37" borderId="12" xfId="68" applyFont="1" applyFill="1" applyBorder="1" applyAlignment="1">
      <alignment horizontal="distributed" vertical="center" indent="1"/>
      <protection/>
    </xf>
    <xf numFmtId="0" fontId="5" fillId="0" borderId="12" xfId="68" applyFont="1" applyFill="1" applyBorder="1" applyAlignment="1">
      <alignment horizontal="distributed" vertical="center" indent="1"/>
      <protection/>
    </xf>
    <xf numFmtId="0" fontId="5" fillId="0" borderId="0" xfId="68" applyFont="1" applyBorder="1" applyAlignment="1">
      <alignment horizontal="left" vertical="center"/>
      <protection/>
    </xf>
    <xf numFmtId="0" fontId="5" fillId="0" borderId="0" xfId="68" applyFont="1" applyAlignment="1">
      <alignment horizontal="left" vertical="center"/>
      <protection/>
    </xf>
    <xf numFmtId="184" fontId="5" fillId="35" borderId="13" xfId="68" applyNumberFormat="1" applyFont="1" applyFill="1" applyBorder="1" applyAlignment="1">
      <alignment vertical="center"/>
      <protection/>
    </xf>
    <xf numFmtId="184" fontId="5" fillId="35" borderId="18" xfId="68" applyNumberFormat="1" applyFont="1" applyFill="1" applyBorder="1" applyAlignment="1">
      <alignment vertical="center"/>
      <protection/>
    </xf>
    <xf numFmtId="0" fontId="8" fillId="0" borderId="25" xfId="0" applyFont="1" applyFill="1" applyBorder="1" applyAlignment="1">
      <alignment horizontal="right" vertical="center"/>
    </xf>
    <xf numFmtId="49" fontId="6" fillId="33" borderId="33" xfId="0" applyNumberFormat="1" applyFont="1" applyFill="1" applyBorder="1" applyAlignment="1">
      <alignment horizontal="center" vertical="center" wrapText="1"/>
    </xf>
    <xf numFmtId="49" fontId="6" fillId="33" borderId="58" xfId="0" applyNumberFormat="1" applyFont="1" applyFill="1" applyBorder="1" applyAlignment="1">
      <alignment horizontal="center" vertical="center"/>
    </xf>
    <xf numFmtId="49" fontId="6" fillId="33" borderId="32" xfId="0" applyNumberFormat="1" applyFont="1" applyFill="1" applyBorder="1" applyAlignment="1">
      <alignment horizontal="center" vertical="center" wrapText="1"/>
    </xf>
    <xf numFmtId="49" fontId="6" fillId="33" borderId="58" xfId="0" applyNumberFormat="1" applyFont="1" applyFill="1" applyBorder="1" applyAlignment="1">
      <alignment horizontal="center" vertical="center" wrapText="1"/>
    </xf>
    <xf numFmtId="206" fontId="5" fillId="0" borderId="13" xfId="0" applyNumberFormat="1" applyFont="1" applyFill="1" applyBorder="1" applyAlignment="1">
      <alignment horizontal="right" vertical="center"/>
    </xf>
    <xf numFmtId="206" fontId="5" fillId="0" borderId="13" xfId="0" applyNumberFormat="1" applyFont="1" applyFill="1" applyBorder="1" applyAlignment="1">
      <alignment vertical="center"/>
    </xf>
    <xf numFmtId="206" fontId="5" fillId="0" borderId="34" xfId="0" applyNumberFormat="1" applyFont="1" applyFill="1" applyBorder="1" applyAlignment="1">
      <alignment vertical="center"/>
    </xf>
    <xf numFmtId="206" fontId="5" fillId="0" borderId="51" xfId="0" applyNumberFormat="1" applyFont="1" applyFill="1" applyBorder="1" applyAlignment="1">
      <alignment vertical="center"/>
    </xf>
    <xf numFmtId="207" fontId="5" fillId="0" borderId="18" xfId="0" applyNumberFormat="1" applyFont="1" applyFill="1" applyBorder="1" applyAlignment="1">
      <alignment horizontal="right" vertical="center"/>
    </xf>
    <xf numFmtId="207" fontId="5" fillId="0" borderId="25" xfId="0" applyNumberFormat="1" applyFont="1" applyFill="1" applyBorder="1" applyAlignment="1">
      <alignment horizontal="right" vertical="center"/>
    </xf>
    <xf numFmtId="207" fontId="5" fillId="0" borderId="31" xfId="0" applyNumberFormat="1" applyFont="1" applyFill="1" applyBorder="1" applyAlignment="1">
      <alignment horizontal="right" vertical="center"/>
    </xf>
    <xf numFmtId="49" fontId="5" fillId="35" borderId="15" xfId="0" applyNumberFormat="1" applyFont="1" applyFill="1" applyBorder="1" applyAlignment="1">
      <alignment horizontal="distributed" vertical="center" indent="1"/>
    </xf>
    <xf numFmtId="49" fontId="5" fillId="38" borderId="22" xfId="68" applyNumberFormat="1" applyFont="1" applyFill="1" applyBorder="1" applyAlignment="1">
      <alignment horizontal="center" vertical="center"/>
      <protection/>
    </xf>
    <xf numFmtId="49" fontId="5" fillId="38" borderId="33" xfId="68" applyNumberFormat="1" applyFont="1" applyFill="1" applyBorder="1" applyAlignment="1">
      <alignment horizontal="center" vertical="center"/>
      <protection/>
    </xf>
    <xf numFmtId="49" fontId="5" fillId="38" borderId="32" xfId="68" applyNumberFormat="1" applyFont="1" applyFill="1" applyBorder="1" applyAlignment="1">
      <alignment horizontal="center" vertical="center"/>
      <protection/>
    </xf>
    <xf numFmtId="204" fontId="6" fillId="0" borderId="0" xfId="0" applyNumberFormat="1" applyFont="1" applyFill="1" applyBorder="1" applyAlignment="1">
      <alignment vertical="center"/>
    </xf>
    <xf numFmtId="0" fontId="5" fillId="33" borderId="11" xfId="0" applyFont="1" applyFill="1" applyBorder="1" applyAlignment="1">
      <alignment horizontal="center" vertical="center"/>
    </xf>
    <xf numFmtId="204" fontId="5" fillId="33" borderId="11" xfId="0" applyNumberFormat="1" applyFont="1" applyFill="1" applyBorder="1" applyAlignment="1">
      <alignment horizontal="center" vertical="center" wrapText="1"/>
    </xf>
    <xf numFmtId="204" fontId="5" fillId="0" borderId="0" xfId="0" applyNumberFormat="1" applyFont="1" applyFill="1" applyBorder="1" applyAlignment="1">
      <alignment horizontal="centerContinuous" vertical="center"/>
    </xf>
    <xf numFmtId="0" fontId="5" fillId="33" borderId="11" xfId="0" applyFont="1" applyFill="1" applyBorder="1" applyAlignment="1">
      <alignment horizontal="center" vertical="center" wrapText="1"/>
    </xf>
    <xf numFmtId="0" fontId="17" fillId="35" borderId="21" xfId="65" applyFont="1" applyFill="1" applyBorder="1" applyAlignment="1">
      <alignment vertical="center"/>
      <protection/>
    </xf>
    <xf numFmtId="0" fontId="17" fillId="35" borderId="21" xfId="65" applyFont="1" applyFill="1" applyBorder="1" applyAlignment="1">
      <alignment horizontal="left" vertical="center" indent="1"/>
      <protection/>
    </xf>
    <xf numFmtId="0" fontId="17" fillId="35" borderId="33" xfId="65" applyFont="1" applyFill="1" applyBorder="1" applyAlignment="1">
      <alignment vertical="center"/>
      <protection/>
    </xf>
    <xf numFmtId="0" fontId="17" fillId="35" borderId="33" xfId="65" applyFont="1" applyFill="1" applyBorder="1" applyAlignment="1">
      <alignment horizontal="left" vertical="center" indent="1"/>
      <protection/>
    </xf>
    <xf numFmtId="0" fontId="17" fillId="35" borderId="0" xfId="65" applyFont="1" applyFill="1" applyBorder="1" applyAlignment="1">
      <alignment horizontal="left" vertical="center" indent="1"/>
      <protection/>
    </xf>
    <xf numFmtId="0" fontId="14" fillId="0" borderId="0" xfId="65" applyFont="1" applyFill="1" applyAlignment="1">
      <alignment horizontal="centerContinuous" vertical="center"/>
      <protection/>
    </xf>
    <xf numFmtId="0" fontId="14" fillId="0" borderId="0" xfId="65" applyFont="1" applyFill="1" applyAlignment="1">
      <alignment vertical="center"/>
      <protection/>
    </xf>
    <xf numFmtId="190" fontId="5" fillId="35" borderId="27" xfId="67" applyNumberFormat="1" applyFont="1" applyFill="1" applyBorder="1" applyAlignment="1">
      <alignment vertical="center"/>
      <protection/>
    </xf>
    <xf numFmtId="190" fontId="5" fillId="0" borderId="18" xfId="67" applyNumberFormat="1" applyFont="1" applyFill="1" applyBorder="1" applyAlignment="1">
      <alignment vertical="center"/>
      <protection/>
    </xf>
    <xf numFmtId="190" fontId="5" fillId="35" borderId="18" xfId="67" applyNumberFormat="1" applyFont="1" applyFill="1" applyBorder="1" applyAlignment="1">
      <alignment vertical="center"/>
      <protection/>
    </xf>
    <xf numFmtId="184" fontId="5" fillId="0" borderId="15" xfId="68" applyNumberFormat="1" applyFont="1" applyFill="1" applyBorder="1" applyAlignment="1">
      <alignment horizontal="distributed" vertical="center" indent="1"/>
      <protection/>
    </xf>
    <xf numFmtId="184" fontId="6" fillId="37" borderId="15" xfId="68" applyNumberFormat="1" applyFont="1" applyFill="1" applyBorder="1" applyAlignment="1">
      <alignment horizontal="center" vertical="center" shrinkToFit="1"/>
      <protection/>
    </xf>
    <xf numFmtId="184" fontId="5" fillId="0" borderId="15" xfId="68" applyNumberFormat="1" applyFont="1" applyBorder="1" applyAlignment="1">
      <alignment horizontal="center" vertical="center" shrinkToFit="1"/>
      <protection/>
    </xf>
    <xf numFmtId="184" fontId="8" fillId="37" borderId="15" xfId="68" applyNumberFormat="1" applyFont="1" applyFill="1" applyBorder="1" applyAlignment="1">
      <alignment horizontal="center" vertical="center" shrinkToFit="1"/>
      <protection/>
    </xf>
    <xf numFmtId="0" fontId="8" fillId="37" borderId="12" xfId="68" applyFont="1" applyFill="1" applyBorder="1" applyAlignment="1">
      <alignment horizontal="center" vertical="center"/>
      <protection/>
    </xf>
    <xf numFmtId="0" fontId="5" fillId="35" borderId="22" xfId="68" applyFont="1" applyFill="1" applyBorder="1" applyAlignment="1">
      <alignment horizontal="distributed" vertical="center" indent="1"/>
      <protection/>
    </xf>
    <xf numFmtId="0" fontId="5" fillId="0" borderId="15" xfId="68" applyFont="1" applyBorder="1" applyAlignment="1">
      <alignment vertical="center"/>
      <protection/>
    </xf>
    <xf numFmtId="49" fontId="5" fillId="0" borderId="12" xfId="69" applyNumberFormat="1" applyFont="1" applyFill="1" applyBorder="1" applyAlignment="1">
      <alignment horizontal="right" vertical="center"/>
      <protection/>
    </xf>
    <xf numFmtId="49" fontId="5" fillId="0" borderId="15" xfId="69" applyNumberFormat="1" applyFont="1" applyFill="1" applyBorder="1" applyAlignment="1">
      <alignment horizontal="right" vertical="center"/>
      <protection/>
    </xf>
    <xf numFmtId="49" fontId="5" fillId="0" borderId="18" xfId="69" applyNumberFormat="1" applyFont="1" applyFill="1" applyBorder="1" applyAlignment="1">
      <alignment horizontal="right" vertical="center"/>
      <protection/>
    </xf>
    <xf numFmtId="196" fontId="5" fillId="0" borderId="59" xfId="69" applyNumberFormat="1" applyFont="1" applyFill="1" applyBorder="1" applyAlignment="1">
      <alignment vertical="center"/>
      <protection/>
    </xf>
    <xf numFmtId="196" fontId="5" fillId="0" borderId="18" xfId="69" applyNumberFormat="1" applyFont="1" applyFill="1" applyBorder="1" applyAlignment="1">
      <alignment vertical="center"/>
      <protection/>
    </xf>
    <xf numFmtId="196" fontId="5" fillId="0" borderId="31" xfId="69" applyNumberFormat="1" applyFont="1" applyFill="1" applyBorder="1" applyAlignment="1">
      <alignment vertical="center"/>
      <protection/>
    </xf>
    <xf numFmtId="0" fontId="5" fillId="0" borderId="0" xfId="68" applyNumberFormat="1" applyFont="1" applyBorder="1" applyAlignment="1">
      <alignment vertical="center"/>
      <protection/>
    </xf>
    <xf numFmtId="184" fontId="5" fillId="35" borderId="0" xfId="68" applyNumberFormat="1" applyFont="1" applyFill="1" applyBorder="1" applyAlignment="1">
      <alignment vertical="center"/>
      <protection/>
    </xf>
    <xf numFmtId="184" fontId="5" fillId="0" borderId="15" xfId="68" applyNumberFormat="1" applyFont="1" applyFill="1" applyBorder="1" applyAlignment="1">
      <alignment vertical="center"/>
      <protection/>
    </xf>
    <xf numFmtId="184" fontId="5" fillId="37" borderId="10" xfId="68" applyNumberFormat="1" applyFont="1" applyFill="1" applyBorder="1" applyAlignment="1">
      <alignment vertical="center"/>
      <protection/>
    </xf>
    <xf numFmtId="184" fontId="5" fillId="37" borderId="21" xfId="68" applyNumberFormat="1" applyFont="1" applyFill="1" applyBorder="1" applyAlignment="1">
      <alignment vertical="center"/>
      <protection/>
    </xf>
    <xf numFmtId="184" fontId="5" fillId="37" borderId="31" xfId="68" applyNumberFormat="1" applyFont="1" applyFill="1" applyBorder="1" applyAlignment="1">
      <alignment vertical="center"/>
      <protection/>
    </xf>
    <xf numFmtId="184" fontId="5" fillId="37" borderId="13" xfId="68" applyNumberFormat="1" applyFont="1" applyFill="1" applyBorder="1" applyAlignment="1" quotePrefix="1">
      <alignment vertical="center"/>
      <protection/>
    </xf>
    <xf numFmtId="184" fontId="5" fillId="37" borderId="0" xfId="68" applyNumberFormat="1" applyFont="1" applyFill="1" applyBorder="1" applyAlignment="1" quotePrefix="1">
      <alignment vertical="center"/>
      <protection/>
    </xf>
    <xf numFmtId="184" fontId="5" fillId="37" borderId="18" xfId="68" applyNumberFormat="1" applyFont="1" applyFill="1" applyBorder="1" applyAlignment="1" quotePrefix="1">
      <alignment vertical="center"/>
      <protection/>
    </xf>
    <xf numFmtId="184" fontId="5" fillId="35" borderId="13" xfId="68" applyNumberFormat="1" applyFont="1" applyFill="1" applyBorder="1" applyAlignment="1" quotePrefix="1">
      <alignment vertical="center"/>
      <protection/>
    </xf>
    <xf numFmtId="184" fontId="5" fillId="35" borderId="18" xfId="68" applyNumberFormat="1" applyFont="1" applyFill="1" applyBorder="1" applyAlignment="1" quotePrefix="1">
      <alignment vertical="center"/>
      <protection/>
    </xf>
    <xf numFmtId="184" fontId="5" fillId="0" borderId="13" xfId="68" applyNumberFormat="1" applyFont="1" applyFill="1" applyBorder="1" applyAlignment="1" quotePrefix="1">
      <alignment vertical="center"/>
      <protection/>
    </xf>
    <xf numFmtId="184" fontId="5" fillId="0" borderId="0" xfId="68" applyNumberFormat="1" applyFont="1" applyFill="1" applyBorder="1" applyAlignment="1" quotePrefix="1">
      <alignment vertical="center"/>
      <protection/>
    </xf>
    <xf numFmtId="184" fontId="5" fillId="0" borderId="18" xfId="68" applyNumberFormat="1" applyFont="1" applyFill="1" applyBorder="1" applyAlignment="1" quotePrefix="1">
      <alignment vertical="center"/>
      <protection/>
    </xf>
    <xf numFmtId="184" fontId="5" fillId="37" borderId="34" xfId="68" applyNumberFormat="1" applyFont="1" applyFill="1" applyBorder="1" applyAlignment="1" quotePrefix="1">
      <alignment vertical="center"/>
      <protection/>
    </xf>
    <xf numFmtId="184" fontId="5" fillId="37" borderId="21" xfId="68" applyNumberFormat="1" applyFont="1" applyFill="1" applyBorder="1" applyAlignment="1" quotePrefix="1">
      <alignment vertical="center"/>
      <protection/>
    </xf>
    <xf numFmtId="184" fontId="5" fillId="37" borderId="31" xfId="68" applyNumberFormat="1" applyFont="1" applyFill="1" applyBorder="1" applyAlignment="1" quotePrefix="1">
      <alignment vertical="center"/>
      <protection/>
    </xf>
    <xf numFmtId="184" fontId="5" fillId="35" borderId="34" xfId="68" applyNumberFormat="1" applyFont="1" applyFill="1" applyBorder="1" applyAlignment="1" quotePrefix="1">
      <alignment vertical="center"/>
      <protection/>
    </xf>
    <xf numFmtId="184" fontId="5" fillId="35" borderId="31" xfId="68" applyNumberFormat="1" applyFont="1" applyFill="1" applyBorder="1" applyAlignment="1" quotePrefix="1">
      <alignment vertical="center"/>
      <protection/>
    </xf>
    <xf numFmtId="41" fontId="5" fillId="35" borderId="0" xfId="68" applyNumberFormat="1" applyFont="1" applyFill="1" applyBorder="1" applyAlignment="1">
      <alignment horizontal="right" vertical="center"/>
      <protection/>
    </xf>
    <xf numFmtId="184" fontId="5" fillId="0" borderId="0" xfId="0" applyNumberFormat="1" applyFont="1" applyFill="1" applyAlignment="1">
      <alignment vertical="center"/>
    </xf>
    <xf numFmtId="184" fontId="5" fillId="0" borderId="37" xfId="53" applyNumberFormat="1" applyFont="1" applyFill="1" applyBorder="1" applyAlignment="1">
      <alignment horizontal="right" vertical="center"/>
    </xf>
    <xf numFmtId="184" fontId="5" fillId="0" borderId="19" xfId="53" applyNumberFormat="1" applyFont="1" applyFill="1" applyBorder="1" applyAlignment="1">
      <alignment horizontal="right" vertical="center"/>
    </xf>
    <xf numFmtId="184" fontId="5" fillId="0" borderId="27" xfId="53" applyNumberFormat="1" applyFont="1" applyFill="1" applyBorder="1" applyAlignment="1">
      <alignment horizontal="right" vertical="center"/>
    </xf>
    <xf numFmtId="184" fontId="5" fillId="0" borderId="39" xfId="53" applyNumberFormat="1" applyFont="1" applyFill="1" applyBorder="1" applyAlignment="1">
      <alignment horizontal="right" vertical="center"/>
    </xf>
    <xf numFmtId="184" fontId="5" fillId="0" borderId="0" xfId="53" applyNumberFormat="1" applyFont="1" applyFill="1" applyBorder="1" applyAlignment="1">
      <alignment horizontal="right" vertical="center"/>
    </xf>
    <xf numFmtId="184" fontId="5" fillId="0" borderId="18" xfId="53" applyNumberFormat="1" applyFont="1" applyFill="1" applyBorder="1" applyAlignment="1">
      <alignment horizontal="right" vertical="center"/>
    </xf>
    <xf numFmtId="41" fontId="5" fillId="35" borderId="39" xfId="53" applyNumberFormat="1" applyFont="1" applyFill="1" applyBorder="1" applyAlignment="1">
      <alignment horizontal="right" vertical="center"/>
    </xf>
    <xf numFmtId="41" fontId="5" fillId="35" borderId="0" xfId="53" applyNumberFormat="1" applyFont="1" applyFill="1" applyBorder="1" applyAlignment="1">
      <alignment horizontal="right" vertical="center"/>
    </xf>
    <xf numFmtId="41" fontId="5" fillId="35" borderId="18" xfId="53" applyNumberFormat="1" applyFont="1" applyFill="1" applyBorder="1" applyAlignment="1">
      <alignment horizontal="right" vertical="center"/>
    </xf>
    <xf numFmtId="41" fontId="5" fillId="0" borderId="39" xfId="53" applyNumberFormat="1" applyFont="1" applyFill="1" applyBorder="1" applyAlignment="1">
      <alignment horizontal="right" vertical="center"/>
    </xf>
    <xf numFmtId="41" fontId="5" fillId="0" borderId="0" xfId="53" applyNumberFormat="1" applyFont="1" applyFill="1" applyBorder="1" applyAlignment="1">
      <alignment horizontal="right" vertical="center"/>
    </xf>
    <xf numFmtId="41" fontId="5" fillId="0" borderId="18" xfId="53" applyNumberFormat="1" applyFont="1" applyFill="1" applyBorder="1" applyAlignment="1">
      <alignment horizontal="right" vertical="center"/>
    </xf>
    <xf numFmtId="41" fontId="5" fillId="35" borderId="41" xfId="53" applyNumberFormat="1" applyFont="1" applyFill="1" applyBorder="1" applyAlignment="1">
      <alignment horizontal="right" vertical="center"/>
    </xf>
    <xf numFmtId="41" fontId="5" fillId="35" borderId="21" xfId="53" applyNumberFormat="1" applyFont="1" applyFill="1" applyBorder="1" applyAlignment="1">
      <alignment horizontal="right" vertical="center"/>
    </xf>
    <xf numFmtId="41" fontId="5" fillId="35" borderId="31" xfId="53" applyNumberFormat="1" applyFont="1" applyFill="1" applyBorder="1" applyAlignment="1">
      <alignment horizontal="right" vertical="center"/>
    </xf>
    <xf numFmtId="184" fontId="5" fillId="0" borderId="49" xfId="53" applyNumberFormat="1" applyFont="1" applyFill="1" applyBorder="1" applyAlignment="1">
      <alignment vertical="center"/>
    </xf>
    <xf numFmtId="184" fontId="5" fillId="0" borderId="52" xfId="53" applyNumberFormat="1" applyFont="1" applyFill="1" applyBorder="1" applyAlignment="1">
      <alignment vertical="center"/>
    </xf>
    <xf numFmtId="184" fontId="5" fillId="0" borderId="53" xfId="53" applyNumberFormat="1" applyFont="1" applyFill="1" applyBorder="1" applyAlignment="1">
      <alignment vertical="center"/>
    </xf>
    <xf numFmtId="184" fontId="5" fillId="0" borderId="39" xfId="53" applyNumberFormat="1" applyFont="1" applyFill="1" applyBorder="1" applyAlignment="1">
      <alignment vertical="center"/>
    </xf>
    <xf numFmtId="184" fontId="5" fillId="0" borderId="14" xfId="53" applyNumberFormat="1" applyFont="1" applyFill="1" applyBorder="1" applyAlignment="1">
      <alignment vertical="center"/>
    </xf>
    <xf numFmtId="184" fontId="5" fillId="0" borderId="23" xfId="53" applyNumberFormat="1" applyFont="1" applyFill="1" applyBorder="1" applyAlignment="1">
      <alignment vertical="center"/>
    </xf>
    <xf numFmtId="184" fontId="5" fillId="35" borderId="39" xfId="53" applyNumberFormat="1" applyFont="1" applyFill="1" applyBorder="1" applyAlignment="1">
      <alignment vertical="center"/>
    </xf>
    <xf numFmtId="184" fontId="5" fillId="35" borderId="14" xfId="53" applyNumberFormat="1" applyFont="1" applyFill="1" applyBorder="1" applyAlignment="1">
      <alignment vertical="center"/>
    </xf>
    <xf numFmtId="184" fontId="5" fillId="35" borderId="23" xfId="53" applyNumberFormat="1" applyFont="1" applyFill="1" applyBorder="1" applyAlignment="1">
      <alignment vertical="center"/>
    </xf>
    <xf numFmtId="41" fontId="5" fillId="35" borderId="14" xfId="53" applyNumberFormat="1" applyFont="1" applyFill="1" applyBorder="1" applyAlignment="1">
      <alignment horizontal="right" vertical="center"/>
    </xf>
    <xf numFmtId="41" fontId="5" fillId="35" borderId="23" xfId="53" applyNumberFormat="1" applyFont="1" applyFill="1" applyBorder="1" applyAlignment="1">
      <alignment horizontal="right" vertical="center"/>
    </xf>
    <xf numFmtId="41" fontId="5" fillId="0" borderId="14" xfId="53" applyNumberFormat="1" applyFont="1" applyFill="1" applyBorder="1" applyAlignment="1">
      <alignment horizontal="right" vertical="center"/>
    </xf>
    <xf numFmtId="41" fontId="5" fillId="0" borderId="23" xfId="53" applyNumberFormat="1" applyFont="1" applyFill="1" applyBorder="1" applyAlignment="1">
      <alignment horizontal="right" vertical="center"/>
    </xf>
    <xf numFmtId="41" fontId="5" fillId="35" borderId="35" xfId="53" applyNumberFormat="1" applyFont="1" applyFill="1" applyBorder="1" applyAlignment="1">
      <alignment horizontal="right" vertical="center"/>
    </xf>
    <xf numFmtId="41" fontId="5" fillId="35" borderId="36" xfId="53" applyNumberFormat="1" applyFont="1" applyFill="1" applyBorder="1" applyAlignment="1">
      <alignment horizontal="right" vertical="center"/>
    </xf>
    <xf numFmtId="184" fontId="5" fillId="0" borderId="18" xfId="0" applyNumberFormat="1" applyFont="1" applyFill="1" applyBorder="1" applyAlignment="1">
      <alignment horizontal="right" vertical="center"/>
    </xf>
    <xf numFmtId="184" fontId="5" fillId="0" borderId="18" xfId="50" applyNumberFormat="1" applyFont="1" applyFill="1" applyBorder="1" applyAlignment="1">
      <alignment horizontal="right" vertical="center"/>
    </xf>
    <xf numFmtId="184" fontId="5" fillId="0" borderId="34" xfId="50" applyNumberFormat="1" applyFont="1" applyFill="1" applyBorder="1" applyAlignment="1">
      <alignment horizontal="right" vertical="center"/>
    </xf>
    <xf numFmtId="184" fontId="5" fillId="0" borderId="25" xfId="0" applyNumberFormat="1" applyFont="1" applyFill="1" applyBorder="1" applyAlignment="1">
      <alignment horizontal="right" vertical="center"/>
    </xf>
    <xf numFmtId="184" fontId="5" fillId="0" borderId="51" xfId="0" applyNumberFormat="1" applyFont="1" applyFill="1" applyBorder="1" applyAlignment="1">
      <alignment horizontal="right" vertical="center"/>
    </xf>
    <xf numFmtId="184" fontId="5" fillId="0" borderId="13" xfId="0" applyNumberFormat="1" applyFont="1" applyFill="1" applyBorder="1" applyAlignment="1">
      <alignment horizontal="right" vertical="center"/>
    </xf>
    <xf numFmtId="184" fontId="5" fillId="0" borderId="13" xfId="0" applyNumberFormat="1" applyFont="1" applyFill="1" applyBorder="1" applyAlignment="1">
      <alignment vertical="center"/>
    </xf>
    <xf numFmtId="184" fontId="5" fillId="0" borderId="31" xfId="0" applyNumberFormat="1" applyFont="1" applyFill="1" applyBorder="1" applyAlignment="1">
      <alignment horizontal="right" vertical="center"/>
    </xf>
    <xf numFmtId="184" fontId="5" fillId="0" borderId="34" xfId="0" applyNumberFormat="1" applyFont="1" applyFill="1" applyBorder="1" applyAlignment="1">
      <alignment horizontal="right" vertical="center"/>
    </xf>
    <xf numFmtId="184" fontId="5" fillId="0" borderId="34" xfId="0" applyNumberFormat="1" applyFont="1" applyFill="1" applyBorder="1" applyAlignment="1">
      <alignment vertical="center"/>
    </xf>
    <xf numFmtId="185" fontId="5" fillId="0" borderId="0" xfId="0" applyNumberFormat="1" applyFont="1" applyFill="1" applyBorder="1" applyAlignment="1">
      <alignment horizontal="right" vertical="center"/>
    </xf>
    <xf numFmtId="185" fontId="5" fillId="0" borderId="17" xfId="0" applyNumberFormat="1" applyFont="1" applyFill="1" applyBorder="1" applyAlignment="1">
      <alignment horizontal="right" vertical="center"/>
    </xf>
    <xf numFmtId="185" fontId="5" fillId="0" borderId="21" xfId="0" applyNumberFormat="1" applyFont="1" applyFill="1" applyBorder="1" applyAlignment="1">
      <alignment horizontal="right" vertical="center"/>
    </xf>
    <xf numFmtId="0" fontId="5" fillId="0" borderId="12" xfId="68" applyFont="1" applyFill="1" applyBorder="1" applyAlignment="1">
      <alignment horizontal="center" vertical="center"/>
      <protection/>
    </xf>
    <xf numFmtId="0" fontId="5" fillId="0" borderId="15" xfId="66" applyFont="1" applyFill="1" applyBorder="1" applyAlignment="1">
      <alignment horizontal="center" vertical="center"/>
      <protection/>
    </xf>
    <xf numFmtId="224" fontId="12" fillId="0" borderId="49" xfId="0" applyNumberFormat="1" applyFont="1" applyFill="1" applyBorder="1" applyAlignment="1">
      <alignment horizontal="right" vertical="center"/>
    </xf>
    <xf numFmtId="224" fontId="7" fillId="0" borderId="49" xfId="0" applyNumberFormat="1" applyFont="1" applyFill="1" applyBorder="1" applyAlignment="1">
      <alignment horizontal="right" vertical="center"/>
    </xf>
    <xf numFmtId="224" fontId="12" fillId="0" borderId="16" xfId="0" applyNumberFormat="1" applyFont="1" applyFill="1" applyBorder="1" applyAlignment="1">
      <alignment horizontal="right" vertical="center"/>
    </xf>
    <xf numFmtId="224" fontId="12" fillId="0" borderId="53" xfId="0" applyNumberFormat="1" applyFont="1" applyFill="1" applyBorder="1" applyAlignment="1">
      <alignment horizontal="right" vertical="center"/>
    </xf>
    <xf numFmtId="198" fontId="12" fillId="0" borderId="54" xfId="0" applyNumberFormat="1" applyFont="1" applyFill="1" applyBorder="1" applyAlignment="1">
      <alignment horizontal="right" vertical="center"/>
    </xf>
    <xf numFmtId="205" fontId="12" fillId="0" borderId="54" xfId="0" applyNumberFormat="1" applyFont="1" applyFill="1" applyBorder="1" applyAlignment="1">
      <alignment horizontal="right" vertical="center"/>
    </xf>
    <xf numFmtId="198" fontId="12" fillId="0" borderId="30" xfId="0" applyNumberFormat="1" applyFont="1" applyFill="1" applyBorder="1" applyAlignment="1">
      <alignment horizontal="right" vertical="center"/>
    </xf>
    <xf numFmtId="205" fontId="12" fillId="0" borderId="55" xfId="0" applyNumberFormat="1" applyFont="1" applyFill="1" applyBorder="1" applyAlignment="1">
      <alignment horizontal="right" vertical="center"/>
    </xf>
    <xf numFmtId="224" fontId="12" fillId="34" borderId="39" xfId="0" applyNumberFormat="1" applyFont="1" applyFill="1" applyBorder="1" applyAlignment="1">
      <alignment horizontal="right" vertical="center"/>
    </xf>
    <xf numFmtId="224" fontId="12" fillId="34" borderId="15" xfId="0" applyNumberFormat="1" applyFont="1" applyFill="1" applyBorder="1" applyAlignment="1">
      <alignment horizontal="right" vertical="center"/>
    </xf>
    <xf numFmtId="224" fontId="12" fillId="34" borderId="23" xfId="0" applyNumberFormat="1" applyFont="1" applyFill="1" applyBorder="1" applyAlignment="1">
      <alignment horizontal="right" vertical="center"/>
    </xf>
    <xf numFmtId="198" fontId="12" fillId="34" borderId="39" xfId="0" applyNumberFormat="1" applyFont="1" applyFill="1" applyBorder="1" applyAlignment="1">
      <alignment horizontal="right" vertical="center"/>
    </xf>
    <xf numFmtId="205" fontId="12" fillId="34" borderId="39" xfId="0" applyNumberFormat="1" applyFont="1" applyFill="1" applyBorder="1" applyAlignment="1">
      <alignment horizontal="right" vertical="center"/>
    </xf>
    <xf numFmtId="198" fontId="12" fillId="34" borderId="15" xfId="0" applyNumberFormat="1" applyFont="1" applyFill="1" applyBorder="1" applyAlignment="1">
      <alignment horizontal="right" vertical="center"/>
    </xf>
    <xf numFmtId="205" fontId="12" fillId="34" borderId="44" xfId="0" applyNumberFormat="1" applyFont="1" applyFill="1" applyBorder="1" applyAlignment="1">
      <alignment horizontal="right" vertical="center"/>
    </xf>
    <xf numFmtId="205" fontId="12" fillId="34" borderId="23" xfId="0" applyNumberFormat="1" applyFont="1" applyFill="1" applyBorder="1" applyAlignment="1">
      <alignment horizontal="right" vertical="center"/>
    </xf>
    <xf numFmtId="224" fontId="12" fillId="0" borderId="60" xfId="0" applyNumberFormat="1" applyFont="1" applyFill="1" applyBorder="1" applyAlignment="1">
      <alignment horizontal="right" vertical="center"/>
    </xf>
    <xf numFmtId="224" fontId="12" fillId="0" borderId="48" xfId="0" applyNumberFormat="1" applyFont="1" applyFill="1" applyBorder="1" applyAlignment="1">
      <alignment horizontal="right" vertical="center"/>
    </xf>
    <xf numFmtId="224" fontId="12" fillId="0" borderId="46" xfId="0" applyNumberFormat="1" applyFont="1" applyFill="1" applyBorder="1" applyAlignment="1">
      <alignment horizontal="right" vertical="center"/>
    </xf>
    <xf numFmtId="198" fontId="12" fillId="0" borderId="61" xfId="0" applyNumberFormat="1" applyFont="1" applyFill="1" applyBorder="1" applyAlignment="1">
      <alignment horizontal="right" vertical="center"/>
    </xf>
    <xf numFmtId="205" fontId="12" fillId="0" borderId="61" xfId="0" applyNumberFormat="1" applyFont="1" applyFill="1" applyBorder="1" applyAlignment="1">
      <alignment horizontal="right" vertical="center"/>
    </xf>
    <xf numFmtId="198" fontId="12" fillId="0" borderId="45" xfId="0" applyNumberFormat="1" applyFont="1" applyFill="1" applyBorder="1" applyAlignment="1">
      <alignment horizontal="right" vertical="center"/>
    </xf>
    <xf numFmtId="205" fontId="12" fillId="0" borderId="44" xfId="0" applyNumberFormat="1" applyFont="1" applyFill="1" applyBorder="1" applyAlignment="1">
      <alignment horizontal="right" vertical="center"/>
    </xf>
    <xf numFmtId="198" fontId="12" fillId="0" borderId="41" xfId="0" applyNumberFormat="1" applyFont="1" applyFill="1" applyBorder="1" applyAlignment="1">
      <alignment horizontal="right" vertical="center"/>
    </xf>
    <xf numFmtId="205" fontId="12" fillId="0" borderId="41" xfId="0" applyNumberFormat="1" applyFont="1" applyFill="1" applyBorder="1" applyAlignment="1">
      <alignment horizontal="right" vertical="center"/>
    </xf>
    <xf numFmtId="198" fontId="12" fillId="0" borderId="10" xfId="0" applyNumberFormat="1" applyFont="1" applyFill="1" applyBorder="1" applyAlignment="1">
      <alignment horizontal="right" vertical="center"/>
    </xf>
    <xf numFmtId="205" fontId="12" fillId="0" borderId="36" xfId="0" applyNumberFormat="1" applyFont="1" applyFill="1" applyBorder="1" applyAlignment="1">
      <alignment horizontal="right" vertical="center"/>
    </xf>
    <xf numFmtId="224" fontId="12" fillId="0" borderId="39" xfId="0" applyNumberFormat="1" applyFont="1" applyFill="1" applyBorder="1" applyAlignment="1">
      <alignment horizontal="right" vertical="center"/>
    </xf>
    <xf numFmtId="224" fontId="12" fillId="0" borderId="15" xfId="0" applyNumberFormat="1" applyFont="1" applyFill="1" applyBorder="1" applyAlignment="1">
      <alignment horizontal="right" vertical="center"/>
    </xf>
    <xf numFmtId="224" fontId="12" fillId="0" borderId="23" xfId="0" applyNumberFormat="1" applyFont="1" applyFill="1" applyBorder="1" applyAlignment="1">
      <alignment horizontal="right" vertical="center"/>
    </xf>
    <xf numFmtId="198" fontId="12" fillId="0" borderId="39" xfId="0" applyNumberFormat="1" applyFont="1" applyFill="1" applyBorder="1" applyAlignment="1">
      <alignment horizontal="right" vertical="center"/>
    </xf>
    <xf numFmtId="205" fontId="12" fillId="0" borderId="39" xfId="0" applyNumberFormat="1" applyFont="1" applyFill="1" applyBorder="1" applyAlignment="1">
      <alignment horizontal="right" vertical="center"/>
    </xf>
    <xf numFmtId="198" fontId="12" fillId="0" borderId="15" xfId="0" applyNumberFormat="1" applyFont="1" applyFill="1" applyBorder="1" applyAlignment="1">
      <alignment horizontal="right" vertical="center"/>
    </xf>
    <xf numFmtId="205" fontId="12" fillId="0" borderId="23" xfId="0" applyNumberFormat="1" applyFont="1" applyFill="1" applyBorder="1" applyAlignment="1">
      <alignment horizontal="right" vertical="center"/>
    </xf>
    <xf numFmtId="224" fontId="12" fillId="34" borderId="14" xfId="0" applyNumberFormat="1" applyFont="1" applyFill="1" applyBorder="1" applyAlignment="1">
      <alignment horizontal="right" vertical="center"/>
    </xf>
    <xf numFmtId="224" fontId="12" fillId="0" borderId="14" xfId="0" applyNumberFormat="1" applyFont="1" applyFill="1" applyBorder="1" applyAlignment="1">
      <alignment horizontal="right" vertical="center"/>
    </xf>
    <xf numFmtId="212" fontId="12" fillId="0" borderId="39" xfId="0" applyNumberFormat="1" applyFont="1" applyFill="1" applyBorder="1" applyAlignment="1">
      <alignment horizontal="right" vertical="center"/>
    </xf>
    <xf numFmtId="190" fontId="5" fillId="35" borderId="41" xfId="67" applyNumberFormat="1" applyFont="1" applyFill="1" applyBorder="1" applyAlignment="1">
      <alignment vertical="center"/>
      <protection/>
    </xf>
    <xf numFmtId="190" fontId="5" fillId="35" borderId="21" xfId="67" applyNumberFormat="1" applyFont="1" applyFill="1" applyBorder="1" applyAlignment="1">
      <alignment vertical="center"/>
      <protection/>
    </xf>
    <xf numFmtId="190" fontId="5" fillId="35" borderId="31" xfId="67" applyNumberFormat="1" applyFont="1" applyFill="1" applyBorder="1" applyAlignment="1">
      <alignment vertical="center"/>
      <protection/>
    </xf>
    <xf numFmtId="0" fontId="6" fillId="35" borderId="57" xfId="69" applyFont="1" applyFill="1" applyBorder="1" applyAlignment="1">
      <alignment horizontal="distributed" vertical="center" indent="1"/>
      <protection/>
    </xf>
    <xf numFmtId="0" fontId="6" fillId="0" borderId="15" xfId="69" applyFont="1" applyFill="1" applyBorder="1" applyAlignment="1">
      <alignment horizontal="distributed" vertical="center" indent="1"/>
      <protection/>
    </xf>
    <xf numFmtId="0" fontId="6" fillId="0" borderId="10" xfId="69" applyFont="1" applyFill="1" applyBorder="1" applyAlignment="1">
      <alignment horizontal="distributed" vertical="center" indent="1"/>
      <protection/>
    </xf>
    <xf numFmtId="0" fontId="6" fillId="35" borderId="57" xfId="69" applyFont="1" applyFill="1" applyBorder="1" applyAlignment="1">
      <alignment horizontal="center" vertical="center"/>
      <protection/>
    </xf>
    <xf numFmtId="0" fontId="6" fillId="33" borderId="17" xfId="69" applyFont="1" applyFill="1" applyBorder="1" applyAlignment="1">
      <alignment horizontal="centerContinuous" vertical="center"/>
      <protection/>
    </xf>
    <xf numFmtId="0" fontId="6" fillId="33" borderId="25" xfId="69" applyFont="1" applyFill="1" applyBorder="1" applyAlignment="1">
      <alignment horizontal="centerContinuous" vertical="center"/>
      <protection/>
    </xf>
    <xf numFmtId="0" fontId="6" fillId="33" borderId="33" xfId="69" applyFont="1" applyFill="1" applyBorder="1" applyAlignment="1">
      <alignment vertical="distributed" textRotation="255" wrapText="1" indent="1"/>
      <protection/>
    </xf>
    <xf numFmtId="0" fontId="6" fillId="33" borderId="28" xfId="69" applyFont="1" applyFill="1" applyBorder="1" applyAlignment="1">
      <alignment vertical="distributed" textRotation="255" wrapText="1" indent="1"/>
      <protection/>
    </xf>
    <xf numFmtId="0" fontId="6" fillId="33" borderId="33" xfId="69" applyFont="1" applyFill="1" applyBorder="1" applyAlignment="1">
      <alignment vertical="distributed" textRotation="255" wrapText="1"/>
      <protection/>
    </xf>
    <xf numFmtId="0" fontId="6" fillId="33" borderId="11" xfId="69" applyFont="1" applyFill="1" applyBorder="1" applyAlignment="1">
      <alignment vertical="distributed" textRotation="255" wrapText="1"/>
      <protection/>
    </xf>
    <xf numFmtId="0" fontId="6" fillId="33" borderId="28" xfId="69" applyFont="1" applyFill="1" applyBorder="1" applyAlignment="1">
      <alignment vertical="distributed" textRotation="255" wrapText="1"/>
      <protection/>
    </xf>
    <xf numFmtId="201" fontId="6" fillId="35" borderId="19" xfId="67" applyNumberFormat="1" applyFont="1" applyFill="1" applyBorder="1" applyAlignment="1">
      <alignment vertical="center"/>
      <protection/>
    </xf>
    <xf numFmtId="202" fontId="6" fillId="35" borderId="27" xfId="67" applyNumberFormat="1" applyFont="1" applyFill="1" applyBorder="1" applyAlignment="1">
      <alignment vertical="center"/>
      <protection/>
    </xf>
    <xf numFmtId="209" fontId="6" fillId="0" borderId="0" xfId="69" applyNumberFormat="1" applyFont="1" applyFill="1" applyBorder="1" applyAlignment="1" quotePrefix="1">
      <alignment horizontal="right" vertical="center"/>
      <protection/>
    </xf>
    <xf numFmtId="210" fontId="6" fillId="0" borderId="0" xfId="69" applyNumberFormat="1" applyFont="1" applyFill="1" applyBorder="1" applyAlignment="1" quotePrefix="1">
      <alignment horizontal="right" vertical="center"/>
      <protection/>
    </xf>
    <xf numFmtId="184" fontId="6" fillId="0" borderId="15" xfId="54" applyNumberFormat="1" applyFont="1" applyFill="1" applyBorder="1" applyAlignment="1">
      <alignment vertical="center"/>
    </xf>
    <xf numFmtId="201" fontId="6" fillId="0" borderId="0" xfId="67" applyNumberFormat="1" applyFont="1" applyFill="1" applyBorder="1" applyAlignment="1">
      <alignment vertical="center"/>
      <protection/>
    </xf>
    <xf numFmtId="202" fontId="6" fillId="0" borderId="18" xfId="67" applyNumberFormat="1" applyFont="1" applyFill="1" applyBorder="1" applyAlignment="1">
      <alignment vertical="center"/>
      <protection/>
    </xf>
    <xf numFmtId="209" fontId="6" fillId="0" borderId="0" xfId="69" applyNumberFormat="1" applyFont="1" applyFill="1" applyAlignment="1" quotePrefix="1">
      <alignment horizontal="right" vertical="center"/>
      <protection/>
    </xf>
    <xf numFmtId="210" fontId="6" fillId="0" borderId="0" xfId="69" applyNumberFormat="1" applyFont="1" applyFill="1" applyAlignment="1" quotePrefix="1">
      <alignment horizontal="right" vertical="center"/>
      <protection/>
    </xf>
    <xf numFmtId="184" fontId="6" fillId="35" borderId="15" xfId="54" applyNumberFormat="1" applyFont="1" applyFill="1" applyBorder="1" applyAlignment="1">
      <alignment vertical="center"/>
    </xf>
    <xf numFmtId="201" fontId="6" fillId="35" borderId="0" xfId="67" applyNumberFormat="1" applyFont="1" applyFill="1" applyBorder="1" applyAlignment="1">
      <alignment vertical="center"/>
      <protection/>
    </xf>
    <xf numFmtId="202" fontId="6" fillId="35" borderId="18" xfId="67" applyNumberFormat="1" applyFont="1" applyFill="1" applyBorder="1" applyAlignment="1">
      <alignment vertical="center"/>
      <protection/>
    </xf>
    <xf numFmtId="210" fontId="6" fillId="0" borderId="0" xfId="69" applyNumberFormat="1" applyFont="1" applyFill="1" applyAlignment="1">
      <alignment horizontal="right" vertical="center"/>
      <protection/>
    </xf>
    <xf numFmtId="201" fontId="6" fillId="0" borderId="21" xfId="67" applyNumberFormat="1" applyFont="1" applyFill="1" applyBorder="1" applyAlignment="1">
      <alignment vertical="center"/>
      <protection/>
    </xf>
    <xf numFmtId="202" fontId="6" fillId="0" borderId="31" xfId="67" applyNumberFormat="1" applyFont="1" applyFill="1" applyBorder="1" applyAlignment="1">
      <alignment vertical="center"/>
      <protection/>
    </xf>
    <xf numFmtId="0" fontId="6" fillId="35" borderId="10" xfId="69" applyFont="1" applyFill="1" applyBorder="1" applyAlignment="1">
      <alignment vertical="center"/>
      <protection/>
    </xf>
    <xf numFmtId="208" fontId="6" fillId="0" borderId="0" xfId="69" applyNumberFormat="1" applyFont="1" applyFill="1" applyBorder="1" applyAlignment="1">
      <alignment horizontal="right" vertical="center"/>
      <protection/>
    </xf>
    <xf numFmtId="184" fontId="6" fillId="0" borderId="18" xfId="54" applyNumberFormat="1" applyFont="1" applyFill="1" applyBorder="1" applyAlignment="1">
      <alignment horizontal="distributed" vertical="center"/>
    </xf>
    <xf numFmtId="184" fontId="6" fillId="35" borderId="18" xfId="54" applyNumberFormat="1" applyFont="1" applyFill="1" applyBorder="1" applyAlignment="1">
      <alignment horizontal="distributed" vertical="center"/>
    </xf>
    <xf numFmtId="184" fontId="6" fillId="35" borderId="31" xfId="54" applyNumberFormat="1" applyFont="1" applyFill="1" applyBorder="1" applyAlignment="1">
      <alignment horizontal="distributed" vertical="center"/>
    </xf>
    <xf numFmtId="0" fontId="6" fillId="0" borderId="0" xfId="68" applyNumberFormat="1" applyFont="1" applyBorder="1" applyAlignment="1" applyProtection="1">
      <alignment horizontal="right" shrinkToFit="1"/>
      <protection locked="0"/>
    </xf>
    <xf numFmtId="0" fontId="6" fillId="0" borderId="0" xfId="68" applyFont="1" applyAlignment="1">
      <alignment horizontal="left" vertical="center"/>
      <protection/>
    </xf>
    <xf numFmtId="0" fontId="6" fillId="0" borderId="0" xfId="68" applyNumberFormat="1" applyFont="1" applyBorder="1" applyAlignment="1" applyProtection="1">
      <alignment horizontal="right" vertical="center" shrinkToFit="1"/>
      <protection locked="0"/>
    </xf>
    <xf numFmtId="0" fontId="6" fillId="0" borderId="0" xfId="68" applyFont="1" applyBorder="1" applyAlignment="1">
      <alignment horizontal="left" vertical="center"/>
      <protection/>
    </xf>
    <xf numFmtId="184" fontId="6" fillId="0" borderId="0" xfId="0" applyNumberFormat="1" applyFont="1" applyFill="1" applyBorder="1" applyAlignment="1">
      <alignment vertical="center"/>
    </xf>
    <xf numFmtId="184"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left" vertical="center"/>
    </xf>
    <xf numFmtId="0" fontId="6" fillId="35" borderId="62" xfId="68" applyNumberFormat="1" applyFont="1" applyFill="1" applyBorder="1" applyAlignment="1" applyProtection="1">
      <alignment horizontal="center" vertical="center"/>
      <protection locked="0"/>
    </xf>
    <xf numFmtId="185" fontId="6" fillId="35" borderId="15" xfId="68" applyNumberFormat="1" applyFont="1" applyFill="1" applyBorder="1" applyAlignment="1">
      <alignment vertical="center"/>
      <protection/>
    </xf>
    <xf numFmtId="185" fontId="6" fillId="35" borderId="0" xfId="68" applyNumberFormat="1" applyFont="1" applyFill="1" applyBorder="1" applyAlignment="1">
      <alignment vertical="center"/>
      <protection/>
    </xf>
    <xf numFmtId="185" fontId="6" fillId="35" borderId="0" xfId="68" applyNumberFormat="1" applyFont="1" applyFill="1" applyBorder="1" applyAlignment="1" applyProtection="1">
      <alignment horizontal="right" vertical="center"/>
      <protection locked="0"/>
    </xf>
    <xf numFmtId="185" fontId="6" fillId="35" borderId="17" xfId="68" applyNumberFormat="1" applyFont="1" applyFill="1" applyBorder="1" applyAlignment="1" applyProtection="1">
      <alignment horizontal="right" vertical="center"/>
      <protection locked="0"/>
    </xf>
    <xf numFmtId="185" fontId="6" fillId="35" borderId="18" xfId="68" applyNumberFormat="1" applyFont="1" applyFill="1" applyBorder="1" applyAlignment="1" applyProtection="1">
      <alignment horizontal="right" vertical="center"/>
      <protection locked="0"/>
    </xf>
    <xf numFmtId="0" fontId="6" fillId="35" borderId="63" xfId="68" applyNumberFormat="1" applyFont="1" applyFill="1" applyBorder="1" applyAlignment="1" applyProtection="1">
      <alignment horizontal="center" vertical="center"/>
      <protection locked="0"/>
    </xf>
    <xf numFmtId="0" fontId="6" fillId="35" borderId="10" xfId="68" applyNumberFormat="1" applyFont="1" applyFill="1" applyBorder="1" applyAlignment="1" applyProtection="1">
      <alignment horizontal="center" vertical="center"/>
      <protection locked="0"/>
    </xf>
    <xf numFmtId="185" fontId="6" fillId="35" borderId="10" xfId="68" applyNumberFormat="1" applyFont="1" applyFill="1" applyBorder="1" applyAlignment="1">
      <alignment vertical="center"/>
      <protection/>
    </xf>
    <xf numFmtId="185" fontId="6" fillId="35" borderId="21" xfId="68" applyNumberFormat="1" applyFont="1" applyFill="1" applyBorder="1" applyAlignment="1">
      <alignment vertical="center"/>
      <protection/>
    </xf>
    <xf numFmtId="185" fontId="6" fillId="35" borderId="21" xfId="68" applyNumberFormat="1" applyFont="1" applyFill="1" applyBorder="1" applyAlignment="1" applyProtection="1">
      <alignment horizontal="right" vertical="center"/>
      <protection locked="0"/>
    </xf>
    <xf numFmtId="185" fontId="6" fillId="35" borderId="31" xfId="68" applyNumberFormat="1" applyFont="1" applyFill="1" applyBorder="1" applyAlignment="1" applyProtection="1">
      <alignment horizontal="right" vertical="center"/>
      <protection locked="0"/>
    </xf>
    <xf numFmtId="0" fontId="6" fillId="0" borderId="62" xfId="68" applyNumberFormat="1" applyFont="1" applyBorder="1" applyAlignment="1" applyProtection="1">
      <alignment horizontal="center" vertical="center"/>
      <protection locked="0"/>
    </xf>
    <xf numFmtId="185" fontId="6" fillId="0" borderId="15" xfId="68" applyNumberFormat="1" applyFont="1" applyFill="1" applyBorder="1" applyAlignment="1">
      <alignment vertical="center"/>
      <protection/>
    </xf>
    <xf numFmtId="185" fontId="6" fillId="0" borderId="0" xfId="68" applyNumberFormat="1" applyFont="1" applyFill="1" applyBorder="1" applyAlignment="1">
      <alignment vertical="center"/>
      <protection/>
    </xf>
    <xf numFmtId="185" fontId="6" fillId="0" borderId="0" xfId="68" applyNumberFormat="1" applyFont="1" applyFill="1" applyBorder="1" applyAlignment="1" applyProtection="1">
      <alignment horizontal="right" vertical="center"/>
      <protection locked="0"/>
    </xf>
    <xf numFmtId="185" fontId="6" fillId="0" borderId="18" xfId="68" applyNumberFormat="1" applyFont="1" applyFill="1" applyBorder="1" applyAlignment="1" applyProtection="1">
      <alignment horizontal="right" vertical="center"/>
      <protection locked="0"/>
    </xf>
    <xf numFmtId="0" fontId="6" fillId="0" borderId="63" xfId="68" applyNumberFormat="1" applyFont="1" applyBorder="1" applyAlignment="1" applyProtection="1">
      <alignment horizontal="center" vertical="center"/>
      <protection locked="0"/>
    </xf>
    <xf numFmtId="0" fontId="6" fillId="0" borderId="10" xfId="68" applyNumberFormat="1" applyFont="1" applyBorder="1" applyAlignment="1" applyProtection="1">
      <alignment horizontal="center" vertical="center"/>
      <protection locked="0"/>
    </xf>
    <xf numFmtId="185" fontId="6" fillId="0" borderId="10" xfId="68" applyNumberFormat="1" applyFont="1" applyFill="1" applyBorder="1" applyAlignment="1">
      <alignment vertical="center"/>
      <protection/>
    </xf>
    <xf numFmtId="185" fontId="6" fillId="0" borderId="21" xfId="68" applyNumberFormat="1" applyFont="1" applyFill="1" applyBorder="1" applyAlignment="1">
      <alignment vertical="center"/>
      <protection/>
    </xf>
    <xf numFmtId="185" fontId="6" fillId="0" borderId="21" xfId="68" applyNumberFormat="1" applyFont="1" applyFill="1" applyBorder="1" applyAlignment="1" applyProtection="1">
      <alignment horizontal="right" vertical="center"/>
      <protection locked="0"/>
    </xf>
    <xf numFmtId="185" fontId="6" fillId="0" borderId="31" xfId="68" applyNumberFormat="1" applyFont="1" applyFill="1" applyBorder="1" applyAlignment="1" applyProtection="1">
      <alignment horizontal="right" vertical="center"/>
      <protection locked="0"/>
    </xf>
    <xf numFmtId="0" fontId="6" fillId="0" borderId="62" xfId="68" applyNumberFormat="1" applyFont="1" applyFill="1" applyBorder="1" applyAlignment="1" applyProtection="1">
      <alignment horizontal="center" vertical="center"/>
      <protection locked="0"/>
    </xf>
    <xf numFmtId="0" fontId="6" fillId="0" borderId="63" xfId="68" applyNumberFormat="1" applyFont="1" applyFill="1" applyBorder="1" applyAlignment="1" applyProtection="1">
      <alignment horizontal="center" vertical="center"/>
      <protection locked="0"/>
    </xf>
    <xf numFmtId="0" fontId="6" fillId="0" borderId="10" xfId="68" applyNumberFormat="1" applyFont="1" applyFill="1" applyBorder="1" applyAlignment="1" applyProtection="1">
      <alignment horizontal="center" vertical="center"/>
      <protection locked="0"/>
    </xf>
    <xf numFmtId="0" fontId="6" fillId="0" borderId="47" xfId="68" applyNumberFormat="1" applyFont="1" applyBorder="1" applyAlignment="1" applyProtection="1">
      <alignment horizontal="center" vertical="center"/>
      <protection locked="0"/>
    </xf>
    <xf numFmtId="41" fontId="6" fillId="0" borderId="0" xfId="68" applyNumberFormat="1" applyFont="1" applyFill="1" applyBorder="1" applyAlignment="1" applyProtection="1">
      <alignment horizontal="right" vertical="center"/>
      <protection locked="0"/>
    </xf>
    <xf numFmtId="41" fontId="6" fillId="0" borderId="18" xfId="68" applyNumberFormat="1" applyFont="1" applyFill="1" applyBorder="1" applyAlignment="1" applyProtection="1">
      <alignment horizontal="right" vertical="center"/>
      <protection locked="0"/>
    </xf>
    <xf numFmtId="0" fontId="6" fillId="0" borderId="64" xfId="68" applyNumberFormat="1" applyFont="1" applyBorder="1" applyAlignment="1" applyProtection="1">
      <alignment horizontal="center" vertical="center"/>
      <protection locked="0"/>
    </xf>
    <xf numFmtId="0" fontId="8" fillId="38" borderId="11" xfId="68" applyNumberFormat="1" applyFont="1" applyFill="1" applyBorder="1" applyAlignment="1" applyProtection="1">
      <alignment horizontal="center" vertical="distributed" textRotation="255" indent="1"/>
      <protection locked="0"/>
    </xf>
    <xf numFmtId="0" fontId="8" fillId="38" borderId="11" xfId="68" applyNumberFormat="1" applyFont="1" applyFill="1" applyBorder="1" applyAlignment="1" applyProtection="1">
      <alignment horizontal="center" vertical="top" textRotation="255" wrapText="1" indent="1"/>
      <protection locked="0"/>
    </xf>
    <xf numFmtId="0" fontId="8" fillId="38" borderId="11" xfId="68" applyNumberFormat="1" applyFont="1" applyFill="1" applyBorder="1" applyAlignment="1" applyProtection="1">
      <alignment horizontal="center" vertical="distributed" textRotation="255" wrapText="1" indent="1"/>
      <protection locked="0"/>
    </xf>
    <xf numFmtId="0" fontId="8" fillId="38" borderId="11" xfId="68" applyNumberFormat="1" applyFont="1" applyFill="1" applyBorder="1" applyAlignment="1" applyProtection="1">
      <alignment horizontal="center" vertical="top" textRotation="255" indent="1"/>
      <protection locked="0"/>
    </xf>
    <xf numFmtId="0" fontId="8" fillId="38" borderId="28" xfId="68" applyNumberFormat="1" applyFont="1" applyFill="1" applyBorder="1" applyAlignment="1" applyProtection="1">
      <alignment horizontal="center" vertical="distributed" textRotation="255" indent="1"/>
      <protection locked="0"/>
    </xf>
    <xf numFmtId="41" fontId="6" fillId="0" borderId="21" xfId="68" applyNumberFormat="1" applyFont="1" applyFill="1" applyBorder="1" applyAlignment="1" applyProtection="1">
      <alignment horizontal="right" vertical="center"/>
      <protection locked="0"/>
    </xf>
    <xf numFmtId="41" fontId="6" fillId="0" borderId="31" xfId="68" applyNumberFormat="1" applyFont="1" applyFill="1" applyBorder="1" applyAlignment="1" applyProtection="1">
      <alignment horizontal="right" vertical="center"/>
      <protection locked="0"/>
    </xf>
    <xf numFmtId="49" fontId="6" fillId="0" borderId="12" xfId="66" applyNumberFormat="1" applyFont="1" applyFill="1" applyBorder="1" applyAlignment="1">
      <alignment horizontal="distributed" vertical="center" indent="1"/>
      <protection/>
    </xf>
    <xf numFmtId="42" fontId="5" fillId="0" borderId="0" xfId="67" applyNumberFormat="1" applyFont="1" applyFill="1" applyBorder="1" applyAlignment="1">
      <alignment horizontal="right" vertical="center"/>
      <protection/>
    </xf>
    <xf numFmtId="42" fontId="5" fillId="35" borderId="0" xfId="67" applyNumberFormat="1" applyFont="1" applyFill="1" applyBorder="1" applyAlignment="1">
      <alignment horizontal="right" vertical="center"/>
      <protection/>
    </xf>
    <xf numFmtId="0" fontId="5" fillId="38" borderId="28" xfId="68" applyFont="1" applyFill="1" applyBorder="1" applyAlignment="1">
      <alignment vertical="center"/>
      <protection/>
    </xf>
    <xf numFmtId="0" fontId="21" fillId="0" borderId="0" xfId="0" applyFont="1" applyFill="1" applyBorder="1" applyAlignment="1">
      <alignment horizontal="left" vertical="center"/>
    </xf>
    <xf numFmtId="0" fontId="12" fillId="0" borderId="0" xfId="0" applyFont="1" applyFill="1" applyBorder="1" applyAlignment="1">
      <alignment horizontal="left" vertical="center"/>
    </xf>
    <xf numFmtId="0" fontId="5" fillId="0" borderId="16" xfId="0" applyFont="1" applyFill="1" applyBorder="1" applyAlignment="1">
      <alignment vertical="center"/>
    </xf>
    <xf numFmtId="0" fontId="19" fillId="0" borderId="0" xfId="65" applyFont="1" applyFill="1" applyAlignment="1">
      <alignment horizontal="center" vertical="center"/>
      <protection/>
    </xf>
    <xf numFmtId="0" fontId="15" fillId="0" borderId="0" xfId="65" applyFont="1" applyFill="1" applyAlignment="1">
      <alignment horizontal="center" vertical="center"/>
      <protection/>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6" fillId="38" borderId="11" xfId="68" applyNumberFormat="1" applyFont="1" applyFill="1" applyBorder="1" applyAlignment="1" applyProtection="1">
      <alignment horizontal="center" vertical="center"/>
      <protection locked="0"/>
    </xf>
    <xf numFmtId="0" fontId="0" fillId="0" borderId="33" xfId="0" applyBorder="1" applyAlignment="1">
      <alignment horizontal="center" vertical="center"/>
    </xf>
    <xf numFmtId="0" fontId="0" fillId="0" borderId="32" xfId="0" applyBorder="1" applyAlignment="1">
      <alignment horizontal="center" vertical="center"/>
    </xf>
    <xf numFmtId="0" fontId="6" fillId="0" borderId="12" xfId="68" applyFont="1" applyBorder="1" applyAlignment="1">
      <alignment horizontal="center" vertical="center" textRotation="255"/>
      <protection/>
    </xf>
    <xf numFmtId="0" fontId="6" fillId="0" borderId="22" xfId="68" applyFont="1" applyBorder="1" applyAlignment="1">
      <alignment horizontal="center" vertical="center" textRotation="255"/>
      <protection/>
    </xf>
    <xf numFmtId="0" fontId="6" fillId="35" borderId="12" xfId="68" applyFont="1" applyFill="1" applyBorder="1" applyAlignment="1">
      <alignment horizontal="center" vertical="center" textRotation="255"/>
      <protection/>
    </xf>
    <xf numFmtId="0" fontId="6" fillId="35" borderId="22" xfId="68" applyFont="1" applyFill="1" applyBorder="1" applyAlignment="1">
      <alignment horizontal="center" vertical="center" textRotation="255"/>
      <protection/>
    </xf>
    <xf numFmtId="0" fontId="6" fillId="0" borderId="12" xfId="68" applyFont="1" applyFill="1" applyBorder="1" applyAlignment="1">
      <alignment horizontal="center" vertical="center" textRotation="255"/>
      <protection/>
    </xf>
    <xf numFmtId="0" fontId="6" fillId="0" borderId="22" xfId="68" applyFont="1" applyFill="1" applyBorder="1" applyAlignment="1">
      <alignment horizontal="center" vertical="center" textRotation="255"/>
      <protection/>
    </xf>
    <xf numFmtId="49" fontId="5" fillId="38" borderId="24" xfId="68" applyNumberFormat="1" applyFont="1" applyFill="1" applyBorder="1" applyAlignment="1">
      <alignment horizontal="center" vertical="center"/>
      <protection/>
    </xf>
    <xf numFmtId="49" fontId="5" fillId="38" borderId="22" xfId="68" applyNumberFormat="1" applyFont="1" applyFill="1" applyBorder="1" applyAlignment="1">
      <alignment horizontal="center" vertical="center"/>
      <protection/>
    </xf>
    <xf numFmtId="0" fontId="5" fillId="0" borderId="21" xfId="68" applyFont="1" applyBorder="1" applyAlignment="1">
      <alignment horizontal="right" vertical="center"/>
      <protection/>
    </xf>
    <xf numFmtId="0" fontId="0" fillId="0" borderId="21" xfId="0" applyBorder="1" applyAlignment="1">
      <alignment horizontal="right" vertical="center"/>
    </xf>
    <xf numFmtId="0" fontId="5" fillId="38" borderId="65" xfId="68" applyFont="1" applyFill="1" applyBorder="1" applyAlignment="1">
      <alignment vertical="justify" wrapText="1"/>
      <protection/>
    </xf>
    <xf numFmtId="0" fontId="0" fillId="0" borderId="66" xfId="0" applyBorder="1" applyAlignment="1">
      <alignment vertical="justify"/>
    </xf>
    <xf numFmtId="0" fontId="0" fillId="0" borderId="67" xfId="0" applyBorder="1" applyAlignment="1">
      <alignment vertical="justify"/>
    </xf>
    <xf numFmtId="0" fontId="5" fillId="38" borderId="65" xfId="68" applyFont="1" applyFill="1" applyBorder="1" applyAlignment="1">
      <alignment vertical="center" wrapText="1"/>
      <protection/>
    </xf>
    <xf numFmtId="0" fontId="0" fillId="0" borderId="67" xfId="0" applyBorder="1" applyAlignment="1">
      <alignment vertical="center"/>
    </xf>
    <xf numFmtId="49" fontId="5" fillId="38" borderId="11" xfId="68" applyNumberFormat="1" applyFont="1" applyFill="1" applyBorder="1" applyAlignment="1">
      <alignment horizontal="center" vertical="center"/>
      <protection/>
    </xf>
    <xf numFmtId="49" fontId="5" fillId="38" borderId="33" xfId="68" applyNumberFormat="1" applyFont="1" applyFill="1" applyBorder="1" applyAlignment="1">
      <alignment horizontal="center" vertical="center"/>
      <protection/>
    </xf>
    <xf numFmtId="49" fontId="5" fillId="38" borderId="32" xfId="68" applyNumberFormat="1" applyFont="1" applyFill="1" applyBorder="1" applyAlignment="1">
      <alignment horizontal="center" vertical="center"/>
      <protection/>
    </xf>
    <xf numFmtId="0" fontId="12" fillId="0" borderId="22" xfId="65" applyBorder="1" applyAlignment="1">
      <alignment horizontal="center" vertical="center"/>
      <protection/>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2" xfId="0" applyFont="1" applyFill="1" applyBorder="1" applyAlignment="1">
      <alignment horizontal="center" vertical="center" textRotation="255"/>
    </xf>
    <xf numFmtId="0" fontId="5" fillId="0" borderId="22" xfId="0" applyFont="1" applyFill="1" applyBorder="1" applyAlignment="1">
      <alignment horizontal="center" vertical="center" textRotation="255"/>
    </xf>
    <xf numFmtId="184" fontId="5" fillId="33" borderId="11" xfId="0" applyNumberFormat="1" applyFont="1" applyFill="1" applyBorder="1" applyAlignment="1">
      <alignment horizontal="center" vertical="center"/>
    </xf>
    <xf numFmtId="184" fontId="5" fillId="33" borderId="33" xfId="0" applyNumberFormat="1" applyFont="1" applyFill="1" applyBorder="1" applyAlignment="1">
      <alignment horizontal="center" vertical="center"/>
    </xf>
    <xf numFmtId="184" fontId="5" fillId="33" borderId="32" xfId="0" applyNumberFormat="1" applyFont="1" applyFill="1" applyBorder="1" applyAlignment="1">
      <alignment horizontal="center" vertical="center"/>
    </xf>
    <xf numFmtId="0" fontId="5" fillId="33" borderId="24" xfId="0" applyFont="1" applyFill="1" applyBorder="1" applyAlignment="1">
      <alignment horizontal="center" vertical="center"/>
    </xf>
    <xf numFmtId="0" fontId="0" fillId="0" borderId="22" xfId="0" applyBorder="1" applyAlignment="1">
      <alignment horizontal="center" vertical="center"/>
    </xf>
    <xf numFmtId="0" fontId="5" fillId="0" borderId="16" xfId="0" applyFont="1" applyFill="1" applyBorder="1" applyAlignment="1">
      <alignment horizontal="distributed" vertical="center" wrapText="1" indent="1"/>
    </xf>
    <xf numFmtId="0" fontId="5" fillId="0" borderId="25" xfId="0" applyFont="1" applyFill="1" applyBorder="1" applyAlignment="1">
      <alignment horizontal="distributed" vertical="center" wrapText="1" indent="1"/>
    </xf>
    <xf numFmtId="0" fontId="5" fillId="0" borderId="30" xfId="0" applyFont="1" applyFill="1" applyBorder="1" applyAlignment="1">
      <alignment horizontal="distributed" vertical="center" wrapText="1" indent="1"/>
    </xf>
    <xf numFmtId="0" fontId="5" fillId="0" borderId="26" xfId="0" applyFont="1" applyFill="1" applyBorder="1" applyAlignment="1">
      <alignment horizontal="distributed" vertical="center" wrapText="1" indent="1"/>
    </xf>
    <xf numFmtId="49" fontId="5" fillId="35" borderId="15" xfId="0" applyNumberFormat="1" applyFont="1" applyFill="1" applyBorder="1" applyAlignment="1">
      <alignment horizontal="distributed" vertical="center" indent="1"/>
    </xf>
    <xf numFmtId="49" fontId="5" fillId="34" borderId="18" xfId="0" applyNumberFormat="1" applyFont="1" applyFill="1" applyBorder="1" applyAlignment="1">
      <alignment horizontal="distributed" vertical="center" indent="1"/>
    </xf>
    <xf numFmtId="49" fontId="5" fillId="0" borderId="46" xfId="0" applyNumberFormat="1" applyFont="1" applyFill="1" applyBorder="1" applyAlignment="1">
      <alignment horizontal="distributed" vertical="center"/>
    </xf>
    <xf numFmtId="49" fontId="5" fillId="0" borderId="44" xfId="0" applyNumberFormat="1" applyFont="1" applyFill="1" applyBorder="1" applyAlignment="1">
      <alignment horizontal="distributed" vertical="center"/>
    </xf>
    <xf numFmtId="49" fontId="5" fillId="0" borderId="46" xfId="0" applyNumberFormat="1" applyFont="1" applyFill="1" applyBorder="1" applyAlignment="1">
      <alignment horizontal="distributed" vertical="center" wrapText="1"/>
    </xf>
    <xf numFmtId="49" fontId="5" fillId="0" borderId="36" xfId="0" applyNumberFormat="1" applyFont="1" applyFill="1" applyBorder="1" applyAlignment="1">
      <alignment horizontal="distributed" vertical="center"/>
    </xf>
    <xf numFmtId="0" fontId="5" fillId="34" borderId="15" xfId="0" applyFont="1" applyFill="1" applyBorder="1" applyAlignment="1">
      <alignment horizontal="center" vertical="center" wrapText="1"/>
    </xf>
    <xf numFmtId="0" fontId="5" fillId="34" borderId="18" xfId="0" applyFont="1" applyFill="1" applyBorder="1" applyAlignment="1">
      <alignment horizontal="center" vertical="center"/>
    </xf>
    <xf numFmtId="0" fontId="5" fillId="34" borderId="15" xfId="0" applyFont="1" applyFill="1" applyBorder="1" applyAlignment="1">
      <alignment horizontal="center" vertical="center"/>
    </xf>
    <xf numFmtId="0" fontId="5" fillId="0" borderId="15" xfId="0" applyFont="1" applyFill="1" applyBorder="1" applyAlignment="1">
      <alignment horizontal="distributed" vertical="center" indent="1"/>
    </xf>
    <xf numFmtId="0" fontId="5" fillId="0" borderId="18" xfId="0" applyFont="1" applyFill="1" applyBorder="1" applyAlignment="1">
      <alignment horizontal="distributed" vertical="center" indent="1"/>
    </xf>
    <xf numFmtId="0" fontId="5" fillId="34" borderId="15" xfId="0" applyFont="1" applyFill="1" applyBorder="1" applyAlignment="1">
      <alignment horizontal="distributed" vertical="center" indent="1"/>
    </xf>
    <xf numFmtId="0" fontId="5" fillId="34" borderId="18"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31" xfId="0" applyFont="1" applyFill="1" applyBorder="1" applyAlignment="1">
      <alignment horizontal="distributed" vertical="center" indent="1"/>
    </xf>
    <xf numFmtId="0" fontId="5" fillId="0" borderId="16" xfId="0" applyFont="1" applyFill="1" applyBorder="1" applyAlignment="1">
      <alignment horizontal="distributed" vertical="center" indent="1"/>
    </xf>
    <xf numFmtId="0" fontId="5" fillId="0" borderId="25" xfId="0" applyFont="1" applyFill="1" applyBorder="1" applyAlignment="1">
      <alignment horizontal="distributed" vertical="center" indent="1"/>
    </xf>
    <xf numFmtId="0" fontId="5" fillId="0" borderId="30" xfId="0" applyFont="1" applyFill="1" applyBorder="1" applyAlignment="1">
      <alignment horizontal="distributed" vertical="center" indent="1"/>
    </xf>
    <xf numFmtId="0" fontId="5" fillId="0" borderId="26" xfId="0" applyFont="1" applyFill="1" applyBorder="1" applyAlignment="1">
      <alignment horizontal="distributed" vertical="center" indent="1"/>
    </xf>
    <xf numFmtId="0" fontId="5" fillId="33" borderId="24" xfId="66" applyFont="1" applyFill="1" applyBorder="1" applyAlignment="1">
      <alignment horizontal="center" vertical="center"/>
      <protection/>
    </xf>
    <xf numFmtId="0" fontId="5" fillId="33" borderId="22" xfId="66" applyFont="1" applyFill="1" applyBorder="1" applyAlignment="1">
      <alignment horizontal="center" vertical="center"/>
      <protection/>
    </xf>
    <xf numFmtId="0" fontId="5" fillId="35" borderId="15" xfId="66" applyFont="1" applyFill="1" applyBorder="1" applyAlignment="1">
      <alignment horizontal="distributed" vertical="center" indent="2"/>
      <protection/>
    </xf>
    <xf numFmtId="0" fontId="5" fillId="35" borderId="10" xfId="66" applyFont="1" applyFill="1" applyBorder="1" applyAlignment="1">
      <alignment horizontal="distributed" vertical="center" indent="2"/>
      <protection/>
    </xf>
    <xf numFmtId="0" fontId="5" fillId="0" borderId="16" xfId="66" applyFont="1" applyFill="1" applyBorder="1" applyAlignment="1">
      <alignment horizontal="distributed" vertical="center" indent="2"/>
      <protection/>
    </xf>
    <xf numFmtId="0" fontId="5" fillId="0" borderId="45" xfId="66" applyFont="1" applyFill="1" applyBorder="1" applyAlignment="1">
      <alignment horizontal="distributed" vertical="center" indent="2"/>
      <protection/>
    </xf>
    <xf numFmtId="0" fontId="5" fillId="35" borderId="45" xfId="66" applyFont="1" applyFill="1" applyBorder="1" applyAlignment="1">
      <alignment horizontal="distributed" vertical="center" indent="2"/>
      <protection/>
    </xf>
    <xf numFmtId="0" fontId="5" fillId="0" borderId="15" xfId="66" applyFont="1" applyFill="1" applyBorder="1" applyAlignment="1">
      <alignment horizontal="distributed" vertical="center" indent="2"/>
      <protection/>
    </xf>
    <xf numFmtId="0" fontId="5" fillId="33" borderId="24" xfId="69" applyFont="1" applyFill="1" applyBorder="1" applyAlignment="1">
      <alignment horizontal="center" vertical="center"/>
      <protection/>
    </xf>
    <xf numFmtId="0" fontId="5" fillId="33" borderId="22" xfId="69" applyFont="1" applyFill="1" applyBorder="1" applyAlignment="1">
      <alignment horizontal="center" vertical="center"/>
      <protection/>
    </xf>
    <xf numFmtId="184" fontId="6" fillId="35" borderId="57" xfId="54" applyNumberFormat="1" applyFont="1" applyFill="1" applyBorder="1" applyAlignment="1">
      <alignment horizontal="distributed" vertical="center"/>
    </xf>
    <xf numFmtId="184" fontId="6" fillId="35" borderId="27" xfId="54" applyNumberFormat="1" applyFont="1" applyFill="1" applyBorder="1" applyAlignment="1">
      <alignment horizontal="distributed" vertical="center"/>
    </xf>
    <xf numFmtId="0" fontId="6" fillId="38" borderId="16" xfId="69" applyFont="1" applyFill="1" applyBorder="1" applyAlignment="1">
      <alignment horizontal="center" vertical="center" wrapText="1"/>
      <protection/>
    </xf>
    <xf numFmtId="0" fontId="6" fillId="38" borderId="25" xfId="69" applyFont="1" applyFill="1" applyBorder="1" applyAlignment="1">
      <alignment horizontal="center" vertical="center"/>
      <protection/>
    </xf>
    <xf numFmtId="0" fontId="6" fillId="38" borderId="10" xfId="69" applyFont="1" applyFill="1" applyBorder="1" applyAlignment="1">
      <alignment horizontal="center" vertical="center"/>
      <protection/>
    </xf>
    <xf numFmtId="0" fontId="6" fillId="38" borderId="31" xfId="69" applyFont="1" applyFill="1" applyBorder="1" applyAlignment="1">
      <alignment horizontal="center" vertical="center"/>
      <protection/>
    </xf>
    <xf numFmtId="0" fontId="6" fillId="0" borderId="60" xfId="69" applyFont="1" applyFill="1" applyBorder="1" applyAlignment="1">
      <alignment horizontal="distributed" vertical="center" indent="1"/>
      <protection/>
    </xf>
    <xf numFmtId="0" fontId="6" fillId="0" borderId="47" xfId="69" applyFont="1" applyFill="1" applyBorder="1" applyAlignment="1">
      <alignment horizontal="distributed" vertical="center" indent="1"/>
      <protection/>
    </xf>
    <xf numFmtId="0" fontId="6" fillId="0" borderId="39" xfId="69" applyFont="1" applyFill="1" applyBorder="1" applyAlignment="1">
      <alignment horizontal="distributed" vertical="center" indent="1"/>
      <protection/>
    </xf>
    <xf numFmtId="0" fontId="6" fillId="0" borderId="18" xfId="69" applyFont="1" applyFill="1" applyBorder="1" applyAlignment="1">
      <alignment horizontal="distributed" vertical="center" indent="1"/>
      <protection/>
    </xf>
    <xf numFmtId="0" fontId="6" fillId="0" borderId="41" xfId="69" applyFont="1" applyFill="1" applyBorder="1" applyAlignment="1">
      <alignment horizontal="distributed" vertical="center" indent="1"/>
      <protection/>
    </xf>
    <xf numFmtId="0" fontId="6" fillId="0" borderId="31" xfId="69" applyFont="1" applyFill="1" applyBorder="1" applyAlignment="1">
      <alignment horizontal="distributed" vertical="center" indent="1"/>
      <protection/>
    </xf>
    <xf numFmtId="0" fontId="5" fillId="33" borderId="16" xfId="69" applyFont="1" applyFill="1" applyBorder="1" applyAlignment="1">
      <alignment horizontal="center" vertical="center" wrapText="1"/>
      <protection/>
    </xf>
    <xf numFmtId="0" fontId="5" fillId="33" borderId="17" xfId="69" applyFont="1" applyFill="1" applyBorder="1" applyAlignment="1">
      <alignment horizontal="center" vertical="center" wrapText="1"/>
      <protection/>
    </xf>
    <xf numFmtId="0" fontId="5" fillId="33" borderId="25" xfId="69" applyFont="1" applyFill="1" applyBorder="1" applyAlignment="1">
      <alignment horizontal="center" vertical="center" wrapText="1"/>
      <protection/>
    </xf>
    <xf numFmtId="0" fontId="5" fillId="33" borderId="10" xfId="69" applyFont="1" applyFill="1" applyBorder="1" applyAlignment="1">
      <alignment horizontal="center" vertical="center" wrapText="1"/>
      <protection/>
    </xf>
    <xf numFmtId="0" fontId="5" fillId="33" borderId="21" xfId="69" applyFont="1" applyFill="1" applyBorder="1" applyAlignment="1">
      <alignment horizontal="center" vertical="center" wrapText="1"/>
      <protection/>
    </xf>
    <xf numFmtId="0" fontId="5" fillId="33" borderId="31" xfId="69" applyFont="1" applyFill="1" applyBorder="1" applyAlignment="1">
      <alignment horizontal="center" vertical="center" wrapText="1"/>
      <protection/>
    </xf>
    <xf numFmtId="0" fontId="5" fillId="37" borderId="57" xfId="69" applyFont="1" applyFill="1" applyBorder="1" applyAlignment="1">
      <alignment horizontal="distributed" vertical="center" indent="1"/>
      <protection/>
    </xf>
    <xf numFmtId="0" fontId="5" fillId="37" borderId="19" xfId="69" applyFont="1" applyFill="1" applyBorder="1" applyAlignment="1">
      <alignment horizontal="distributed" vertical="center" indent="1"/>
      <protection/>
    </xf>
    <xf numFmtId="0" fontId="5" fillId="0" borderId="15" xfId="69" applyFont="1" applyFill="1" applyBorder="1" applyAlignment="1">
      <alignment horizontal="distributed" vertical="center" indent="1"/>
      <protection/>
    </xf>
    <xf numFmtId="0" fontId="5" fillId="0" borderId="0" xfId="69" applyFont="1" applyFill="1" applyBorder="1" applyAlignment="1">
      <alignment horizontal="distributed" vertical="center" indent="1"/>
      <protection/>
    </xf>
    <xf numFmtId="0" fontId="6" fillId="33" borderId="68" xfId="0" applyFont="1" applyFill="1" applyBorder="1" applyAlignment="1">
      <alignment vertical="justify" wrapText="1"/>
    </xf>
    <xf numFmtId="0" fontId="0" fillId="0" borderId="69" xfId="0" applyBorder="1" applyAlignment="1">
      <alignment vertical="justify"/>
    </xf>
    <xf numFmtId="0" fontId="0" fillId="0" borderId="70" xfId="0" applyBorder="1" applyAlignment="1">
      <alignment vertical="justify"/>
    </xf>
    <xf numFmtId="0" fontId="0" fillId="0" borderId="71" xfId="0" applyBorder="1" applyAlignment="1">
      <alignment vertical="justify"/>
    </xf>
    <xf numFmtId="49" fontId="9" fillId="0" borderId="10" xfId="0" applyNumberFormat="1" applyFont="1" applyFill="1" applyBorder="1" applyAlignment="1">
      <alignment horizontal="distributed" vertical="center" indent="1"/>
    </xf>
    <xf numFmtId="49" fontId="9" fillId="0" borderId="31" xfId="0" applyNumberFormat="1" applyFont="1" applyFill="1" applyBorder="1" applyAlignment="1">
      <alignment horizontal="distributed" vertical="center" indent="1"/>
    </xf>
    <xf numFmtId="49" fontId="5" fillId="0" borderId="15" xfId="0" applyNumberFormat="1" applyFont="1" applyFill="1" applyBorder="1" applyAlignment="1">
      <alignment horizontal="distributed" vertical="center" indent="1"/>
    </xf>
    <xf numFmtId="49" fontId="5" fillId="0" borderId="18" xfId="0" applyNumberFormat="1" applyFont="1" applyFill="1" applyBorder="1" applyAlignment="1">
      <alignment horizontal="distributed" vertical="center" indent="1"/>
    </xf>
    <xf numFmtId="49" fontId="5" fillId="0" borderId="10" xfId="0" applyNumberFormat="1" applyFont="1" applyFill="1" applyBorder="1" applyAlignment="1">
      <alignment horizontal="distributed" vertical="center" indent="1"/>
    </xf>
    <xf numFmtId="49" fontId="5" fillId="0" borderId="31" xfId="0" applyNumberFormat="1" applyFont="1" applyFill="1" applyBorder="1" applyAlignment="1">
      <alignment horizontal="distributed" vertical="center" indent="1"/>
    </xf>
    <xf numFmtId="49" fontId="5" fillId="0" borderId="16" xfId="0" applyNumberFormat="1" applyFont="1" applyFill="1" applyBorder="1" applyAlignment="1">
      <alignment horizontal="distributed" vertical="center" indent="1"/>
    </xf>
    <xf numFmtId="49" fontId="5" fillId="0" borderId="25" xfId="0" applyNumberFormat="1" applyFont="1" applyFill="1" applyBorder="1" applyAlignment="1">
      <alignment horizontal="distributed" vertical="center" indent="1"/>
    </xf>
    <xf numFmtId="0" fontId="6" fillId="33" borderId="25" xfId="0" applyNumberFormat="1" applyFont="1" applyFill="1" applyBorder="1" applyAlignment="1">
      <alignment horizontal="center" vertical="center" wrapText="1"/>
    </xf>
    <xf numFmtId="0" fontId="6" fillId="33" borderId="31" xfId="0" applyNumberFormat="1"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24" xfId="0" applyNumberFormat="1" applyFont="1" applyFill="1" applyBorder="1" applyAlignment="1">
      <alignment horizontal="center" vertical="center" wrapText="1"/>
    </xf>
    <xf numFmtId="0" fontId="6" fillId="33" borderId="22" xfId="0" applyNumberFormat="1" applyFont="1" applyFill="1" applyBorder="1" applyAlignment="1">
      <alignment horizontal="center" vertical="center" wrapText="1"/>
    </xf>
    <xf numFmtId="0" fontId="5" fillId="33" borderId="68" xfId="0" applyFont="1" applyFill="1" applyBorder="1" applyAlignment="1">
      <alignment vertical="justify" wrapText="1"/>
    </xf>
    <xf numFmtId="49" fontId="5" fillId="0" borderId="0" xfId="0" applyNumberFormat="1" applyFont="1" applyFill="1" applyBorder="1" applyAlignment="1">
      <alignment horizontal="distributed" vertical="center" indent="1"/>
    </xf>
    <xf numFmtId="49" fontId="5" fillId="0" borderId="21" xfId="0" applyNumberFormat="1" applyFont="1" applyFill="1" applyBorder="1" applyAlignment="1">
      <alignment horizontal="distributed" vertical="center" indent="1"/>
    </xf>
    <xf numFmtId="0" fontId="5" fillId="0" borderId="20" xfId="0" applyFont="1" applyFill="1" applyBorder="1" applyAlignment="1">
      <alignment horizontal="distributed" vertical="center" indent="1"/>
    </xf>
    <xf numFmtId="49" fontId="5" fillId="0" borderId="15" xfId="0" applyNumberFormat="1" applyFont="1" applyFill="1" applyBorder="1" applyAlignment="1">
      <alignment horizontal="distributed" vertical="center" wrapText="1" indent="1"/>
    </xf>
    <xf numFmtId="49" fontId="5" fillId="0" borderId="0" xfId="0" applyNumberFormat="1" applyFont="1" applyFill="1" applyBorder="1" applyAlignment="1">
      <alignment horizontal="distributed" vertical="center" wrapText="1" inden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3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3 2" xfId="67"/>
    <cellStyle name="標準_05　労働" xfId="68"/>
    <cellStyle name="標準_32～34(未)"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400050</xdr:colOff>
      <xdr:row>20</xdr:row>
      <xdr:rowOff>9525</xdr:rowOff>
    </xdr:from>
    <xdr:to>
      <xdr:col>18</xdr:col>
      <xdr:colOff>104775</xdr:colOff>
      <xdr:row>25</xdr:row>
      <xdr:rowOff>276225</xdr:rowOff>
    </xdr:to>
    <xdr:pic>
      <xdr:nvPicPr>
        <xdr:cNvPr id="1" name="図 1"/>
        <xdr:cNvPicPr preferRelativeResize="1">
          <a:picLocks noChangeAspect="1"/>
        </xdr:cNvPicPr>
      </xdr:nvPicPr>
      <xdr:blipFill>
        <a:blip r:embed="rId1"/>
        <a:stretch>
          <a:fillRect/>
        </a:stretch>
      </xdr:blipFill>
      <xdr:spPr>
        <a:xfrm>
          <a:off x="4400550" y="7620000"/>
          <a:ext cx="2905125" cy="2362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00120xsv4\b00120\000_&#35519;&#26619;&#32113;&#35336;&#35506;\002%20&#35519;&#25972;&#12539;&#32113;&#35336;&#31649;&#29702;&#29677;\L.2.2&#12288;&#30476;&#21218;&#35201;&#35239;\H24(23)&#30476;&#21218;&#35201;&#35239;\&#22238;&#31572;(H23)\&#38306;&#20418;&#27231;&#38306;\&#20803;&#12487;&#12540;&#12479;\&#21307;&#21209;&#34220;&#20107;&#355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00120xsv4\b00120\000_&#35519;&#26619;&#32113;&#35336;&#35506;\002%20&#35519;&#25972;&#12539;&#32113;&#35336;&#31649;&#29702;&#29677;\L.2.2&#12288;&#30476;&#21218;&#35201;&#35239;\H24(&#25913;&#35330;&#29256;)&#30476;&#21218;&#35201;&#35239;\H24&#20837;&#21147;\&#12456;&#12463;&#12475;&#12523;&#29256;\&#21152;&#24037;&#20013;\&#22238;&#31572;\&#24193;&#20869;\&#20803;&#12487;&#12540;&#12479;\&#22238;&#31572;\&#24193;&#20869;\&#21307;&#21209;&#34220;&#20107;&#355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00120xsv4\b00120\Documents%20and%20Settings\10944\&#12487;&#12473;&#12463;&#12488;&#12483;&#12503;\&#65320;&#65298;&#65298;&#21508;&#31278;&#32113;&#35336;&#12487;&#12540;&#12479;&#26356;&#26032;\&#65320;&#65298;&#65298;&#24180;&#29256;&#31179;&#30000;&#30476;&#21218;&#35201;&#35239;\&#29983;&#27963;&#32113;&#35336;&#29677;&#65288;&#39641;&#27211;&#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B00120xsv4\b00120\000_&#35519;&#26619;&#32113;&#35336;&#35506;\002%20&#35519;&#25972;&#12539;&#32113;&#35336;&#31649;&#29702;&#29677;\L.2.2&#12288;&#30476;&#21218;&#35201;&#35239;\H22&#30476;&#21218;&#35201;&#35239;\&#23436;&#25104;&#21697;(H22)\&#12456;&#12463;&#12475;&#12523;&#29256;\&#21152;&#24037;&#20013;\&#22238;&#31572;\&#24193;&#20869;\&#20803;&#12487;&#12540;&#12479;\&#22238;&#31572;\&#24193;&#20869;\&#21307;&#21209;&#34220;&#20107;&#355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00120xsv4\b00120\000_&#35519;&#26619;&#32113;&#35336;&#35506;\002%20&#35519;&#25972;&#12539;&#32113;&#35336;&#31649;&#29702;&#29677;\L.2.2&#12288;&#30476;&#21218;&#35201;&#35239;\H22&#30476;&#21218;&#35201;&#35239;\&#23436;&#25104;&#21697;(H22)\&#12456;&#12463;&#12475;&#12523;&#29256;\03_&#20154;&#2147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kitasv\&#35519;&#26619;&#32113;&#35336;&#35506;\H23&#31179;&#30000;&#30476;&#21218;&#35201;&#35239;&#20381;&#38972;&#27096;&#24335;\&#32076;&#28168;&#32113;&#35336;&#29677;(24,25,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文書"/>
      <sheetName val="148"/>
      <sheetName val="149"/>
      <sheetName val="154"/>
      <sheetName val="市町村勢編32"/>
      <sheetName val="都道府県勢編45,4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文書"/>
      <sheetName val="148"/>
      <sheetName val="149"/>
      <sheetName val="154"/>
      <sheetName val="市町村勢編32"/>
      <sheetName val="都道府県勢編45,4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0"/>
      <sheetName val="12(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文書"/>
      <sheetName val="148"/>
      <sheetName val="149"/>
      <sheetName val="154"/>
      <sheetName val="市町村勢編32"/>
      <sheetName val="都道府県勢編45,46"/>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10"/>
      <sheetName val="11(1)"/>
      <sheetName val="11(2)"/>
      <sheetName val="12(1)"/>
      <sheetName val="12(2)"/>
      <sheetName val="13"/>
      <sheetName val="14"/>
      <sheetName val="15"/>
      <sheetName val="16"/>
      <sheetName val="17"/>
      <sheetName val="18"/>
      <sheetName val="19"/>
      <sheetName val="2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24"/>
      <sheetName val="25"/>
      <sheetName val="2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sheetPr>
  <dimension ref="A1:T28"/>
  <sheetViews>
    <sheetView showGridLines="0" tabSelected="1" zoomScale="90" zoomScaleNormal="90" zoomScalePageLayoutView="0" workbookViewId="0" topLeftCell="A1">
      <selection activeCell="A3" sqref="A3"/>
    </sheetView>
  </sheetViews>
  <sheetFormatPr defaultColWidth="4.296875" defaultRowHeight="15.75" customHeight="1"/>
  <cols>
    <col min="1" max="16384" width="4.19921875" style="96" customWidth="1"/>
  </cols>
  <sheetData>
    <row r="1" spans="1:20" ht="15.75" customHeight="1">
      <c r="A1" s="95"/>
      <c r="B1" s="95"/>
      <c r="C1" s="95"/>
      <c r="D1" s="95"/>
      <c r="E1" s="95"/>
      <c r="F1" s="95"/>
      <c r="G1" s="95"/>
      <c r="H1" s="95"/>
      <c r="I1" s="95"/>
      <c r="J1" s="95"/>
      <c r="K1" s="95"/>
      <c r="L1" s="95"/>
      <c r="M1" s="95"/>
      <c r="N1" s="95"/>
      <c r="O1" s="95"/>
      <c r="P1" s="95"/>
      <c r="Q1" s="95"/>
      <c r="R1" s="95"/>
      <c r="S1" s="95"/>
      <c r="T1" s="95"/>
    </row>
    <row r="2" spans="1:20" ht="15.75" customHeight="1">
      <c r="A2" s="95"/>
      <c r="B2" s="95"/>
      <c r="C2" s="95"/>
      <c r="D2" s="95"/>
      <c r="E2" s="95"/>
      <c r="F2" s="95"/>
      <c r="G2" s="95"/>
      <c r="H2" s="95"/>
      <c r="I2" s="95"/>
      <c r="J2" s="95"/>
      <c r="K2" s="95"/>
      <c r="L2" s="95"/>
      <c r="M2" s="95"/>
      <c r="N2" s="95"/>
      <c r="O2" s="95"/>
      <c r="P2" s="95"/>
      <c r="Q2" s="95"/>
      <c r="R2" s="95"/>
      <c r="S2" s="95"/>
      <c r="T2" s="95"/>
    </row>
    <row r="3" spans="1:20" ht="15.75" customHeight="1">
      <c r="A3" s="95"/>
      <c r="B3" s="95"/>
      <c r="C3" s="95"/>
      <c r="D3" s="95"/>
      <c r="E3" s="95"/>
      <c r="F3" s="95"/>
      <c r="G3" s="95"/>
      <c r="H3" s="95"/>
      <c r="I3" s="95"/>
      <c r="J3" s="95"/>
      <c r="K3" s="95"/>
      <c r="L3" s="95"/>
      <c r="M3" s="95"/>
      <c r="N3" s="95"/>
      <c r="O3" s="95"/>
      <c r="P3" s="95"/>
      <c r="Q3" s="95"/>
      <c r="R3" s="95"/>
      <c r="S3" s="95"/>
      <c r="T3" s="95"/>
    </row>
    <row r="4" spans="1:20" ht="63.75" customHeight="1">
      <c r="A4" s="95"/>
      <c r="B4" s="412"/>
      <c r="C4" s="412"/>
      <c r="D4" s="412"/>
      <c r="E4" s="412"/>
      <c r="F4" s="412"/>
      <c r="G4" s="412"/>
      <c r="H4" s="412"/>
      <c r="I4" s="412"/>
      <c r="J4" s="412"/>
      <c r="K4" s="412"/>
      <c r="L4" s="412"/>
      <c r="M4" s="412"/>
      <c r="N4" s="412"/>
      <c r="O4" s="412"/>
      <c r="P4" s="412"/>
      <c r="Q4" s="412"/>
      <c r="R4" s="412"/>
      <c r="S4" s="412"/>
      <c r="T4" s="412"/>
    </row>
    <row r="5" spans="1:20" ht="15.75" customHeight="1">
      <c r="A5" s="95"/>
      <c r="B5" s="413"/>
      <c r="C5" s="413"/>
      <c r="D5" s="413"/>
      <c r="E5" s="413"/>
      <c r="F5" s="413"/>
      <c r="G5" s="413"/>
      <c r="H5" s="413"/>
      <c r="I5" s="413"/>
      <c r="J5" s="413"/>
      <c r="K5" s="413"/>
      <c r="L5" s="413"/>
      <c r="M5" s="413"/>
      <c r="N5" s="413"/>
      <c r="O5" s="413"/>
      <c r="P5" s="413"/>
      <c r="Q5" s="413"/>
      <c r="R5" s="413"/>
      <c r="S5" s="413"/>
      <c r="T5" s="413"/>
    </row>
    <row r="6" spans="1:20" ht="45" customHeight="1">
      <c r="A6" s="618" t="s">
        <v>351</v>
      </c>
      <c r="B6" s="619"/>
      <c r="C6" s="619"/>
      <c r="D6" s="619"/>
      <c r="E6" s="619"/>
      <c r="F6" s="619"/>
      <c r="G6" s="619"/>
      <c r="H6" s="619"/>
      <c r="I6" s="619"/>
      <c r="J6" s="619"/>
      <c r="K6" s="619"/>
      <c r="L6" s="619"/>
      <c r="M6" s="619"/>
      <c r="N6" s="619"/>
      <c r="O6" s="619"/>
      <c r="P6" s="619"/>
      <c r="Q6" s="619"/>
      <c r="R6" s="619"/>
      <c r="S6" s="619"/>
      <c r="T6" s="619"/>
    </row>
    <row r="7" spans="1:20" ht="15.75" customHeight="1">
      <c r="A7" s="95"/>
      <c r="B7" s="95"/>
      <c r="C7" s="95"/>
      <c r="D7" s="95"/>
      <c r="E7" s="95"/>
      <c r="F7" s="95"/>
      <c r="G7" s="95"/>
      <c r="H7" s="95"/>
      <c r="I7" s="95"/>
      <c r="J7" s="95"/>
      <c r="K7" s="95"/>
      <c r="L7" s="95"/>
      <c r="M7" s="95"/>
      <c r="N7" s="95"/>
      <c r="O7" s="95"/>
      <c r="P7" s="95"/>
      <c r="Q7" s="95"/>
      <c r="R7" s="95"/>
      <c r="S7" s="95"/>
      <c r="T7" s="95"/>
    </row>
    <row r="8" spans="1:20" ht="15.75" customHeight="1">
      <c r="A8" s="94"/>
      <c r="B8" s="94"/>
      <c r="C8" s="94"/>
      <c r="D8" s="94"/>
      <c r="E8" s="94"/>
      <c r="F8" s="94"/>
      <c r="G8" s="94"/>
      <c r="H8" s="94"/>
      <c r="I8" s="94"/>
      <c r="J8" s="94"/>
      <c r="K8" s="94"/>
      <c r="L8" s="94"/>
      <c r="M8" s="94"/>
      <c r="N8" s="94"/>
      <c r="O8" s="94"/>
      <c r="P8" s="94"/>
      <c r="Q8" s="94"/>
      <c r="R8" s="94"/>
      <c r="S8" s="94"/>
      <c r="T8" s="94"/>
    </row>
    <row r="9" spans="1:20" s="98" customFormat="1" ht="33" customHeight="1">
      <c r="A9" s="97"/>
      <c r="B9" s="97"/>
      <c r="C9" s="97"/>
      <c r="D9" s="407">
        <v>24</v>
      </c>
      <c r="E9" s="408" t="s">
        <v>123</v>
      </c>
      <c r="F9" s="407"/>
      <c r="G9" s="407"/>
      <c r="H9" s="407"/>
      <c r="I9" s="407"/>
      <c r="J9" s="407"/>
      <c r="K9" s="407"/>
      <c r="L9" s="407"/>
      <c r="M9" s="407"/>
      <c r="N9" s="407"/>
      <c r="O9" s="407"/>
      <c r="P9" s="407"/>
      <c r="Q9" s="407"/>
      <c r="R9" s="99"/>
      <c r="S9" s="99"/>
      <c r="T9" s="97"/>
    </row>
    <row r="10" spans="1:20" s="98" customFormat="1" ht="33" customHeight="1">
      <c r="A10" s="97"/>
      <c r="B10" s="97"/>
      <c r="C10" s="97"/>
      <c r="D10" s="409">
        <v>25</v>
      </c>
      <c r="E10" s="408" t="s">
        <v>124</v>
      </c>
      <c r="F10" s="409"/>
      <c r="G10" s="409"/>
      <c r="H10" s="409"/>
      <c r="I10" s="409"/>
      <c r="J10" s="409"/>
      <c r="K10" s="409"/>
      <c r="L10" s="409"/>
      <c r="M10" s="409"/>
      <c r="N10" s="409"/>
      <c r="O10" s="409"/>
      <c r="P10" s="409"/>
      <c r="Q10" s="409"/>
      <c r="R10" s="99"/>
      <c r="S10" s="99"/>
      <c r="T10" s="97"/>
    </row>
    <row r="11" spans="1:20" s="98" customFormat="1" ht="33" customHeight="1">
      <c r="A11" s="97"/>
      <c r="B11" s="97"/>
      <c r="C11" s="97"/>
      <c r="D11" s="409">
        <v>26</v>
      </c>
      <c r="E11" s="408" t="s">
        <v>125</v>
      </c>
      <c r="F11" s="409"/>
      <c r="G11" s="409"/>
      <c r="H11" s="409"/>
      <c r="I11" s="409"/>
      <c r="J11" s="409"/>
      <c r="K11" s="409"/>
      <c r="L11" s="409"/>
      <c r="M11" s="409"/>
      <c r="N11" s="409"/>
      <c r="O11" s="409"/>
      <c r="P11" s="409"/>
      <c r="Q11" s="409"/>
      <c r="R11" s="99"/>
      <c r="S11" s="99"/>
      <c r="T11" s="97"/>
    </row>
    <row r="12" spans="1:20" s="98" customFormat="1" ht="33" customHeight="1">
      <c r="A12" s="97"/>
      <c r="B12" s="97"/>
      <c r="C12" s="97"/>
      <c r="D12" s="409">
        <v>27</v>
      </c>
      <c r="E12" s="408" t="s">
        <v>126</v>
      </c>
      <c r="F12" s="409"/>
      <c r="G12" s="409"/>
      <c r="H12" s="409"/>
      <c r="I12" s="409"/>
      <c r="J12" s="409"/>
      <c r="K12" s="409"/>
      <c r="L12" s="409"/>
      <c r="M12" s="409"/>
      <c r="N12" s="409"/>
      <c r="O12" s="409"/>
      <c r="P12" s="409"/>
      <c r="Q12" s="409"/>
      <c r="R12" s="99"/>
      <c r="S12" s="99"/>
      <c r="T12" s="97"/>
    </row>
    <row r="13" spans="1:20" s="98" customFormat="1" ht="33" customHeight="1">
      <c r="A13" s="97"/>
      <c r="B13" s="97"/>
      <c r="C13" s="97"/>
      <c r="D13" s="409">
        <v>28</v>
      </c>
      <c r="E13" s="408" t="s">
        <v>127</v>
      </c>
      <c r="F13" s="409"/>
      <c r="G13" s="409"/>
      <c r="H13" s="409"/>
      <c r="I13" s="409"/>
      <c r="J13" s="409"/>
      <c r="K13" s="409"/>
      <c r="L13" s="409"/>
      <c r="M13" s="409"/>
      <c r="N13" s="409"/>
      <c r="O13" s="409"/>
      <c r="P13" s="409"/>
      <c r="Q13" s="409"/>
      <c r="R13" s="99"/>
      <c r="S13" s="99"/>
      <c r="T13" s="97"/>
    </row>
    <row r="14" spans="1:20" s="98" customFormat="1" ht="33" customHeight="1">
      <c r="A14" s="97"/>
      <c r="B14" s="97"/>
      <c r="C14" s="97"/>
      <c r="D14" s="409">
        <v>29</v>
      </c>
      <c r="E14" s="408" t="s">
        <v>128</v>
      </c>
      <c r="F14" s="409"/>
      <c r="G14" s="409"/>
      <c r="H14" s="409"/>
      <c r="I14" s="409"/>
      <c r="J14" s="409"/>
      <c r="K14" s="409"/>
      <c r="L14" s="409"/>
      <c r="M14" s="409"/>
      <c r="N14" s="409"/>
      <c r="O14" s="409"/>
      <c r="P14" s="409"/>
      <c r="Q14" s="409"/>
      <c r="R14" s="99"/>
      <c r="S14" s="99"/>
      <c r="T14" s="97"/>
    </row>
    <row r="15" spans="1:20" s="98" customFormat="1" ht="33" customHeight="1">
      <c r="A15" s="97"/>
      <c r="B15" s="97"/>
      <c r="C15" s="97"/>
      <c r="D15" s="409">
        <v>30</v>
      </c>
      <c r="E15" s="410" t="s">
        <v>129</v>
      </c>
      <c r="F15" s="409"/>
      <c r="G15" s="409"/>
      <c r="H15" s="409"/>
      <c r="I15" s="409"/>
      <c r="J15" s="409"/>
      <c r="K15" s="409"/>
      <c r="L15" s="409"/>
      <c r="M15" s="409"/>
      <c r="N15" s="409"/>
      <c r="O15" s="409"/>
      <c r="P15" s="409"/>
      <c r="Q15" s="409"/>
      <c r="R15" s="99"/>
      <c r="S15" s="99"/>
      <c r="T15" s="97"/>
    </row>
    <row r="16" spans="1:20" s="98" customFormat="1" ht="33" customHeight="1">
      <c r="A16" s="97"/>
      <c r="B16" s="97"/>
      <c r="C16" s="97"/>
      <c r="D16" s="409">
        <v>31</v>
      </c>
      <c r="E16" s="410" t="s">
        <v>130</v>
      </c>
      <c r="F16" s="409"/>
      <c r="G16" s="409"/>
      <c r="H16" s="409"/>
      <c r="I16" s="409"/>
      <c r="J16" s="409"/>
      <c r="K16" s="409"/>
      <c r="L16" s="409"/>
      <c r="M16" s="409"/>
      <c r="N16" s="409"/>
      <c r="O16" s="409"/>
      <c r="P16" s="409"/>
      <c r="Q16" s="409"/>
      <c r="R16" s="99"/>
      <c r="S16" s="99"/>
      <c r="T16" s="97"/>
    </row>
    <row r="17" spans="1:20" s="98" customFormat="1" ht="33" customHeight="1">
      <c r="A17" s="97"/>
      <c r="B17" s="97"/>
      <c r="C17" s="97"/>
      <c r="D17" s="407">
        <v>32</v>
      </c>
      <c r="E17" s="408" t="s">
        <v>131</v>
      </c>
      <c r="F17" s="407"/>
      <c r="G17" s="407"/>
      <c r="H17" s="407"/>
      <c r="I17" s="407"/>
      <c r="J17" s="407"/>
      <c r="K17" s="407"/>
      <c r="L17" s="407"/>
      <c r="M17" s="407"/>
      <c r="N17" s="407"/>
      <c r="O17" s="407"/>
      <c r="P17" s="407"/>
      <c r="Q17" s="407"/>
      <c r="R17" s="99"/>
      <c r="S17" s="99"/>
      <c r="T17" s="97"/>
    </row>
    <row r="18" spans="1:20" s="98" customFormat="1" ht="33" customHeight="1">
      <c r="A18" s="97"/>
      <c r="B18" s="97"/>
      <c r="C18" s="97"/>
      <c r="D18" s="407">
        <v>33</v>
      </c>
      <c r="E18" s="408" t="s">
        <v>132</v>
      </c>
      <c r="F18" s="407"/>
      <c r="G18" s="407"/>
      <c r="H18" s="407"/>
      <c r="I18" s="407"/>
      <c r="J18" s="407"/>
      <c r="K18" s="407"/>
      <c r="L18" s="407"/>
      <c r="M18" s="407"/>
      <c r="N18" s="407"/>
      <c r="O18" s="407"/>
      <c r="P18" s="407"/>
      <c r="Q18" s="407"/>
      <c r="R18" s="99"/>
      <c r="S18" s="99"/>
      <c r="T18" s="97"/>
    </row>
    <row r="19" spans="1:20" s="98" customFormat="1" ht="33" customHeight="1">
      <c r="A19" s="97"/>
      <c r="B19" s="97"/>
      <c r="C19" s="97"/>
      <c r="D19" s="407">
        <v>34</v>
      </c>
      <c r="E19" s="408" t="s">
        <v>133</v>
      </c>
      <c r="F19" s="407"/>
      <c r="G19" s="407"/>
      <c r="H19" s="407"/>
      <c r="I19" s="407"/>
      <c r="J19" s="407"/>
      <c r="K19" s="407"/>
      <c r="L19" s="407"/>
      <c r="M19" s="407"/>
      <c r="N19" s="407"/>
      <c r="O19" s="407"/>
      <c r="P19" s="407"/>
      <c r="Q19" s="407"/>
      <c r="R19" s="99"/>
      <c r="S19" s="99"/>
      <c r="T19" s="97"/>
    </row>
    <row r="20" spans="1:20" s="98" customFormat="1" ht="33" customHeight="1">
      <c r="A20" s="97"/>
      <c r="B20" s="97"/>
      <c r="C20" s="97"/>
      <c r="D20" s="407">
        <v>35</v>
      </c>
      <c r="E20" s="408" t="s">
        <v>134</v>
      </c>
      <c r="F20" s="407"/>
      <c r="G20" s="407"/>
      <c r="H20" s="407"/>
      <c r="I20" s="407"/>
      <c r="J20" s="407"/>
      <c r="K20" s="407"/>
      <c r="L20" s="407"/>
      <c r="M20" s="407"/>
      <c r="N20" s="407"/>
      <c r="O20" s="407"/>
      <c r="P20" s="407"/>
      <c r="Q20" s="407"/>
      <c r="R20" s="99"/>
      <c r="S20" s="99"/>
      <c r="T20" s="97"/>
    </row>
    <row r="21" spans="1:20" s="98" customFormat="1" ht="33" customHeight="1">
      <c r="A21" s="97"/>
      <c r="B21" s="97"/>
      <c r="C21" s="97"/>
      <c r="D21" s="411"/>
      <c r="E21" s="99"/>
      <c r="F21" s="99"/>
      <c r="G21" s="99"/>
      <c r="H21" s="99"/>
      <c r="I21" s="99"/>
      <c r="J21" s="99"/>
      <c r="K21" s="99"/>
      <c r="L21" s="99"/>
      <c r="M21" s="99"/>
      <c r="N21" s="99"/>
      <c r="O21" s="99"/>
      <c r="P21" s="99"/>
      <c r="Q21" s="99"/>
      <c r="R21" s="99"/>
      <c r="S21" s="97"/>
      <c r="T21" s="97"/>
    </row>
    <row r="22" spans="1:20" s="98" customFormat="1" ht="33" customHeight="1">
      <c r="A22" s="97"/>
      <c r="B22" s="97"/>
      <c r="C22" s="97"/>
      <c r="D22" s="411"/>
      <c r="E22" s="99"/>
      <c r="F22" s="99"/>
      <c r="G22" s="99"/>
      <c r="H22" s="99"/>
      <c r="I22" s="99"/>
      <c r="J22" s="99"/>
      <c r="K22" s="99"/>
      <c r="L22" s="99"/>
      <c r="M22" s="99"/>
      <c r="N22" s="99"/>
      <c r="O22" s="99"/>
      <c r="P22" s="99"/>
      <c r="Q22" s="99"/>
      <c r="R22" s="99"/>
      <c r="S22" s="97"/>
      <c r="T22" s="97"/>
    </row>
    <row r="23" spans="1:20" s="98" customFormat="1" ht="33" customHeight="1">
      <c r="A23" s="97"/>
      <c r="B23" s="97"/>
      <c r="C23" s="97"/>
      <c r="D23" s="411"/>
      <c r="E23" s="99"/>
      <c r="F23" s="99"/>
      <c r="G23" s="99"/>
      <c r="H23" s="99"/>
      <c r="I23" s="99"/>
      <c r="J23" s="99"/>
      <c r="K23" s="99"/>
      <c r="L23" s="99"/>
      <c r="M23" s="99"/>
      <c r="N23" s="99"/>
      <c r="O23" s="99"/>
      <c r="P23" s="99"/>
      <c r="Q23" s="99"/>
      <c r="R23" s="99"/>
      <c r="S23" s="97"/>
      <c r="T23" s="97"/>
    </row>
    <row r="24" spans="1:20" s="98" customFormat="1" ht="33" customHeight="1">
      <c r="A24" s="97"/>
      <c r="B24" s="97"/>
      <c r="C24" s="97"/>
      <c r="D24" s="411"/>
      <c r="E24" s="99"/>
      <c r="F24" s="99"/>
      <c r="G24" s="99"/>
      <c r="H24" s="99"/>
      <c r="I24" s="99"/>
      <c r="J24" s="99"/>
      <c r="K24" s="99"/>
      <c r="L24" s="99"/>
      <c r="M24" s="99"/>
      <c r="N24" s="99"/>
      <c r="O24" s="99"/>
      <c r="P24" s="99"/>
      <c r="Q24" s="99"/>
      <c r="R24" s="99"/>
      <c r="S24" s="97"/>
      <c r="T24" s="97"/>
    </row>
    <row r="25" spans="1:20" s="98" customFormat="1" ht="33" customHeight="1">
      <c r="A25" s="97"/>
      <c r="B25" s="97"/>
      <c r="C25" s="97"/>
      <c r="D25" s="411"/>
      <c r="E25" s="99"/>
      <c r="F25" s="99"/>
      <c r="G25" s="99"/>
      <c r="H25" s="99"/>
      <c r="I25" s="99"/>
      <c r="J25" s="99"/>
      <c r="K25" s="99"/>
      <c r="L25" s="99"/>
      <c r="M25" s="99"/>
      <c r="N25" s="99"/>
      <c r="O25" s="99"/>
      <c r="P25" s="99"/>
      <c r="Q25" s="99"/>
      <c r="R25" s="99"/>
      <c r="S25" s="97"/>
      <c r="T25" s="97"/>
    </row>
    <row r="26" spans="1:20" s="98" customFormat="1" ht="33" customHeight="1">
      <c r="A26" s="97"/>
      <c r="B26" s="97"/>
      <c r="C26" s="97"/>
      <c r="D26" s="411"/>
      <c r="E26" s="99"/>
      <c r="F26" s="99"/>
      <c r="G26" s="99"/>
      <c r="H26" s="99"/>
      <c r="I26" s="99"/>
      <c r="J26" s="99"/>
      <c r="K26" s="99"/>
      <c r="L26" s="99"/>
      <c r="M26" s="99"/>
      <c r="N26" s="99"/>
      <c r="O26" s="99"/>
      <c r="P26" s="99"/>
      <c r="Q26" s="99"/>
      <c r="R26" s="99"/>
      <c r="S26" s="97"/>
      <c r="T26" s="97"/>
    </row>
    <row r="27" spans="1:20" s="98" customFormat="1" ht="15.75" customHeight="1">
      <c r="A27" s="97"/>
      <c r="B27" s="97"/>
      <c r="C27" s="97"/>
      <c r="D27" s="99"/>
      <c r="E27" s="99"/>
      <c r="F27" s="99"/>
      <c r="G27" s="99"/>
      <c r="H27" s="99"/>
      <c r="I27" s="99"/>
      <c r="J27" s="99"/>
      <c r="K27" s="99"/>
      <c r="L27" s="99"/>
      <c r="M27" s="99"/>
      <c r="N27" s="99"/>
      <c r="O27" s="99"/>
      <c r="P27" s="99"/>
      <c r="Q27" s="99"/>
      <c r="R27" s="99"/>
      <c r="S27" s="97"/>
      <c r="T27" s="97"/>
    </row>
    <row r="28" spans="1:20" ht="15.75" customHeight="1">
      <c r="A28" s="94"/>
      <c r="B28" s="94"/>
      <c r="C28" s="94"/>
      <c r="D28" s="94"/>
      <c r="E28" s="94"/>
      <c r="F28" s="94"/>
      <c r="G28" s="94"/>
      <c r="H28" s="94"/>
      <c r="I28" s="94"/>
      <c r="J28" s="94"/>
      <c r="K28" s="94"/>
      <c r="L28" s="94"/>
      <c r="M28" s="94"/>
      <c r="N28" s="94"/>
      <c r="O28" s="94"/>
      <c r="P28" s="94"/>
      <c r="Q28" s="94"/>
      <c r="R28" s="94"/>
      <c r="S28" s="94"/>
      <c r="T28" s="94"/>
    </row>
  </sheetData>
  <sheetProtection/>
  <mergeCells count="1">
    <mergeCell ref="A6:T6"/>
  </mergeCells>
  <printOptions/>
  <pageMargins left="0.7874015748031497" right="0.7874015748031497" top="0.5905511811023623" bottom="0.5905511811023623"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43"/>
  </sheetPr>
  <dimension ref="A1:G27"/>
  <sheetViews>
    <sheetView showGridLines="0" workbookViewId="0" topLeftCell="A1">
      <selection activeCell="A2" sqref="A2"/>
    </sheetView>
  </sheetViews>
  <sheetFormatPr defaultColWidth="8.796875" defaultRowHeight="15.75" customHeight="1"/>
  <cols>
    <col min="1" max="1" width="28.09765625" style="138" customWidth="1"/>
    <col min="2" max="7" width="9.19921875" style="138" customWidth="1"/>
    <col min="8" max="8" width="1.203125" style="0" customWidth="1"/>
    <col min="9" max="16384" width="9" style="138" customWidth="1"/>
  </cols>
  <sheetData>
    <row r="1" ht="15.75" customHeight="1">
      <c r="A1" s="152" t="s">
        <v>156</v>
      </c>
    </row>
    <row r="2" ht="15.75" customHeight="1">
      <c r="G2" s="180" t="s">
        <v>189</v>
      </c>
    </row>
    <row r="3" spans="1:7" ht="15.75" customHeight="1">
      <c r="A3" s="676" t="s">
        <v>460</v>
      </c>
      <c r="B3" s="150" t="s">
        <v>117</v>
      </c>
      <c r="C3" s="151"/>
      <c r="D3" s="150" t="s">
        <v>118</v>
      </c>
      <c r="E3" s="151"/>
      <c r="F3" s="150" t="s">
        <v>337</v>
      </c>
      <c r="G3" s="149"/>
    </row>
    <row r="4" spans="1:7" ht="15.75" customHeight="1">
      <c r="A4" s="677"/>
      <c r="B4" s="148" t="s">
        <v>155</v>
      </c>
      <c r="C4" s="148" t="s">
        <v>154</v>
      </c>
      <c r="D4" s="148" t="s">
        <v>155</v>
      </c>
      <c r="E4" s="148" t="s">
        <v>154</v>
      </c>
      <c r="F4" s="148" t="s">
        <v>155</v>
      </c>
      <c r="G4" s="168" t="s">
        <v>154</v>
      </c>
    </row>
    <row r="5" spans="1:7" ht="15.75" customHeight="1">
      <c r="A5" s="157" t="s">
        <v>153</v>
      </c>
      <c r="B5" s="145">
        <v>666</v>
      </c>
      <c r="C5" s="145">
        <v>73134</v>
      </c>
      <c r="D5" s="172">
        <v>649</v>
      </c>
      <c r="E5" s="173">
        <v>71002</v>
      </c>
      <c r="F5" s="145">
        <v>642</v>
      </c>
      <c r="G5" s="171">
        <v>71051</v>
      </c>
    </row>
    <row r="6" spans="1:7" ht="15.75" customHeight="1">
      <c r="A6" s="169" t="s">
        <v>152</v>
      </c>
      <c r="B6" s="164">
        <v>1</v>
      </c>
      <c r="C6" s="164">
        <v>38</v>
      </c>
      <c r="D6" s="174">
        <v>1</v>
      </c>
      <c r="E6" s="175">
        <v>36</v>
      </c>
      <c r="F6" s="164">
        <v>1</v>
      </c>
      <c r="G6" s="165">
        <v>37</v>
      </c>
    </row>
    <row r="7" spans="1:7" ht="15.75" customHeight="1">
      <c r="A7" s="156" t="s">
        <v>79</v>
      </c>
      <c r="B7" s="143">
        <v>10</v>
      </c>
      <c r="C7" s="143">
        <v>421</v>
      </c>
      <c r="D7" s="176">
        <v>10</v>
      </c>
      <c r="E7" s="177">
        <v>397</v>
      </c>
      <c r="F7" s="143">
        <v>10</v>
      </c>
      <c r="G7" s="163">
        <v>356</v>
      </c>
    </row>
    <row r="8" spans="1:7" ht="15.75" customHeight="1">
      <c r="A8" s="169" t="s">
        <v>151</v>
      </c>
      <c r="B8" s="164">
        <v>2</v>
      </c>
      <c r="C8" s="164">
        <v>82</v>
      </c>
      <c r="D8" s="174">
        <v>2</v>
      </c>
      <c r="E8" s="175">
        <v>82</v>
      </c>
      <c r="F8" s="164">
        <v>2</v>
      </c>
      <c r="G8" s="165">
        <v>70</v>
      </c>
    </row>
    <row r="9" spans="1:7" ht="15.75" customHeight="1">
      <c r="A9" s="156" t="s">
        <v>82</v>
      </c>
      <c r="B9" s="143">
        <v>20</v>
      </c>
      <c r="C9" s="143">
        <v>7278</v>
      </c>
      <c r="D9" s="176">
        <v>20</v>
      </c>
      <c r="E9" s="177">
        <v>6967</v>
      </c>
      <c r="F9" s="143">
        <v>20</v>
      </c>
      <c r="G9" s="163">
        <v>6765</v>
      </c>
    </row>
    <row r="10" spans="1:7" ht="15.75" customHeight="1">
      <c r="A10" s="169" t="s">
        <v>83</v>
      </c>
      <c r="B10" s="164">
        <v>106</v>
      </c>
      <c r="C10" s="164">
        <v>12313</v>
      </c>
      <c r="D10" s="174">
        <v>105</v>
      </c>
      <c r="E10" s="175">
        <v>12196</v>
      </c>
      <c r="F10" s="164">
        <v>103</v>
      </c>
      <c r="G10" s="165">
        <v>11938</v>
      </c>
    </row>
    <row r="11" spans="1:7" ht="15.75" customHeight="1">
      <c r="A11" s="611" t="s">
        <v>150</v>
      </c>
      <c r="B11" s="143">
        <v>17</v>
      </c>
      <c r="C11" s="143">
        <v>1587</v>
      </c>
      <c r="D11" s="176">
        <v>17</v>
      </c>
      <c r="E11" s="177">
        <v>1582</v>
      </c>
      <c r="F11" s="143">
        <v>17</v>
      </c>
      <c r="G11" s="163">
        <v>1668</v>
      </c>
    </row>
    <row r="12" spans="1:7" ht="15.75" customHeight="1">
      <c r="A12" s="169" t="s">
        <v>32</v>
      </c>
      <c r="B12" s="164">
        <v>17</v>
      </c>
      <c r="C12" s="164">
        <v>1502</v>
      </c>
      <c r="D12" s="174">
        <v>17</v>
      </c>
      <c r="E12" s="175">
        <v>1448</v>
      </c>
      <c r="F12" s="164">
        <v>17</v>
      </c>
      <c r="G12" s="165">
        <v>1378</v>
      </c>
    </row>
    <row r="13" spans="1:7" ht="15.75" customHeight="1">
      <c r="A13" s="156" t="s">
        <v>149</v>
      </c>
      <c r="B13" s="143">
        <v>140</v>
      </c>
      <c r="C13" s="143">
        <v>6332</v>
      </c>
      <c r="D13" s="176">
        <v>133</v>
      </c>
      <c r="E13" s="177">
        <v>5988</v>
      </c>
      <c r="F13" s="143">
        <v>132</v>
      </c>
      <c r="G13" s="163">
        <v>5961</v>
      </c>
    </row>
    <row r="14" spans="1:7" ht="15.75" customHeight="1">
      <c r="A14" s="169" t="s">
        <v>148</v>
      </c>
      <c r="B14" s="164">
        <v>75</v>
      </c>
      <c r="C14" s="164">
        <v>7592</v>
      </c>
      <c r="D14" s="174">
        <v>71</v>
      </c>
      <c r="E14" s="175">
        <v>7225</v>
      </c>
      <c r="F14" s="164">
        <v>71</v>
      </c>
      <c r="G14" s="165">
        <v>8263</v>
      </c>
    </row>
    <row r="15" spans="1:7" ht="15.75" customHeight="1">
      <c r="A15" s="156" t="s">
        <v>147</v>
      </c>
      <c r="B15" s="143">
        <v>51</v>
      </c>
      <c r="C15" s="143">
        <v>4886</v>
      </c>
      <c r="D15" s="176">
        <v>51</v>
      </c>
      <c r="E15" s="177">
        <v>4893</v>
      </c>
      <c r="F15" s="143">
        <v>51</v>
      </c>
      <c r="G15" s="163">
        <v>4969</v>
      </c>
    </row>
    <row r="16" spans="1:7" ht="15.75" customHeight="1">
      <c r="A16" s="169" t="s">
        <v>34</v>
      </c>
      <c r="B16" s="164">
        <v>5</v>
      </c>
      <c r="C16" s="164">
        <v>118</v>
      </c>
      <c r="D16" s="174">
        <v>5</v>
      </c>
      <c r="E16" s="175">
        <v>117</v>
      </c>
      <c r="F16" s="164">
        <v>5</v>
      </c>
      <c r="G16" s="165">
        <v>110</v>
      </c>
    </row>
    <row r="17" spans="1:7" ht="15.75" customHeight="1">
      <c r="A17" s="156" t="s">
        <v>35</v>
      </c>
      <c r="B17" s="143">
        <v>47</v>
      </c>
      <c r="C17" s="143">
        <v>7410</v>
      </c>
      <c r="D17" s="176">
        <v>46</v>
      </c>
      <c r="E17" s="177">
        <v>7288</v>
      </c>
      <c r="F17" s="143">
        <v>46</v>
      </c>
      <c r="G17" s="163">
        <v>7297</v>
      </c>
    </row>
    <row r="18" spans="1:7" ht="15.75" customHeight="1">
      <c r="A18" s="169" t="s">
        <v>36</v>
      </c>
      <c r="B18" s="164">
        <v>27</v>
      </c>
      <c r="C18" s="164">
        <v>4604</v>
      </c>
      <c r="D18" s="174">
        <v>25</v>
      </c>
      <c r="E18" s="175">
        <v>4462</v>
      </c>
      <c r="F18" s="164">
        <v>25</v>
      </c>
      <c r="G18" s="165">
        <v>4444</v>
      </c>
    </row>
    <row r="19" spans="1:7" ht="15.75" customHeight="1">
      <c r="A19" s="156" t="s">
        <v>33</v>
      </c>
      <c r="B19" s="143">
        <v>24</v>
      </c>
      <c r="C19" s="143">
        <v>4351</v>
      </c>
      <c r="D19" s="176">
        <v>24</v>
      </c>
      <c r="E19" s="177">
        <v>4190</v>
      </c>
      <c r="F19" s="143">
        <v>23</v>
      </c>
      <c r="G19" s="163">
        <v>4147</v>
      </c>
    </row>
    <row r="20" spans="1:7" ht="15.75" customHeight="1">
      <c r="A20" s="169" t="s">
        <v>146</v>
      </c>
      <c r="B20" s="164">
        <v>49</v>
      </c>
      <c r="C20" s="164">
        <v>1361</v>
      </c>
      <c r="D20" s="174">
        <v>48</v>
      </c>
      <c r="E20" s="175">
        <v>1365</v>
      </c>
      <c r="F20" s="164">
        <v>46</v>
      </c>
      <c r="G20" s="165">
        <v>1311</v>
      </c>
    </row>
    <row r="21" spans="1:7" ht="15.75" customHeight="1">
      <c r="A21" s="154" t="s">
        <v>145</v>
      </c>
      <c r="B21" s="143">
        <v>57</v>
      </c>
      <c r="C21" s="143">
        <v>12612</v>
      </c>
      <c r="D21" s="176">
        <v>57</v>
      </c>
      <c r="E21" s="177">
        <v>12180</v>
      </c>
      <c r="F21" s="143">
        <v>56</v>
      </c>
      <c r="G21" s="163">
        <v>11813</v>
      </c>
    </row>
    <row r="22" spans="1:7" ht="15.75" customHeight="1">
      <c r="A22" s="170" t="s">
        <v>144</v>
      </c>
      <c r="B22" s="166">
        <v>18</v>
      </c>
      <c r="C22" s="166">
        <v>647</v>
      </c>
      <c r="D22" s="178">
        <v>17</v>
      </c>
      <c r="E22" s="179">
        <v>586</v>
      </c>
      <c r="F22" s="166">
        <v>17</v>
      </c>
      <c r="G22" s="167">
        <v>524</v>
      </c>
    </row>
    <row r="23" spans="1:3" ht="13.5" customHeight="1">
      <c r="A23" s="144" t="s">
        <v>143</v>
      </c>
      <c r="B23" s="143"/>
      <c r="C23" s="143"/>
    </row>
    <row r="24" spans="1:5" ht="13.5" customHeight="1">
      <c r="A24" s="142" t="s">
        <v>142</v>
      </c>
      <c r="B24" s="141"/>
      <c r="C24" s="141"/>
      <c r="D24" s="141"/>
      <c r="E24" s="141"/>
    </row>
    <row r="26" spans="2:3" ht="15.75" customHeight="1">
      <c r="B26" s="140"/>
      <c r="C26" s="140"/>
    </row>
    <row r="27" ht="15.75" customHeight="1">
      <c r="A27" s="139"/>
    </row>
  </sheetData>
  <sheetProtection/>
  <mergeCells count="1">
    <mergeCell ref="A3:A4"/>
  </mergeCells>
  <printOptions/>
  <pageMargins left="0.7874015748031497" right="0.7874015748031497" top="0.5905511811023623" bottom="0.5905511811023623"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43"/>
  </sheetPr>
  <dimension ref="A1:G29"/>
  <sheetViews>
    <sheetView showGridLines="0" workbookViewId="0" topLeftCell="A1">
      <selection activeCell="A2" sqref="A2"/>
    </sheetView>
  </sheetViews>
  <sheetFormatPr defaultColWidth="8.796875" defaultRowHeight="15.75" customHeight="1"/>
  <cols>
    <col min="1" max="1" width="32.59765625" style="138" customWidth="1"/>
    <col min="2" max="9" width="8.09765625" style="138" customWidth="1"/>
    <col min="10" max="16384" width="9" style="138" customWidth="1"/>
  </cols>
  <sheetData>
    <row r="1" ht="15.75" customHeight="1">
      <c r="A1" s="152" t="s">
        <v>176</v>
      </c>
    </row>
    <row r="2" ht="15.75" customHeight="1">
      <c r="A2" s="152"/>
    </row>
    <row r="3" ht="15.75" customHeight="1">
      <c r="A3" s="138" t="s">
        <v>175</v>
      </c>
    </row>
    <row r="4" spans="1:7" ht="15.75" customHeight="1">
      <c r="A4" s="676" t="s">
        <v>174</v>
      </c>
      <c r="B4" s="150" t="s">
        <v>117</v>
      </c>
      <c r="C4" s="151"/>
      <c r="D4" s="150" t="s">
        <v>118</v>
      </c>
      <c r="E4" s="151"/>
      <c r="F4" s="150" t="s">
        <v>337</v>
      </c>
      <c r="G4" s="149"/>
    </row>
    <row r="5" spans="1:7" ht="15.75" customHeight="1">
      <c r="A5" s="677"/>
      <c r="B5" s="148" t="s">
        <v>173</v>
      </c>
      <c r="C5" s="148" t="s">
        <v>172</v>
      </c>
      <c r="D5" s="147" t="s">
        <v>173</v>
      </c>
      <c r="E5" s="147" t="s">
        <v>172</v>
      </c>
      <c r="F5" s="147" t="s">
        <v>173</v>
      </c>
      <c r="G5" s="146" t="s">
        <v>172</v>
      </c>
    </row>
    <row r="6" spans="1:7" ht="15.75" customHeight="1">
      <c r="A6" s="157" t="s">
        <v>171</v>
      </c>
      <c r="B6" s="451">
        <v>4</v>
      </c>
      <c r="C6" s="452">
        <v>225</v>
      </c>
      <c r="D6" s="451">
        <v>6</v>
      </c>
      <c r="E6" s="452">
        <v>337</v>
      </c>
      <c r="F6" s="451">
        <v>4</v>
      </c>
      <c r="G6" s="453">
        <v>187</v>
      </c>
    </row>
    <row r="7" spans="1:7" ht="15.75" customHeight="1">
      <c r="A7" s="181" t="s">
        <v>170</v>
      </c>
      <c r="B7" s="457" t="s">
        <v>158</v>
      </c>
      <c r="C7" s="458" t="s">
        <v>158</v>
      </c>
      <c r="D7" s="457" t="s">
        <v>158</v>
      </c>
      <c r="E7" s="458" t="s">
        <v>158</v>
      </c>
      <c r="F7" s="457" t="s">
        <v>158</v>
      </c>
      <c r="G7" s="459" t="s">
        <v>158</v>
      </c>
    </row>
    <row r="8" spans="1:7" ht="15.75" customHeight="1">
      <c r="A8" s="156" t="s">
        <v>169</v>
      </c>
      <c r="B8" s="460" t="s">
        <v>158</v>
      </c>
      <c r="C8" s="461" t="s">
        <v>158</v>
      </c>
      <c r="D8" s="460" t="s">
        <v>158</v>
      </c>
      <c r="E8" s="461" t="s">
        <v>158</v>
      </c>
      <c r="F8" s="460" t="s">
        <v>158</v>
      </c>
      <c r="G8" s="462" t="s">
        <v>158</v>
      </c>
    </row>
    <row r="9" spans="1:7" ht="15.75" customHeight="1">
      <c r="A9" s="169" t="s">
        <v>168</v>
      </c>
      <c r="B9" s="457" t="s">
        <v>158</v>
      </c>
      <c r="C9" s="458" t="s">
        <v>158</v>
      </c>
      <c r="D9" s="457" t="s">
        <v>158</v>
      </c>
      <c r="E9" s="458" t="s">
        <v>158</v>
      </c>
      <c r="F9" s="457" t="s">
        <v>158</v>
      </c>
      <c r="G9" s="459" t="s">
        <v>158</v>
      </c>
    </row>
    <row r="10" spans="1:7" ht="15.75" customHeight="1">
      <c r="A10" s="156" t="s">
        <v>167</v>
      </c>
      <c r="B10" s="460" t="s">
        <v>158</v>
      </c>
      <c r="C10" s="461" t="s">
        <v>158</v>
      </c>
      <c r="D10" s="460" t="s">
        <v>158</v>
      </c>
      <c r="E10" s="461" t="s">
        <v>158</v>
      </c>
      <c r="F10" s="460" t="s">
        <v>158</v>
      </c>
      <c r="G10" s="462" t="s">
        <v>158</v>
      </c>
    </row>
    <row r="11" spans="1:7" ht="15.75" customHeight="1">
      <c r="A11" s="169" t="s">
        <v>166</v>
      </c>
      <c r="B11" s="457" t="s">
        <v>158</v>
      </c>
      <c r="C11" s="458" t="s">
        <v>158</v>
      </c>
      <c r="D11" s="457" t="s">
        <v>158</v>
      </c>
      <c r="E11" s="458" t="s">
        <v>158</v>
      </c>
      <c r="F11" s="457" t="s">
        <v>158</v>
      </c>
      <c r="G11" s="459" t="s">
        <v>158</v>
      </c>
    </row>
    <row r="12" spans="1:7" ht="15.75" customHeight="1">
      <c r="A12" s="156" t="s">
        <v>165</v>
      </c>
      <c r="B12" s="460" t="s">
        <v>158</v>
      </c>
      <c r="C12" s="461" t="s">
        <v>158</v>
      </c>
      <c r="D12" s="460" t="s">
        <v>158</v>
      </c>
      <c r="E12" s="461" t="s">
        <v>158</v>
      </c>
      <c r="F12" s="460" t="s">
        <v>158</v>
      </c>
      <c r="G12" s="462" t="s">
        <v>158</v>
      </c>
    </row>
    <row r="13" spans="1:7" ht="15.75" customHeight="1">
      <c r="A13" s="182" t="s">
        <v>150</v>
      </c>
      <c r="B13" s="457" t="s">
        <v>158</v>
      </c>
      <c r="C13" s="458" t="s">
        <v>158</v>
      </c>
      <c r="D13" s="457" t="s">
        <v>158</v>
      </c>
      <c r="E13" s="458" t="s">
        <v>158</v>
      </c>
      <c r="F13" s="457" t="s">
        <v>158</v>
      </c>
      <c r="G13" s="459" t="s">
        <v>158</v>
      </c>
    </row>
    <row r="14" spans="1:7" ht="15.75" customHeight="1">
      <c r="A14" s="155" t="s">
        <v>32</v>
      </c>
      <c r="B14" s="454">
        <v>1</v>
      </c>
      <c r="C14" s="455">
        <v>7</v>
      </c>
      <c r="D14" s="454">
        <v>1</v>
      </c>
      <c r="E14" s="455">
        <v>78</v>
      </c>
      <c r="F14" s="460" t="s">
        <v>158</v>
      </c>
      <c r="G14" s="462" t="s">
        <v>158</v>
      </c>
    </row>
    <row r="15" spans="1:7" ht="15.75" customHeight="1">
      <c r="A15" s="169" t="s">
        <v>164</v>
      </c>
      <c r="B15" s="457" t="s">
        <v>158</v>
      </c>
      <c r="C15" s="458" t="s">
        <v>158</v>
      </c>
      <c r="D15" s="457" t="s">
        <v>158</v>
      </c>
      <c r="E15" s="458" t="s">
        <v>158</v>
      </c>
      <c r="F15" s="457" t="s">
        <v>158</v>
      </c>
      <c r="G15" s="459" t="s">
        <v>158</v>
      </c>
    </row>
    <row r="16" spans="1:7" ht="15.75" customHeight="1">
      <c r="A16" s="155" t="s">
        <v>148</v>
      </c>
      <c r="B16" s="460" t="s">
        <v>158</v>
      </c>
      <c r="C16" s="461" t="s">
        <v>158</v>
      </c>
      <c r="D16" s="460" t="s">
        <v>158</v>
      </c>
      <c r="E16" s="461" t="s">
        <v>158</v>
      </c>
      <c r="F16" s="460" t="s">
        <v>158</v>
      </c>
      <c r="G16" s="462" t="s">
        <v>158</v>
      </c>
    </row>
    <row r="17" spans="1:7" ht="15.75" customHeight="1">
      <c r="A17" s="183" t="s">
        <v>147</v>
      </c>
      <c r="B17" s="457" t="s">
        <v>158</v>
      </c>
      <c r="C17" s="458" t="s">
        <v>158</v>
      </c>
      <c r="D17" s="457" t="s">
        <v>158</v>
      </c>
      <c r="E17" s="458" t="s">
        <v>158</v>
      </c>
      <c r="F17" s="457" t="s">
        <v>158</v>
      </c>
      <c r="G17" s="459" t="s">
        <v>158</v>
      </c>
    </row>
    <row r="18" spans="1:7" ht="15.75" customHeight="1">
      <c r="A18" s="155" t="s">
        <v>163</v>
      </c>
      <c r="B18" s="460" t="s">
        <v>158</v>
      </c>
      <c r="C18" s="461" t="s">
        <v>158</v>
      </c>
      <c r="D18" s="460" t="s">
        <v>158</v>
      </c>
      <c r="E18" s="461" t="s">
        <v>158</v>
      </c>
      <c r="F18" s="460" t="s">
        <v>158</v>
      </c>
      <c r="G18" s="462" t="s">
        <v>158</v>
      </c>
    </row>
    <row r="19" spans="1:7" ht="15.75" customHeight="1">
      <c r="A19" s="183" t="s">
        <v>34</v>
      </c>
      <c r="B19" s="457" t="s">
        <v>158</v>
      </c>
      <c r="C19" s="458" t="s">
        <v>158</v>
      </c>
      <c r="D19" s="457" t="s">
        <v>158</v>
      </c>
      <c r="E19" s="458" t="s">
        <v>158</v>
      </c>
      <c r="F19" s="457" t="s">
        <v>158</v>
      </c>
      <c r="G19" s="459" t="s">
        <v>158</v>
      </c>
    </row>
    <row r="20" spans="1:7" ht="15.75" customHeight="1">
      <c r="A20" s="155" t="s">
        <v>35</v>
      </c>
      <c r="B20" s="454">
        <v>3</v>
      </c>
      <c r="C20" s="455">
        <v>218</v>
      </c>
      <c r="D20" s="454">
        <v>5</v>
      </c>
      <c r="E20" s="455">
        <v>259</v>
      </c>
      <c r="F20" s="454">
        <v>4</v>
      </c>
      <c r="G20" s="456">
        <v>187</v>
      </c>
    </row>
    <row r="21" spans="1:7" ht="15.75" customHeight="1">
      <c r="A21" s="183" t="s">
        <v>36</v>
      </c>
      <c r="B21" s="457" t="s">
        <v>158</v>
      </c>
      <c r="C21" s="458" t="s">
        <v>158</v>
      </c>
      <c r="D21" s="457" t="s">
        <v>158</v>
      </c>
      <c r="E21" s="458" t="s">
        <v>158</v>
      </c>
      <c r="F21" s="457" t="s">
        <v>158</v>
      </c>
      <c r="G21" s="459" t="s">
        <v>158</v>
      </c>
    </row>
    <row r="22" spans="1:7" ht="15.75" customHeight="1">
      <c r="A22" s="155" t="s">
        <v>162</v>
      </c>
      <c r="B22" s="460" t="s">
        <v>158</v>
      </c>
      <c r="C22" s="461" t="s">
        <v>158</v>
      </c>
      <c r="D22" s="460" t="s">
        <v>158</v>
      </c>
      <c r="E22" s="461" t="s">
        <v>158</v>
      </c>
      <c r="F22" s="460" t="s">
        <v>158</v>
      </c>
      <c r="G22" s="462" t="s">
        <v>158</v>
      </c>
    </row>
    <row r="23" spans="1:7" ht="15.75" customHeight="1">
      <c r="A23" s="184" t="s">
        <v>161</v>
      </c>
      <c r="B23" s="457" t="s">
        <v>158</v>
      </c>
      <c r="C23" s="458" t="s">
        <v>158</v>
      </c>
      <c r="D23" s="457" t="s">
        <v>158</v>
      </c>
      <c r="E23" s="458" t="s">
        <v>158</v>
      </c>
      <c r="F23" s="457" t="s">
        <v>158</v>
      </c>
      <c r="G23" s="459" t="s">
        <v>158</v>
      </c>
    </row>
    <row r="24" spans="1:7" ht="15.75" customHeight="1">
      <c r="A24" s="154" t="s">
        <v>160</v>
      </c>
      <c r="B24" s="460" t="s">
        <v>158</v>
      </c>
      <c r="C24" s="461" t="s">
        <v>158</v>
      </c>
      <c r="D24" s="460" t="s">
        <v>158</v>
      </c>
      <c r="E24" s="461" t="s">
        <v>158</v>
      </c>
      <c r="F24" s="460" t="s">
        <v>158</v>
      </c>
      <c r="G24" s="462" t="s">
        <v>158</v>
      </c>
    </row>
    <row r="25" spans="1:7" ht="15.75" customHeight="1">
      <c r="A25" s="170" t="s">
        <v>159</v>
      </c>
      <c r="B25" s="463" t="s">
        <v>158</v>
      </c>
      <c r="C25" s="464" t="s">
        <v>158</v>
      </c>
      <c r="D25" s="463" t="s">
        <v>158</v>
      </c>
      <c r="E25" s="464" t="s">
        <v>158</v>
      </c>
      <c r="F25" s="463" t="s">
        <v>158</v>
      </c>
      <c r="G25" s="465" t="s">
        <v>158</v>
      </c>
    </row>
    <row r="26" spans="1:3" ht="13.5" customHeight="1">
      <c r="A26" s="153" t="s">
        <v>157</v>
      </c>
      <c r="B26" s="153"/>
      <c r="C26" s="153"/>
    </row>
    <row r="27" spans="1:3" ht="13.5" customHeight="1">
      <c r="A27" s="142"/>
      <c r="B27" s="142"/>
      <c r="C27" s="142"/>
    </row>
    <row r="29" ht="15.75" customHeight="1">
      <c r="A29" s="139"/>
    </row>
  </sheetData>
  <sheetProtection/>
  <mergeCells count="1">
    <mergeCell ref="A4:A5"/>
  </mergeCells>
  <printOptions/>
  <pageMargins left="0.7874015748031497" right="0.7874015748031497" top="0.5905511811023623" bottom="0.5905511811023623"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3"/>
  </sheetPr>
  <dimension ref="A1:S35"/>
  <sheetViews>
    <sheetView showGridLines="0" workbookViewId="0" topLeftCell="A1">
      <selection activeCell="A2" sqref="A2"/>
    </sheetView>
  </sheetViews>
  <sheetFormatPr defaultColWidth="8.796875" defaultRowHeight="15.75" customHeight="1"/>
  <cols>
    <col min="1" max="1" width="22.59765625" style="138" customWidth="1"/>
    <col min="2" max="2" width="15.19921875" style="138" customWidth="1"/>
    <col min="3" max="5" width="14.59765625" style="138" customWidth="1"/>
    <col min="6" max="8" width="8.59765625" style="138" customWidth="1"/>
    <col min="9" max="16384" width="9" style="138" customWidth="1"/>
  </cols>
  <sheetData>
    <row r="1" ht="15.75" customHeight="1">
      <c r="A1" s="152" t="s">
        <v>188</v>
      </c>
    </row>
    <row r="2" ht="15.75" customHeight="1">
      <c r="A2" s="152"/>
    </row>
    <row r="3" ht="15.75" customHeight="1">
      <c r="A3" s="138" t="s">
        <v>187</v>
      </c>
    </row>
    <row r="4" spans="1:5" ht="15.75" customHeight="1">
      <c r="A4" s="161" t="s">
        <v>186</v>
      </c>
      <c r="B4" s="162"/>
      <c r="C4" s="161" t="s">
        <v>117</v>
      </c>
      <c r="D4" s="161" t="s">
        <v>118</v>
      </c>
      <c r="E4" s="160" t="s">
        <v>337</v>
      </c>
    </row>
    <row r="5" spans="1:19" ht="15.75" customHeight="1">
      <c r="A5" s="680" t="s">
        <v>185</v>
      </c>
      <c r="B5" s="186" t="s">
        <v>178</v>
      </c>
      <c r="C5" s="466">
        <v>4</v>
      </c>
      <c r="D5" s="467">
        <v>6</v>
      </c>
      <c r="E5" s="468">
        <v>4</v>
      </c>
      <c r="F5" s="142"/>
      <c r="G5" s="142"/>
      <c r="H5" s="142"/>
      <c r="I5" s="142"/>
      <c r="J5" s="142"/>
      <c r="K5" s="142"/>
      <c r="L5" s="142"/>
      <c r="M5" s="142"/>
      <c r="N5" s="142"/>
      <c r="O5" s="142"/>
      <c r="P5" s="142"/>
      <c r="Q5" s="142"/>
      <c r="R5" s="142"/>
      <c r="S5" s="142"/>
    </row>
    <row r="6" spans="1:19" ht="15.75" customHeight="1">
      <c r="A6" s="681"/>
      <c r="B6" s="189" t="s">
        <v>177</v>
      </c>
      <c r="C6" s="469">
        <v>225</v>
      </c>
      <c r="D6" s="470">
        <v>337</v>
      </c>
      <c r="E6" s="471">
        <v>187</v>
      </c>
      <c r="F6" s="141"/>
      <c r="G6" s="142"/>
      <c r="H6" s="142"/>
      <c r="I6" s="142"/>
      <c r="J6" s="142"/>
      <c r="K6" s="142"/>
      <c r="L6" s="142"/>
      <c r="M6" s="142"/>
      <c r="N6" s="142"/>
      <c r="O6" s="142"/>
      <c r="P6" s="142"/>
      <c r="Q6" s="142"/>
      <c r="R6" s="142"/>
      <c r="S6" s="142"/>
    </row>
    <row r="7" spans="1:19" ht="15.75" customHeight="1">
      <c r="A7" s="678" t="s">
        <v>184</v>
      </c>
      <c r="B7" s="187" t="s">
        <v>178</v>
      </c>
      <c r="C7" s="457" t="s">
        <v>158</v>
      </c>
      <c r="D7" s="475" t="s">
        <v>158</v>
      </c>
      <c r="E7" s="476" t="s">
        <v>382</v>
      </c>
      <c r="F7" s="142"/>
      <c r="G7" s="142"/>
      <c r="H7" s="142"/>
      <c r="I7" s="142"/>
      <c r="J7" s="142"/>
      <c r="K7" s="142"/>
      <c r="L7" s="142"/>
      <c r="M7" s="142"/>
      <c r="N7" s="142"/>
      <c r="O7" s="142"/>
      <c r="P7" s="142"/>
      <c r="Q7" s="142"/>
      <c r="R7" s="142"/>
      <c r="S7" s="142"/>
    </row>
    <row r="8" spans="1:19" ht="15.75" customHeight="1">
      <c r="A8" s="682"/>
      <c r="B8" s="190" t="s">
        <v>177</v>
      </c>
      <c r="C8" s="457" t="s">
        <v>158</v>
      </c>
      <c r="D8" s="475" t="s">
        <v>158</v>
      </c>
      <c r="E8" s="476" t="s">
        <v>383</v>
      </c>
      <c r="F8" s="142"/>
      <c r="G8" s="142"/>
      <c r="H8" s="142"/>
      <c r="I8" s="142"/>
      <c r="J8" s="142"/>
      <c r="K8" s="142"/>
      <c r="L8" s="142"/>
      <c r="M8" s="142"/>
      <c r="N8" s="142"/>
      <c r="O8" s="142"/>
      <c r="P8" s="142"/>
      <c r="Q8" s="142"/>
      <c r="R8" s="142"/>
      <c r="S8" s="142"/>
    </row>
    <row r="9" spans="1:19" ht="15.75" customHeight="1">
      <c r="A9" s="683" t="s">
        <v>183</v>
      </c>
      <c r="B9" s="188" t="s">
        <v>178</v>
      </c>
      <c r="C9" s="460" t="s">
        <v>158</v>
      </c>
      <c r="D9" s="477" t="s">
        <v>158</v>
      </c>
      <c r="E9" s="478" t="s">
        <v>382</v>
      </c>
      <c r="F9" s="142"/>
      <c r="G9" s="142"/>
      <c r="H9" s="142"/>
      <c r="I9" s="142"/>
      <c r="J9" s="142"/>
      <c r="K9" s="142"/>
      <c r="L9" s="142"/>
      <c r="M9" s="142"/>
      <c r="N9" s="142"/>
      <c r="O9" s="142"/>
      <c r="P9" s="142"/>
      <c r="Q9" s="142"/>
      <c r="R9" s="142"/>
      <c r="S9" s="142"/>
    </row>
    <row r="10" spans="1:19" ht="15.75" customHeight="1">
      <c r="A10" s="681"/>
      <c r="B10" s="189" t="s">
        <v>177</v>
      </c>
      <c r="C10" s="460" t="s">
        <v>158</v>
      </c>
      <c r="D10" s="477" t="s">
        <v>158</v>
      </c>
      <c r="E10" s="478" t="s">
        <v>383</v>
      </c>
      <c r="F10" s="142"/>
      <c r="G10" s="142"/>
      <c r="H10" s="142"/>
      <c r="I10" s="142"/>
      <c r="J10" s="142"/>
      <c r="K10" s="142"/>
      <c r="L10" s="142"/>
      <c r="M10" s="142"/>
      <c r="N10" s="142"/>
      <c r="O10" s="142"/>
      <c r="P10" s="142"/>
      <c r="Q10" s="142"/>
      <c r="R10" s="142"/>
      <c r="S10" s="142"/>
    </row>
    <row r="11" spans="1:19" ht="15.75" customHeight="1">
      <c r="A11" s="678" t="s">
        <v>182</v>
      </c>
      <c r="B11" s="187" t="s">
        <v>178</v>
      </c>
      <c r="C11" s="472">
        <v>4</v>
      </c>
      <c r="D11" s="473">
        <v>6</v>
      </c>
      <c r="E11" s="474">
        <v>4</v>
      </c>
      <c r="F11" s="142"/>
      <c r="G11" s="142"/>
      <c r="H11" s="142"/>
      <c r="I11" s="142"/>
      <c r="J11" s="142"/>
      <c r="K11" s="142"/>
      <c r="L11" s="142"/>
      <c r="M11" s="142"/>
      <c r="N11" s="142"/>
      <c r="O11" s="142"/>
      <c r="P11" s="142"/>
      <c r="Q11" s="142"/>
      <c r="R11" s="142"/>
      <c r="S11" s="142"/>
    </row>
    <row r="12" spans="1:19" ht="15.75" customHeight="1">
      <c r="A12" s="682"/>
      <c r="B12" s="190" t="s">
        <v>177</v>
      </c>
      <c r="C12" s="472">
        <v>225</v>
      </c>
      <c r="D12" s="473">
        <v>337</v>
      </c>
      <c r="E12" s="474">
        <v>187</v>
      </c>
      <c r="F12" s="142"/>
      <c r="G12" s="142"/>
      <c r="H12" s="142"/>
      <c r="I12" s="142"/>
      <c r="J12" s="142"/>
      <c r="K12" s="142"/>
      <c r="L12" s="142"/>
      <c r="M12" s="142"/>
      <c r="N12" s="142"/>
      <c r="O12" s="142"/>
      <c r="P12" s="142"/>
      <c r="Q12" s="142"/>
      <c r="R12" s="142"/>
      <c r="S12" s="142"/>
    </row>
    <row r="13" spans="1:19" ht="15.75" customHeight="1">
      <c r="A13" s="495" t="s">
        <v>181</v>
      </c>
      <c r="B13" s="188" t="s">
        <v>178</v>
      </c>
      <c r="C13" s="460" t="s">
        <v>158</v>
      </c>
      <c r="D13" s="477" t="s">
        <v>158</v>
      </c>
      <c r="E13" s="478" t="s">
        <v>382</v>
      </c>
      <c r="F13" s="142"/>
      <c r="G13" s="142"/>
      <c r="H13" s="142"/>
      <c r="I13" s="142"/>
      <c r="J13" s="142"/>
      <c r="K13" s="142"/>
      <c r="L13" s="142"/>
      <c r="M13" s="142"/>
      <c r="N13" s="142"/>
      <c r="O13" s="142"/>
      <c r="P13" s="142"/>
      <c r="Q13" s="142"/>
      <c r="R13" s="142"/>
      <c r="S13" s="142"/>
    </row>
    <row r="14" spans="1:19" ht="15.75" customHeight="1">
      <c r="A14" s="191" t="s">
        <v>180</v>
      </c>
      <c r="B14" s="189" t="s">
        <v>177</v>
      </c>
      <c r="C14" s="460" t="s">
        <v>158</v>
      </c>
      <c r="D14" s="477" t="s">
        <v>158</v>
      </c>
      <c r="E14" s="478" t="s">
        <v>383</v>
      </c>
      <c r="F14" s="142"/>
      <c r="G14" s="142"/>
      <c r="H14" s="142"/>
      <c r="I14" s="142"/>
      <c r="J14" s="142"/>
      <c r="K14" s="142"/>
      <c r="L14" s="142"/>
      <c r="M14" s="142"/>
      <c r="N14" s="142"/>
      <c r="O14" s="142"/>
      <c r="P14" s="142"/>
      <c r="Q14" s="142"/>
      <c r="R14" s="142"/>
      <c r="S14" s="142"/>
    </row>
    <row r="15" spans="1:19" ht="15.75" customHeight="1">
      <c r="A15" s="678" t="s">
        <v>179</v>
      </c>
      <c r="B15" s="187" t="s">
        <v>178</v>
      </c>
      <c r="C15" s="457" t="s">
        <v>158</v>
      </c>
      <c r="D15" s="475" t="s">
        <v>158</v>
      </c>
      <c r="E15" s="476" t="s">
        <v>383</v>
      </c>
      <c r="F15" s="142"/>
      <c r="G15" s="142"/>
      <c r="H15" s="142"/>
      <c r="I15" s="142"/>
      <c r="J15" s="142"/>
      <c r="K15" s="142"/>
      <c r="L15" s="142"/>
      <c r="M15" s="142"/>
      <c r="N15" s="142"/>
      <c r="O15" s="142"/>
      <c r="P15" s="142"/>
      <c r="Q15" s="142"/>
      <c r="R15" s="142"/>
      <c r="S15" s="142"/>
    </row>
    <row r="16" spans="1:19" ht="15.75" customHeight="1">
      <c r="A16" s="679"/>
      <c r="B16" s="185" t="s">
        <v>177</v>
      </c>
      <c r="C16" s="463" t="s">
        <v>158</v>
      </c>
      <c r="D16" s="479" t="s">
        <v>158</v>
      </c>
      <c r="E16" s="480" t="s">
        <v>383</v>
      </c>
      <c r="F16" s="142"/>
      <c r="G16" s="142"/>
      <c r="H16" s="142"/>
      <c r="I16" s="142"/>
      <c r="J16" s="142"/>
      <c r="K16" s="142"/>
      <c r="L16" s="142"/>
      <c r="M16" s="142"/>
      <c r="N16" s="142"/>
      <c r="O16" s="142"/>
      <c r="P16" s="142"/>
      <c r="Q16" s="142"/>
      <c r="R16" s="142"/>
      <c r="S16" s="142"/>
    </row>
    <row r="17" spans="1:19" ht="13.5" customHeight="1">
      <c r="A17" s="153" t="s">
        <v>157</v>
      </c>
      <c r="B17" s="142"/>
      <c r="C17" s="142"/>
      <c r="D17" s="142"/>
      <c r="E17" s="142"/>
      <c r="F17" s="142"/>
      <c r="G17" s="142"/>
      <c r="H17" s="142"/>
      <c r="I17" s="142"/>
      <c r="J17" s="142"/>
      <c r="K17" s="142"/>
      <c r="L17" s="142"/>
      <c r="M17" s="142"/>
      <c r="N17" s="142"/>
      <c r="O17" s="142"/>
      <c r="P17" s="142"/>
      <c r="Q17" s="142"/>
      <c r="R17" s="142"/>
      <c r="S17" s="142"/>
    </row>
    <row r="18" spans="1:19" ht="15.75" customHeight="1">
      <c r="A18" s="158"/>
      <c r="B18" s="158"/>
      <c r="C18" s="142"/>
      <c r="D18" s="142"/>
      <c r="E18" s="142"/>
      <c r="F18" s="142"/>
      <c r="G18" s="142"/>
      <c r="H18" s="142"/>
      <c r="I18" s="142"/>
      <c r="J18" s="142"/>
      <c r="K18" s="142"/>
      <c r="L18" s="142"/>
      <c r="M18" s="142"/>
      <c r="N18" s="142"/>
      <c r="O18" s="142"/>
      <c r="P18" s="142"/>
      <c r="Q18" s="142"/>
      <c r="R18" s="142"/>
      <c r="S18" s="142"/>
    </row>
    <row r="19" spans="1:19" ht="15.75" customHeight="1">
      <c r="A19" s="158"/>
      <c r="B19" s="158"/>
      <c r="C19" s="142"/>
      <c r="D19" s="142"/>
      <c r="E19" s="142"/>
      <c r="F19" s="142"/>
      <c r="G19" s="142"/>
      <c r="H19" s="142"/>
      <c r="I19" s="142"/>
      <c r="J19" s="142"/>
      <c r="K19" s="142"/>
      <c r="L19" s="142"/>
      <c r="M19" s="142"/>
      <c r="N19" s="142"/>
      <c r="O19" s="142"/>
      <c r="P19" s="142"/>
      <c r="Q19" s="142"/>
      <c r="R19" s="142"/>
      <c r="S19" s="142"/>
    </row>
    <row r="20" spans="1:19" ht="15.75" customHeight="1">
      <c r="A20" s="159"/>
      <c r="B20" s="158"/>
      <c r="C20" s="142"/>
      <c r="D20" s="142"/>
      <c r="E20" s="142"/>
      <c r="F20" s="142"/>
      <c r="G20" s="142"/>
      <c r="H20" s="142"/>
      <c r="I20" s="142"/>
      <c r="J20" s="142"/>
      <c r="K20" s="142"/>
      <c r="L20" s="142"/>
      <c r="M20" s="142"/>
      <c r="N20" s="142"/>
      <c r="O20" s="142"/>
      <c r="P20" s="142"/>
      <c r="Q20" s="142"/>
      <c r="R20" s="142"/>
      <c r="S20" s="142"/>
    </row>
    <row r="21" spans="1:19" ht="15.75" customHeight="1">
      <c r="A21" s="158"/>
      <c r="B21" s="158"/>
      <c r="C21" s="142"/>
      <c r="D21" s="142"/>
      <c r="E21" s="142"/>
      <c r="F21" s="142"/>
      <c r="G21" s="142"/>
      <c r="H21" s="142"/>
      <c r="I21" s="142"/>
      <c r="J21" s="142"/>
      <c r="K21" s="142"/>
      <c r="L21" s="142"/>
      <c r="M21" s="142"/>
      <c r="N21" s="142"/>
      <c r="O21" s="142"/>
      <c r="P21" s="142"/>
      <c r="Q21" s="142"/>
      <c r="R21" s="142"/>
      <c r="S21" s="142"/>
    </row>
    <row r="22" spans="1:19" ht="15.75" customHeight="1">
      <c r="A22" s="142"/>
      <c r="B22" s="142"/>
      <c r="C22" s="142"/>
      <c r="D22" s="142"/>
      <c r="E22" s="142"/>
      <c r="F22" s="142"/>
      <c r="G22" s="142"/>
      <c r="H22" s="142"/>
      <c r="I22" s="142"/>
      <c r="J22" s="142"/>
      <c r="K22" s="142"/>
      <c r="L22" s="142"/>
      <c r="M22" s="142"/>
      <c r="N22" s="142"/>
      <c r="O22" s="142"/>
      <c r="P22" s="142"/>
      <c r="Q22" s="142"/>
      <c r="R22" s="142"/>
      <c r="S22" s="142"/>
    </row>
    <row r="23" spans="1:19" ht="15.75" customHeight="1">
      <c r="A23" s="142"/>
      <c r="B23" s="142"/>
      <c r="C23" s="142"/>
      <c r="D23" s="142"/>
      <c r="E23" s="142"/>
      <c r="F23" s="142"/>
      <c r="G23" s="142"/>
      <c r="H23" s="142"/>
      <c r="I23" s="142"/>
      <c r="J23" s="142"/>
      <c r="K23" s="142"/>
      <c r="L23" s="142"/>
      <c r="M23" s="142"/>
      <c r="N23" s="142"/>
      <c r="O23" s="142"/>
      <c r="P23" s="142"/>
      <c r="Q23" s="142"/>
      <c r="R23" s="142"/>
      <c r="S23" s="142"/>
    </row>
    <row r="24" spans="1:19" ht="15.75" customHeight="1">
      <c r="A24" s="142"/>
      <c r="B24" s="142"/>
      <c r="C24" s="142"/>
      <c r="D24" s="142"/>
      <c r="E24" s="142"/>
      <c r="F24" s="142"/>
      <c r="G24" s="142"/>
      <c r="H24" s="142"/>
      <c r="I24" s="142"/>
      <c r="J24" s="142"/>
      <c r="K24" s="142"/>
      <c r="L24" s="142"/>
      <c r="M24" s="142"/>
      <c r="N24" s="142"/>
      <c r="O24" s="142"/>
      <c r="P24" s="142"/>
      <c r="Q24" s="142"/>
      <c r="R24" s="142"/>
      <c r="S24" s="142"/>
    </row>
    <row r="25" spans="1:19" ht="15.75" customHeight="1">
      <c r="A25" s="142"/>
      <c r="B25" s="142"/>
      <c r="C25" s="142"/>
      <c r="D25" s="142"/>
      <c r="E25" s="142"/>
      <c r="F25" s="142"/>
      <c r="G25" s="142"/>
      <c r="H25" s="142"/>
      <c r="I25" s="142"/>
      <c r="J25" s="142"/>
      <c r="K25" s="142"/>
      <c r="L25" s="142"/>
      <c r="M25" s="142"/>
      <c r="N25" s="142"/>
      <c r="O25" s="142"/>
      <c r="P25" s="142"/>
      <c r="Q25" s="142"/>
      <c r="R25" s="142"/>
      <c r="S25" s="142"/>
    </row>
    <row r="26" spans="1:19" ht="15.75" customHeight="1">
      <c r="A26" s="142"/>
      <c r="B26" s="142"/>
      <c r="C26" s="142"/>
      <c r="D26" s="142"/>
      <c r="E26" s="142"/>
      <c r="F26" s="142"/>
      <c r="G26" s="142"/>
      <c r="H26" s="142"/>
      <c r="I26" s="142"/>
      <c r="J26" s="142"/>
      <c r="K26" s="142"/>
      <c r="L26" s="142"/>
      <c r="M26" s="142"/>
      <c r="N26" s="142"/>
      <c r="O26" s="142"/>
      <c r="P26" s="142"/>
      <c r="Q26" s="142"/>
      <c r="R26" s="142"/>
      <c r="S26" s="142"/>
    </row>
    <row r="27" spans="1:19" ht="15.75" customHeight="1">
      <c r="A27" s="142"/>
      <c r="B27" s="142"/>
      <c r="C27" s="142"/>
      <c r="D27" s="142"/>
      <c r="E27" s="142"/>
      <c r="F27" s="142"/>
      <c r="G27" s="142"/>
      <c r="H27" s="142"/>
      <c r="I27" s="142"/>
      <c r="J27" s="142"/>
      <c r="K27" s="142"/>
      <c r="L27" s="142"/>
      <c r="M27" s="142"/>
      <c r="N27" s="142"/>
      <c r="O27" s="142"/>
      <c r="P27" s="142"/>
      <c r="Q27" s="142"/>
      <c r="R27" s="142"/>
      <c r="S27" s="142"/>
    </row>
    <row r="28" spans="1:19" ht="15.75" customHeight="1">
      <c r="A28" s="142"/>
      <c r="B28" s="142"/>
      <c r="C28" s="142"/>
      <c r="D28" s="142"/>
      <c r="E28" s="142"/>
      <c r="F28" s="142"/>
      <c r="G28" s="142"/>
      <c r="H28" s="142"/>
      <c r="I28" s="142"/>
      <c r="J28" s="142"/>
      <c r="K28" s="142"/>
      <c r="L28" s="142"/>
      <c r="M28" s="142"/>
      <c r="N28" s="142"/>
      <c r="O28" s="142"/>
      <c r="P28" s="142"/>
      <c r="Q28" s="142"/>
      <c r="R28" s="142"/>
      <c r="S28" s="142"/>
    </row>
    <row r="29" spans="1:19" ht="15.75" customHeight="1">
      <c r="A29" s="142"/>
      <c r="B29" s="142"/>
      <c r="C29" s="142"/>
      <c r="D29" s="142"/>
      <c r="E29" s="142"/>
      <c r="F29" s="142"/>
      <c r="G29" s="142"/>
      <c r="H29" s="142"/>
      <c r="I29" s="142"/>
      <c r="J29" s="142"/>
      <c r="K29" s="142"/>
      <c r="L29" s="142"/>
      <c r="M29" s="142"/>
      <c r="N29" s="142"/>
      <c r="O29" s="142"/>
      <c r="P29" s="142"/>
      <c r="Q29" s="142"/>
      <c r="R29" s="142"/>
      <c r="S29" s="142"/>
    </row>
    <row r="30" spans="1:19" ht="15.75" customHeight="1">
      <c r="A30" s="142"/>
      <c r="B30" s="142"/>
      <c r="C30" s="142"/>
      <c r="D30" s="142"/>
      <c r="E30" s="142"/>
      <c r="F30" s="142"/>
      <c r="G30" s="142"/>
      <c r="H30" s="142"/>
      <c r="I30" s="142"/>
      <c r="J30" s="142"/>
      <c r="K30" s="142"/>
      <c r="L30" s="142"/>
      <c r="M30" s="142"/>
      <c r="N30" s="142"/>
      <c r="O30" s="142"/>
      <c r="P30" s="142"/>
      <c r="Q30" s="142"/>
      <c r="R30" s="142"/>
      <c r="S30" s="142"/>
    </row>
    <row r="31" spans="1:19" ht="15.75" customHeight="1">
      <c r="A31" s="142"/>
      <c r="B31" s="142"/>
      <c r="C31" s="142"/>
      <c r="D31" s="142"/>
      <c r="E31" s="142"/>
      <c r="F31" s="142"/>
      <c r="G31" s="142"/>
      <c r="H31" s="142"/>
      <c r="I31" s="142"/>
      <c r="J31" s="142"/>
      <c r="K31" s="142"/>
      <c r="L31" s="142"/>
      <c r="M31" s="142"/>
      <c r="N31" s="142"/>
      <c r="O31" s="142"/>
      <c r="P31" s="142"/>
      <c r="Q31" s="142"/>
      <c r="R31" s="142"/>
      <c r="S31" s="142"/>
    </row>
    <row r="32" spans="1:19" ht="15.75" customHeight="1">
      <c r="A32" s="142"/>
      <c r="B32" s="142"/>
      <c r="C32" s="142"/>
      <c r="D32" s="142"/>
      <c r="E32" s="142"/>
      <c r="F32" s="142"/>
      <c r="G32" s="142"/>
      <c r="H32" s="142"/>
      <c r="I32" s="142"/>
      <c r="J32" s="142"/>
      <c r="K32" s="142"/>
      <c r="L32" s="142"/>
      <c r="M32" s="142"/>
      <c r="N32" s="142"/>
      <c r="O32" s="142"/>
      <c r="P32" s="142"/>
      <c r="Q32" s="142"/>
      <c r="R32" s="142"/>
      <c r="S32" s="142"/>
    </row>
    <row r="33" spans="1:19" ht="15.75" customHeight="1">
      <c r="A33" s="142"/>
      <c r="B33" s="142"/>
      <c r="C33" s="142"/>
      <c r="D33" s="142"/>
      <c r="E33" s="142"/>
      <c r="F33" s="142"/>
      <c r="G33" s="142"/>
      <c r="H33" s="142"/>
      <c r="I33" s="142"/>
      <c r="J33" s="142"/>
      <c r="K33" s="142"/>
      <c r="L33" s="142"/>
      <c r="M33" s="142"/>
      <c r="N33" s="142"/>
      <c r="O33" s="142"/>
      <c r="P33" s="142"/>
      <c r="Q33" s="142"/>
      <c r="R33" s="142"/>
      <c r="S33" s="142"/>
    </row>
    <row r="34" spans="1:19" ht="15.75" customHeight="1">
      <c r="A34" s="142"/>
      <c r="B34" s="142"/>
      <c r="C34" s="142"/>
      <c r="D34" s="142"/>
      <c r="E34" s="142"/>
      <c r="F34" s="142"/>
      <c r="G34" s="142"/>
      <c r="H34" s="142"/>
      <c r="I34" s="142"/>
      <c r="J34" s="142"/>
      <c r="K34" s="142"/>
      <c r="L34" s="142"/>
      <c r="M34" s="142"/>
      <c r="N34" s="142"/>
      <c r="O34" s="142"/>
      <c r="P34" s="142"/>
      <c r="Q34" s="142"/>
      <c r="R34" s="142"/>
      <c r="S34" s="142"/>
    </row>
    <row r="35" spans="1:19" ht="15.75" customHeight="1">
      <c r="A35" s="142"/>
      <c r="B35" s="142"/>
      <c r="C35" s="142"/>
      <c r="D35" s="142"/>
      <c r="E35" s="142"/>
      <c r="F35" s="142"/>
      <c r="G35" s="142"/>
      <c r="H35" s="142"/>
      <c r="I35" s="142"/>
      <c r="J35" s="142"/>
      <c r="K35" s="142"/>
      <c r="L35" s="142"/>
      <c r="M35" s="142"/>
      <c r="N35" s="142"/>
      <c r="O35" s="142"/>
      <c r="P35" s="142"/>
      <c r="Q35" s="142"/>
      <c r="R35" s="142"/>
      <c r="S35" s="142"/>
    </row>
  </sheetData>
  <sheetProtection/>
  <mergeCells count="5">
    <mergeCell ref="A15:A16"/>
    <mergeCell ref="A5:A6"/>
    <mergeCell ref="A7:A8"/>
    <mergeCell ref="A9:A10"/>
    <mergeCell ref="A11:A12"/>
  </mergeCells>
  <printOptions/>
  <pageMargins left="0.7874015748031497" right="0.7874015748031497" top="0.5905511811023623" bottom="0.5905511811023623"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87"/>
  <sheetViews>
    <sheetView showGridLines="0" zoomScalePageLayoutView="0" workbookViewId="0" topLeftCell="A1">
      <selection activeCell="A2" sqref="A2"/>
    </sheetView>
  </sheetViews>
  <sheetFormatPr defaultColWidth="14.09765625" defaultRowHeight="15.75" customHeight="1"/>
  <cols>
    <col min="1" max="1" width="34.59765625" style="273" customWidth="1"/>
    <col min="2" max="2" width="8.5" style="273" bestFit="1" customWidth="1"/>
    <col min="3" max="6" width="10.59765625" style="273" customWidth="1"/>
    <col min="7" max="16384" width="14.09765625" style="273" customWidth="1"/>
  </cols>
  <sheetData>
    <row r="1" ht="15.75" customHeight="1">
      <c r="A1" s="272" t="s">
        <v>384</v>
      </c>
    </row>
    <row r="2" spans="1:6" ht="15.75" customHeight="1">
      <c r="A2" s="272"/>
      <c r="F2" s="274" t="s">
        <v>385</v>
      </c>
    </row>
    <row r="3" spans="1:6" ht="12" customHeight="1">
      <c r="A3" s="275" t="s">
        <v>249</v>
      </c>
      <c r="B3" s="684" t="s">
        <v>101</v>
      </c>
      <c r="C3" s="276" t="s">
        <v>386</v>
      </c>
      <c r="D3" s="277"/>
      <c r="E3" s="276" t="s">
        <v>451</v>
      </c>
      <c r="F3" s="278"/>
    </row>
    <row r="4" spans="1:7" ht="12" customHeight="1">
      <c r="A4" s="279" t="s">
        <v>250</v>
      </c>
      <c r="B4" s="685"/>
      <c r="C4" s="280" t="s">
        <v>251</v>
      </c>
      <c r="D4" s="280" t="s">
        <v>226</v>
      </c>
      <c r="E4" s="280" t="s">
        <v>252</v>
      </c>
      <c r="F4" s="281" t="s">
        <v>253</v>
      </c>
      <c r="G4" s="282"/>
    </row>
    <row r="5" spans="1:8" ht="12" customHeight="1">
      <c r="A5" s="536" t="s">
        <v>387</v>
      </c>
      <c r="B5" s="319">
        <v>560</v>
      </c>
      <c r="C5" s="316">
        <v>511</v>
      </c>
      <c r="D5" s="317">
        <v>100</v>
      </c>
      <c r="E5" s="322">
        <f>C5-B5</f>
        <v>-49</v>
      </c>
      <c r="F5" s="318">
        <f>(C5-B5)/B5*100</f>
        <v>-8.75</v>
      </c>
      <c r="G5" s="282"/>
      <c r="H5" s="283"/>
    </row>
    <row r="6" spans="1:8" ht="12" customHeight="1">
      <c r="A6" s="537" t="s">
        <v>388</v>
      </c>
      <c r="B6" s="320">
        <v>48</v>
      </c>
      <c r="C6" s="284">
        <v>46</v>
      </c>
      <c r="D6" s="285">
        <f>C6/C5*100</f>
        <v>9.001956947162427</v>
      </c>
      <c r="E6" s="323">
        <f>C6-B6</f>
        <v>-2</v>
      </c>
      <c r="F6" s="286">
        <f>(C6-B6)/B6*100</f>
        <v>-4.166666666666666</v>
      </c>
      <c r="G6" s="282"/>
      <c r="H6" s="283"/>
    </row>
    <row r="7" spans="1:8" ht="12" customHeight="1">
      <c r="A7" s="537" t="s">
        <v>254</v>
      </c>
      <c r="B7" s="320">
        <v>1</v>
      </c>
      <c r="C7" s="284">
        <v>1</v>
      </c>
      <c r="D7" s="285">
        <f>C7/C5*100</f>
        <v>0.19569471624266144</v>
      </c>
      <c r="E7" s="324">
        <f>C7-B7</f>
        <v>0</v>
      </c>
      <c r="F7" s="286">
        <f>(C7-B7)/B7*100</f>
        <v>0</v>
      </c>
      <c r="G7" s="282"/>
      <c r="H7" s="283"/>
    </row>
    <row r="8" spans="1:8" ht="12" customHeight="1">
      <c r="A8" s="537" t="s">
        <v>389</v>
      </c>
      <c r="B8" s="320">
        <v>1</v>
      </c>
      <c r="C8" s="284">
        <v>1</v>
      </c>
      <c r="D8" s="285">
        <f>C8/C5*100</f>
        <v>0.19569471624266144</v>
      </c>
      <c r="E8" s="324">
        <f aca="true" t="shared" si="0" ref="E8:E24">C8-B8</f>
        <v>0</v>
      </c>
      <c r="F8" s="286">
        <f aca="true" t="shared" si="1" ref="F8:F16">(C8-B8)/B8*100</f>
        <v>0</v>
      </c>
      <c r="G8" s="282"/>
      <c r="H8" s="283"/>
    </row>
    <row r="9" spans="1:8" ht="12" customHeight="1">
      <c r="A9" s="537" t="s">
        <v>255</v>
      </c>
      <c r="B9" s="320">
        <v>59</v>
      </c>
      <c r="C9" s="284">
        <v>49</v>
      </c>
      <c r="D9" s="285">
        <f>C9/C5*100</f>
        <v>9.58904109589041</v>
      </c>
      <c r="E9" s="324">
        <f t="shared" si="0"/>
        <v>-10</v>
      </c>
      <c r="F9" s="286">
        <f t="shared" si="1"/>
        <v>-16.94915254237288</v>
      </c>
      <c r="G9" s="282"/>
      <c r="H9" s="283"/>
    </row>
    <row r="10" spans="1:8" ht="12" customHeight="1">
      <c r="A10" s="537" t="s">
        <v>256</v>
      </c>
      <c r="B10" s="320">
        <v>97</v>
      </c>
      <c r="C10" s="284">
        <v>75</v>
      </c>
      <c r="D10" s="285">
        <f>C10/C5*100</f>
        <v>14.677103718199607</v>
      </c>
      <c r="E10" s="324">
        <f t="shared" si="0"/>
        <v>-22</v>
      </c>
      <c r="F10" s="286">
        <f t="shared" si="1"/>
        <v>-22.68041237113402</v>
      </c>
      <c r="G10" s="282"/>
      <c r="H10" s="283"/>
    </row>
    <row r="11" spans="1:8" ht="12" customHeight="1">
      <c r="A11" s="537" t="s">
        <v>257</v>
      </c>
      <c r="B11" s="320">
        <v>3</v>
      </c>
      <c r="C11" s="284">
        <v>3</v>
      </c>
      <c r="D11" s="285">
        <f>C11/C5*100</f>
        <v>0.5870841487279843</v>
      </c>
      <c r="E11" s="324">
        <f t="shared" si="0"/>
        <v>0</v>
      </c>
      <c r="F11" s="286">
        <f t="shared" si="1"/>
        <v>0</v>
      </c>
      <c r="G11" s="282"/>
      <c r="H11" s="283"/>
    </row>
    <row r="12" spans="1:8" ht="12" customHeight="1">
      <c r="A12" s="537" t="s">
        <v>258</v>
      </c>
      <c r="B12" s="320">
        <v>9</v>
      </c>
      <c r="C12" s="284">
        <v>5</v>
      </c>
      <c r="D12" s="285">
        <f>C12/C5*100</f>
        <v>0.9784735812133072</v>
      </c>
      <c r="E12" s="324">
        <f t="shared" si="0"/>
        <v>-4</v>
      </c>
      <c r="F12" s="286">
        <f t="shared" si="1"/>
        <v>-44.44444444444444</v>
      </c>
      <c r="G12" s="282"/>
      <c r="H12" s="283"/>
    </row>
    <row r="13" spans="1:8" ht="12" customHeight="1">
      <c r="A13" s="537" t="s">
        <v>390</v>
      </c>
      <c r="B13" s="320">
        <v>21</v>
      </c>
      <c r="C13" s="284">
        <v>22</v>
      </c>
      <c r="D13" s="285">
        <f>C13/C5*100</f>
        <v>4.305283757338552</v>
      </c>
      <c r="E13" s="324">
        <f t="shared" si="0"/>
        <v>1</v>
      </c>
      <c r="F13" s="286">
        <f t="shared" si="1"/>
        <v>4.761904761904762</v>
      </c>
      <c r="G13" s="282"/>
      <c r="H13" s="283"/>
    </row>
    <row r="14" spans="1:8" ht="12" customHeight="1">
      <c r="A14" s="537" t="s">
        <v>391</v>
      </c>
      <c r="B14" s="320">
        <v>102</v>
      </c>
      <c r="C14" s="284">
        <v>83</v>
      </c>
      <c r="D14" s="285">
        <f>C14/C5*100</f>
        <v>16.2426614481409</v>
      </c>
      <c r="E14" s="324">
        <f t="shared" si="0"/>
        <v>-19</v>
      </c>
      <c r="F14" s="286">
        <f t="shared" si="1"/>
        <v>-18.627450980392158</v>
      </c>
      <c r="G14" s="282"/>
      <c r="H14" s="283"/>
    </row>
    <row r="15" spans="1:8" ht="12" customHeight="1">
      <c r="A15" s="537" t="s">
        <v>392</v>
      </c>
      <c r="B15" s="320">
        <v>10</v>
      </c>
      <c r="C15" s="284">
        <v>8</v>
      </c>
      <c r="D15" s="285">
        <f>C15/C5*100</f>
        <v>1.5655577299412915</v>
      </c>
      <c r="E15" s="324">
        <f t="shared" si="0"/>
        <v>-2</v>
      </c>
      <c r="F15" s="286">
        <f t="shared" si="1"/>
        <v>-20</v>
      </c>
      <c r="G15" s="282"/>
      <c r="H15" s="283"/>
    </row>
    <row r="16" spans="1:8" ht="12" customHeight="1">
      <c r="A16" s="537" t="s">
        <v>393</v>
      </c>
      <c r="B16" s="320">
        <v>3</v>
      </c>
      <c r="C16" s="284">
        <v>5</v>
      </c>
      <c r="D16" s="285">
        <f>C16/C5*100</f>
        <v>0.9784735812133072</v>
      </c>
      <c r="E16" s="324">
        <f t="shared" si="0"/>
        <v>2</v>
      </c>
      <c r="F16" s="286">
        <f t="shared" si="1"/>
        <v>66.66666666666666</v>
      </c>
      <c r="G16" s="282"/>
      <c r="H16" s="283"/>
    </row>
    <row r="17" spans="1:8" ht="12" customHeight="1">
      <c r="A17" s="537" t="s">
        <v>394</v>
      </c>
      <c r="B17" s="424" t="s">
        <v>395</v>
      </c>
      <c r="C17" s="284">
        <v>10</v>
      </c>
      <c r="D17" s="285">
        <f>C17/C5*100</f>
        <v>1.9569471624266144</v>
      </c>
      <c r="E17" s="425" t="s">
        <v>396</v>
      </c>
      <c r="F17" s="426" t="s">
        <v>396</v>
      </c>
      <c r="G17" s="282"/>
      <c r="H17" s="283"/>
    </row>
    <row r="18" spans="1:8" ht="12" customHeight="1">
      <c r="A18" s="537" t="s">
        <v>397</v>
      </c>
      <c r="B18" s="320">
        <v>24</v>
      </c>
      <c r="C18" s="284">
        <v>26</v>
      </c>
      <c r="D18" s="285">
        <f>C18/C5*100</f>
        <v>5.088062622309197</v>
      </c>
      <c r="E18" s="324">
        <f t="shared" si="0"/>
        <v>2</v>
      </c>
      <c r="F18" s="286">
        <f>(C18-B18)/B18*100</f>
        <v>8.333333333333332</v>
      </c>
      <c r="G18" s="282"/>
      <c r="H18" s="283"/>
    </row>
    <row r="19" spans="1:8" ht="12" customHeight="1">
      <c r="A19" s="537" t="s">
        <v>398</v>
      </c>
      <c r="B19" s="424" t="s">
        <v>395</v>
      </c>
      <c r="C19" s="284">
        <v>21</v>
      </c>
      <c r="D19" s="285">
        <f>C19/C5*100</f>
        <v>4.10958904109589</v>
      </c>
      <c r="E19" s="425" t="s">
        <v>396</v>
      </c>
      <c r="F19" s="426" t="s">
        <v>396</v>
      </c>
      <c r="G19" s="282"/>
      <c r="H19" s="283"/>
    </row>
    <row r="20" spans="1:8" ht="12" customHeight="1">
      <c r="A20" s="537" t="s">
        <v>399</v>
      </c>
      <c r="B20" s="320">
        <v>23</v>
      </c>
      <c r="C20" s="284">
        <v>23</v>
      </c>
      <c r="D20" s="285">
        <f>C20/C5*100</f>
        <v>4.500978473581213</v>
      </c>
      <c r="E20" s="324">
        <f t="shared" si="0"/>
        <v>0</v>
      </c>
      <c r="F20" s="286">
        <f aca="true" t="shared" si="2" ref="F20:F45">(C20-B20)/B20*100</f>
        <v>0</v>
      </c>
      <c r="G20" s="282"/>
      <c r="H20" s="283"/>
    </row>
    <row r="21" spans="1:8" ht="12" customHeight="1">
      <c r="A21" s="537" t="s">
        <v>400</v>
      </c>
      <c r="B21" s="320">
        <v>57</v>
      </c>
      <c r="C21" s="284">
        <v>71</v>
      </c>
      <c r="D21" s="285">
        <f>C21/C5*100</f>
        <v>13.894324853228962</v>
      </c>
      <c r="E21" s="324">
        <f t="shared" si="0"/>
        <v>14</v>
      </c>
      <c r="F21" s="286">
        <f t="shared" si="2"/>
        <v>24.561403508771928</v>
      </c>
      <c r="G21" s="282"/>
      <c r="H21" s="283"/>
    </row>
    <row r="22" spans="1:8" ht="12" customHeight="1">
      <c r="A22" s="537" t="s">
        <v>259</v>
      </c>
      <c r="B22" s="320">
        <v>9</v>
      </c>
      <c r="C22" s="284">
        <v>8</v>
      </c>
      <c r="D22" s="285">
        <f>C22/C5*100</f>
        <v>1.5655577299412915</v>
      </c>
      <c r="E22" s="324">
        <f t="shared" si="0"/>
        <v>-1</v>
      </c>
      <c r="F22" s="286">
        <f t="shared" si="2"/>
        <v>-11.11111111111111</v>
      </c>
      <c r="G22" s="282"/>
      <c r="H22" s="283"/>
    </row>
    <row r="23" spans="1:8" ht="12" customHeight="1">
      <c r="A23" s="537" t="s">
        <v>260</v>
      </c>
      <c r="B23" s="320">
        <v>65</v>
      </c>
      <c r="C23" s="284">
        <v>27</v>
      </c>
      <c r="D23" s="285">
        <f>C23/C5*100</f>
        <v>5.283757338551859</v>
      </c>
      <c r="E23" s="324">
        <f t="shared" si="0"/>
        <v>-38</v>
      </c>
      <c r="F23" s="286">
        <f t="shared" si="2"/>
        <v>-58.46153846153847</v>
      </c>
      <c r="G23" s="282"/>
      <c r="H23" s="283"/>
    </row>
    <row r="24" spans="1:8" ht="12" customHeight="1">
      <c r="A24" s="537" t="s">
        <v>401</v>
      </c>
      <c r="B24" s="320">
        <v>23</v>
      </c>
      <c r="C24" s="284">
        <v>24</v>
      </c>
      <c r="D24" s="285">
        <f>C24/C5*100</f>
        <v>4.6966731898238745</v>
      </c>
      <c r="E24" s="324">
        <f t="shared" si="0"/>
        <v>1</v>
      </c>
      <c r="F24" s="286">
        <f t="shared" si="2"/>
        <v>4.3478260869565215</v>
      </c>
      <c r="G24" s="282"/>
      <c r="H24" s="283"/>
    </row>
    <row r="25" spans="1:8" ht="12" customHeight="1">
      <c r="A25" s="538" t="s">
        <v>261</v>
      </c>
      <c r="B25" s="321">
        <v>6</v>
      </c>
      <c r="C25" s="287">
        <v>8</v>
      </c>
      <c r="D25" s="288">
        <f>C25/C5*100</f>
        <v>1.5655577299412915</v>
      </c>
      <c r="E25" s="325">
        <f>C25-B25</f>
        <v>2</v>
      </c>
      <c r="F25" s="289">
        <f t="shared" si="2"/>
        <v>33.33333333333333</v>
      </c>
      <c r="G25" s="282"/>
      <c r="H25" s="283"/>
    </row>
    <row r="26" spans="1:8" ht="12" customHeight="1">
      <c r="A26" s="539" t="s">
        <v>402</v>
      </c>
      <c r="B26" s="319">
        <v>312</v>
      </c>
      <c r="C26" s="316">
        <v>285</v>
      </c>
      <c r="D26" s="317">
        <v>100</v>
      </c>
      <c r="E26" s="322">
        <f>C26-B26</f>
        <v>-27</v>
      </c>
      <c r="F26" s="318">
        <f t="shared" si="2"/>
        <v>-8.653846153846153</v>
      </c>
      <c r="G26" s="282"/>
      <c r="H26" s="283"/>
    </row>
    <row r="27" spans="1:8" ht="12" customHeight="1">
      <c r="A27" s="537" t="s">
        <v>388</v>
      </c>
      <c r="B27" s="320">
        <v>30</v>
      </c>
      <c r="C27" s="284">
        <v>30</v>
      </c>
      <c r="D27" s="427">
        <f>C27/C26*100</f>
        <v>10.526315789473683</v>
      </c>
      <c r="E27" s="323">
        <f>C27-B27</f>
        <v>0</v>
      </c>
      <c r="F27" s="286">
        <f t="shared" si="2"/>
        <v>0</v>
      </c>
      <c r="G27" s="282"/>
      <c r="H27" s="283"/>
    </row>
    <row r="28" spans="1:8" ht="12" customHeight="1">
      <c r="A28" s="537" t="s">
        <v>254</v>
      </c>
      <c r="B28" s="320">
        <v>1</v>
      </c>
      <c r="C28" s="284">
        <v>1</v>
      </c>
      <c r="D28" s="428">
        <f>C28/C26*100</f>
        <v>0.3508771929824561</v>
      </c>
      <c r="E28" s="323">
        <f>C28-B28</f>
        <v>0</v>
      </c>
      <c r="F28" s="286">
        <f t="shared" si="2"/>
        <v>0</v>
      </c>
      <c r="G28" s="282"/>
      <c r="H28" s="283"/>
    </row>
    <row r="29" spans="1:8" ht="12" customHeight="1">
      <c r="A29" s="537" t="s">
        <v>389</v>
      </c>
      <c r="B29" s="320">
        <v>1</v>
      </c>
      <c r="C29" s="284">
        <v>1</v>
      </c>
      <c r="D29" s="428">
        <f>C29/C26*100</f>
        <v>0.3508771929824561</v>
      </c>
      <c r="E29" s="323">
        <f aca="true" t="shared" si="3" ref="E29:E45">C29-B29</f>
        <v>0</v>
      </c>
      <c r="F29" s="286">
        <f t="shared" si="2"/>
        <v>0</v>
      </c>
      <c r="G29" s="282"/>
      <c r="H29" s="283"/>
    </row>
    <row r="30" spans="1:8" ht="12" customHeight="1">
      <c r="A30" s="537" t="s">
        <v>255</v>
      </c>
      <c r="B30" s="320">
        <v>52</v>
      </c>
      <c r="C30" s="284">
        <v>43</v>
      </c>
      <c r="D30" s="428">
        <f>C30/C26*100</f>
        <v>15.087719298245613</v>
      </c>
      <c r="E30" s="323">
        <f t="shared" si="3"/>
        <v>-9</v>
      </c>
      <c r="F30" s="286">
        <f t="shared" si="2"/>
        <v>-17.307692307692307</v>
      </c>
      <c r="G30" s="282"/>
      <c r="H30" s="283"/>
    </row>
    <row r="31" spans="1:8" ht="12" customHeight="1">
      <c r="A31" s="537" t="s">
        <v>256</v>
      </c>
      <c r="B31" s="320">
        <v>54</v>
      </c>
      <c r="C31" s="284">
        <v>46</v>
      </c>
      <c r="D31" s="428">
        <f>C31/C26*100</f>
        <v>16.140350877192983</v>
      </c>
      <c r="E31" s="323">
        <f t="shared" si="3"/>
        <v>-8</v>
      </c>
      <c r="F31" s="286">
        <f t="shared" si="2"/>
        <v>-14.814814814814813</v>
      </c>
      <c r="G31" s="282"/>
      <c r="H31" s="283"/>
    </row>
    <row r="32" spans="1:8" ht="12" customHeight="1">
      <c r="A32" s="537" t="s">
        <v>257</v>
      </c>
      <c r="B32" s="320">
        <v>2</v>
      </c>
      <c r="C32" s="284">
        <v>2</v>
      </c>
      <c r="D32" s="428">
        <f>C32/C26*100</f>
        <v>0.7017543859649122</v>
      </c>
      <c r="E32" s="323">
        <f t="shared" si="3"/>
        <v>0</v>
      </c>
      <c r="F32" s="286">
        <f t="shared" si="2"/>
        <v>0</v>
      </c>
      <c r="G32" s="282"/>
      <c r="H32" s="283"/>
    </row>
    <row r="33" spans="1:8" ht="12" customHeight="1">
      <c r="A33" s="537" t="s">
        <v>258</v>
      </c>
      <c r="B33" s="320">
        <v>7</v>
      </c>
      <c r="C33" s="284">
        <v>3</v>
      </c>
      <c r="D33" s="428">
        <f>C33/C26*100</f>
        <v>1.0526315789473684</v>
      </c>
      <c r="E33" s="323">
        <f t="shared" si="3"/>
        <v>-4</v>
      </c>
      <c r="F33" s="286">
        <f t="shared" si="2"/>
        <v>-57.14285714285714</v>
      </c>
      <c r="G33" s="282"/>
      <c r="H33" s="283"/>
    </row>
    <row r="34" spans="1:8" ht="12" customHeight="1">
      <c r="A34" s="537" t="s">
        <v>390</v>
      </c>
      <c r="B34" s="320">
        <v>18</v>
      </c>
      <c r="C34" s="284">
        <v>20</v>
      </c>
      <c r="D34" s="428">
        <f>C34/C26*100</f>
        <v>7.017543859649122</v>
      </c>
      <c r="E34" s="323">
        <f t="shared" si="3"/>
        <v>2</v>
      </c>
      <c r="F34" s="286">
        <f t="shared" si="2"/>
        <v>11.11111111111111</v>
      </c>
      <c r="G34" s="282"/>
      <c r="H34" s="283"/>
    </row>
    <row r="35" spans="1:8" ht="12" customHeight="1">
      <c r="A35" s="537" t="s">
        <v>391</v>
      </c>
      <c r="B35" s="320">
        <v>50</v>
      </c>
      <c r="C35" s="284">
        <v>40</v>
      </c>
      <c r="D35" s="428">
        <f>C35/C26*100</f>
        <v>14.035087719298245</v>
      </c>
      <c r="E35" s="323">
        <f t="shared" si="3"/>
        <v>-10</v>
      </c>
      <c r="F35" s="286">
        <f t="shared" si="2"/>
        <v>-20</v>
      </c>
      <c r="G35" s="282"/>
      <c r="H35" s="283"/>
    </row>
    <row r="36" spans="1:8" ht="12" customHeight="1">
      <c r="A36" s="537" t="s">
        <v>392</v>
      </c>
      <c r="B36" s="320">
        <v>4</v>
      </c>
      <c r="C36" s="284">
        <v>4</v>
      </c>
      <c r="D36" s="428">
        <f>C36/C26*100</f>
        <v>1.4035087719298245</v>
      </c>
      <c r="E36" s="323">
        <f t="shared" si="3"/>
        <v>0</v>
      </c>
      <c r="F36" s="286">
        <f t="shared" si="2"/>
        <v>0</v>
      </c>
      <c r="G36" s="282"/>
      <c r="H36" s="283"/>
    </row>
    <row r="37" spans="1:8" ht="12" customHeight="1">
      <c r="A37" s="537" t="s">
        <v>393</v>
      </c>
      <c r="B37" s="320">
        <v>2</v>
      </c>
      <c r="C37" s="284">
        <v>3</v>
      </c>
      <c r="D37" s="428">
        <f>C37/C26*100</f>
        <v>1.0526315789473684</v>
      </c>
      <c r="E37" s="323">
        <f t="shared" si="3"/>
        <v>1</v>
      </c>
      <c r="F37" s="286">
        <f t="shared" si="2"/>
        <v>50</v>
      </c>
      <c r="G37" s="282"/>
      <c r="H37" s="283"/>
    </row>
    <row r="38" spans="1:8" ht="12" customHeight="1">
      <c r="A38" s="537" t="s">
        <v>394</v>
      </c>
      <c r="B38" s="424" t="s">
        <v>395</v>
      </c>
      <c r="C38" s="284">
        <v>7</v>
      </c>
      <c r="D38" s="428">
        <f>C38/C26*100</f>
        <v>2.456140350877193</v>
      </c>
      <c r="E38" s="425" t="s">
        <v>396</v>
      </c>
      <c r="F38" s="426" t="s">
        <v>396</v>
      </c>
      <c r="G38" s="282"/>
      <c r="H38" s="283"/>
    </row>
    <row r="39" spans="1:8" ht="12" customHeight="1">
      <c r="A39" s="537" t="s">
        <v>397</v>
      </c>
      <c r="B39" s="320">
        <v>9</v>
      </c>
      <c r="C39" s="284">
        <v>9</v>
      </c>
      <c r="D39" s="428">
        <f>C39/C26*100</f>
        <v>3.1578947368421053</v>
      </c>
      <c r="E39" s="323">
        <f t="shared" si="3"/>
        <v>0</v>
      </c>
      <c r="F39" s="286">
        <f t="shared" si="2"/>
        <v>0</v>
      </c>
      <c r="G39" s="282"/>
      <c r="H39" s="283"/>
    </row>
    <row r="40" spans="1:8" ht="12" customHeight="1">
      <c r="A40" s="537" t="s">
        <v>398</v>
      </c>
      <c r="B40" s="424" t="s">
        <v>395</v>
      </c>
      <c r="C40" s="284">
        <v>7</v>
      </c>
      <c r="D40" s="428">
        <f>C40/C26*100</f>
        <v>2.456140350877193</v>
      </c>
      <c r="E40" s="425" t="s">
        <v>396</v>
      </c>
      <c r="F40" s="426" t="s">
        <v>396</v>
      </c>
      <c r="G40" s="282"/>
      <c r="H40" s="283"/>
    </row>
    <row r="41" spans="1:8" ht="12" customHeight="1">
      <c r="A41" s="537" t="s">
        <v>399</v>
      </c>
      <c r="B41" s="320">
        <v>10</v>
      </c>
      <c r="C41" s="284">
        <v>11</v>
      </c>
      <c r="D41" s="428">
        <f>C41/C26*100</f>
        <v>3.8596491228070176</v>
      </c>
      <c r="E41" s="323">
        <f t="shared" si="3"/>
        <v>1</v>
      </c>
      <c r="F41" s="286">
        <f t="shared" si="2"/>
        <v>10</v>
      </c>
      <c r="G41" s="282"/>
      <c r="H41" s="283"/>
    </row>
    <row r="42" spans="1:8" ht="12" customHeight="1">
      <c r="A42" s="537" t="s">
        <v>400</v>
      </c>
      <c r="B42" s="320">
        <v>13</v>
      </c>
      <c r="C42" s="284">
        <v>16</v>
      </c>
      <c r="D42" s="428">
        <f>C42/C26*100</f>
        <v>5.614035087719298</v>
      </c>
      <c r="E42" s="323">
        <f t="shared" si="3"/>
        <v>3</v>
      </c>
      <c r="F42" s="286">
        <f t="shared" si="2"/>
        <v>23.076923076923077</v>
      </c>
      <c r="G42" s="282"/>
      <c r="H42" s="283"/>
    </row>
    <row r="43" spans="1:8" ht="12" customHeight="1">
      <c r="A43" s="537" t="s">
        <v>259</v>
      </c>
      <c r="B43" s="320">
        <v>5</v>
      </c>
      <c r="C43" s="284">
        <v>5</v>
      </c>
      <c r="D43" s="428">
        <f>C43/C26*100</f>
        <v>1.7543859649122806</v>
      </c>
      <c r="E43" s="323">
        <f t="shared" si="3"/>
        <v>0</v>
      </c>
      <c r="F43" s="286">
        <f t="shared" si="2"/>
        <v>0</v>
      </c>
      <c r="G43" s="282"/>
      <c r="H43" s="283"/>
    </row>
    <row r="44" spans="1:8" ht="12" customHeight="1">
      <c r="A44" s="537" t="s">
        <v>260</v>
      </c>
      <c r="B44" s="320">
        <v>34</v>
      </c>
      <c r="C44" s="284">
        <v>16</v>
      </c>
      <c r="D44" s="428">
        <f>C44/C26*100</f>
        <v>5.614035087719298</v>
      </c>
      <c r="E44" s="323">
        <f t="shared" si="3"/>
        <v>-18</v>
      </c>
      <c r="F44" s="286">
        <f t="shared" si="2"/>
        <v>-52.94117647058824</v>
      </c>
      <c r="G44" s="282"/>
      <c r="H44" s="283"/>
    </row>
    <row r="45" spans="1:8" ht="12" customHeight="1">
      <c r="A45" s="537" t="s">
        <v>401</v>
      </c>
      <c r="B45" s="320">
        <v>18</v>
      </c>
      <c r="C45" s="284">
        <v>18</v>
      </c>
      <c r="D45" s="428">
        <f>C45/C26*100</f>
        <v>6.315789473684211</v>
      </c>
      <c r="E45" s="323">
        <f t="shared" si="3"/>
        <v>0</v>
      </c>
      <c r="F45" s="286">
        <f t="shared" si="2"/>
        <v>0</v>
      </c>
      <c r="G45" s="282"/>
      <c r="H45" s="283"/>
    </row>
    <row r="46" spans="1:8" ht="12" customHeight="1">
      <c r="A46" s="538" t="s">
        <v>261</v>
      </c>
      <c r="B46" s="321">
        <v>3</v>
      </c>
      <c r="C46" s="287">
        <v>5</v>
      </c>
      <c r="D46" s="429">
        <f>C46/C26*100</f>
        <v>1.7543859649122806</v>
      </c>
      <c r="E46" s="325">
        <f>C46-B46</f>
        <v>2</v>
      </c>
      <c r="F46" s="289">
        <f>(C46-B46)/B46*100</f>
        <v>66.66666666666666</v>
      </c>
      <c r="G46" s="282"/>
      <c r="H46" s="283"/>
    </row>
    <row r="47" spans="1:8" ht="12" customHeight="1">
      <c r="A47" s="539" t="s">
        <v>262</v>
      </c>
      <c r="B47" s="319">
        <v>248</v>
      </c>
      <c r="C47" s="316">
        <v>227</v>
      </c>
      <c r="D47" s="317">
        <v>100</v>
      </c>
      <c r="E47" s="322">
        <f>C47-B47</f>
        <v>-21</v>
      </c>
      <c r="F47" s="318">
        <f>(C47-B47)/B47*100</f>
        <v>-8.46774193548387</v>
      </c>
      <c r="G47" s="282"/>
      <c r="H47" s="283"/>
    </row>
    <row r="48" spans="1:8" ht="12" customHeight="1">
      <c r="A48" s="537" t="s">
        <v>388</v>
      </c>
      <c r="B48" s="320">
        <v>19</v>
      </c>
      <c r="C48" s="284">
        <v>16</v>
      </c>
      <c r="D48" s="285">
        <f>C48/C47*100</f>
        <v>7.048458149779736</v>
      </c>
      <c r="E48" s="323">
        <f>C48-B48</f>
        <v>-3</v>
      </c>
      <c r="F48" s="286">
        <f>(C48-B48)/B48*100</f>
        <v>-15.789473684210526</v>
      </c>
      <c r="G48" s="282"/>
      <c r="H48" s="283"/>
    </row>
    <row r="49" spans="1:8" ht="12" customHeight="1">
      <c r="A49" s="537" t="s">
        <v>254</v>
      </c>
      <c r="B49" s="320">
        <v>0</v>
      </c>
      <c r="C49" s="284">
        <v>0</v>
      </c>
      <c r="D49" s="285">
        <f>C49/C47*100</f>
        <v>0</v>
      </c>
      <c r="E49" s="323">
        <f>C49-B49</f>
        <v>0</v>
      </c>
      <c r="F49" s="426" t="s">
        <v>396</v>
      </c>
      <c r="G49" s="282"/>
      <c r="H49" s="283"/>
    </row>
    <row r="50" spans="1:8" ht="12" customHeight="1">
      <c r="A50" s="537" t="s">
        <v>389</v>
      </c>
      <c r="B50" s="320">
        <v>0</v>
      </c>
      <c r="C50" s="284">
        <v>0</v>
      </c>
      <c r="D50" s="285">
        <f>C50/C47*100</f>
        <v>0</v>
      </c>
      <c r="E50" s="323">
        <f>C50-B50</f>
        <v>0</v>
      </c>
      <c r="F50" s="426" t="s">
        <v>396</v>
      </c>
      <c r="G50" s="282"/>
      <c r="H50" s="283"/>
    </row>
    <row r="51" spans="1:8" ht="12" customHeight="1">
      <c r="A51" s="537" t="s">
        <v>255</v>
      </c>
      <c r="B51" s="320">
        <v>7</v>
      </c>
      <c r="C51" s="284">
        <v>5</v>
      </c>
      <c r="D51" s="285">
        <f>C51/C47*100</f>
        <v>2.2026431718061676</v>
      </c>
      <c r="E51" s="323">
        <f aca="true" t="shared" si="4" ref="E51:E66">C51-B51</f>
        <v>-2</v>
      </c>
      <c r="F51" s="286">
        <f>(C51-B51)/B51*100</f>
        <v>-28.57142857142857</v>
      </c>
      <c r="G51" s="282"/>
      <c r="H51" s="283"/>
    </row>
    <row r="52" spans="1:8" ht="12" customHeight="1">
      <c r="A52" s="537" t="s">
        <v>256</v>
      </c>
      <c r="B52" s="320">
        <v>43</v>
      </c>
      <c r="C52" s="284">
        <v>30</v>
      </c>
      <c r="D52" s="285">
        <f>C52/C47*100</f>
        <v>13.215859030837004</v>
      </c>
      <c r="E52" s="323">
        <f t="shared" si="4"/>
        <v>-13</v>
      </c>
      <c r="F52" s="286">
        <f aca="true" t="shared" si="5" ref="F52:F66">(C52-B52)/B52*100</f>
        <v>-30.23255813953488</v>
      </c>
      <c r="G52" s="282"/>
      <c r="H52" s="283"/>
    </row>
    <row r="53" spans="1:8" ht="12" customHeight="1">
      <c r="A53" s="537" t="s">
        <v>257</v>
      </c>
      <c r="B53" s="320">
        <v>1</v>
      </c>
      <c r="C53" s="284">
        <v>1</v>
      </c>
      <c r="D53" s="285">
        <f>C53/C47*100</f>
        <v>0.4405286343612335</v>
      </c>
      <c r="E53" s="323">
        <f t="shared" si="4"/>
        <v>0</v>
      </c>
      <c r="F53" s="286">
        <f t="shared" si="5"/>
        <v>0</v>
      </c>
      <c r="G53" s="282"/>
      <c r="H53" s="283"/>
    </row>
    <row r="54" spans="1:8" ht="12" customHeight="1">
      <c r="A54" s="537" t="s">
        <v>258</v>
      </c>
      <c r="B54" s="320">
        <v>2</v>
      </c>
      <c r="C54" s="284">
        <v>2</v>
      </c>
      <c r="D54" s="285">
        <f>C54/C47*100</f>
        <v>0.881057268722467</v>
      </c>
      <c r="E54" s="323">
        <f t="shared" si="4"/>
        <v>0</v>
      </c>
      <c r="F54" s="286">
        <f t="shared" si="5"/>
        <v>0</v>
      </c>
      <c r="G54" s="282"/>
      <c r="H54" s="283"/>
    </row>
    <row r="55" spans="1:8" ht="12" customHeight="1">
      <c r="A55" s="537" t="s">
        <v>390</v>
      </c>
      <c r="B55" s="320">
        <v>3</v>
      </c>
      <c r="C55" s="284">
        <v>2</v>
      </c>
      <c r="D55" s="285">
        <f>C55/C47*100</f>
        <v>0.881057268722467</v>
      </c>
      <c r="E55" s="323">
        <f t="shared" si="4"/>
        <v>-1</v>
      </c>
      <c r="F55" s="286">
        <f t="shared" si="5"/>
        <v>-33.33333333333333</v>
      </c>
      <c r="G55" s="282"/>
      <c r="H55" s="283"/>
    </row>
    <row r="56" spans="1:8" ht="12" customHeight="1">
      <c r="A56" s="537" t="s">
        <v>391</v>
      </c>
      <c r="B56" s="320">
        <v>53</v>
      </c>
      <c r="C56" s="284">
        <v>43</v>
      </c>
      <c r="D56" s="285">
        <f>C56/C47*100</f>
        <v>18.94273127753304</v>
      </c>
      <c r="E56" s="323">
        <f t="shared" si="4"/>
        <v>-10</v>
      </c>
      <c r="F56" s="286">
        <f t="shared" si="5"/>
        <v>-18.867924528301888</v>
      </c>
      <c r="G56" s="282"/>
      <c r="H56" s="283"/>
    </row>
    <row r="57" spans="1:8" ht="12" customHeight="1">
      <c r="A57" s="537" t="s">
        <v>392</v>
      </c>
      <c r="B57" s="320">
        <v>6</v>
      </c>
      <c r="C57" s="284">
        <v>4</v>
      </c>
      <c r="D57" s="285">
        <f>C57/C47*100</f>
        <v>1.762114537444934</v>
      </c>
      <c r="E57" s="323">
        <f t="shared" si="4"/>
        <v>-2</v>
      </c>
      <c r="F57" s="286">
        <f t="shared" si="5"/>
        <v>-33.33333333333333</v>
      </c>
      <c r="G57" s="282"/>
      <c r="H57" s="283"/>
    </row>
    <row r="58" spans="1:8" ht="12" customHeight="1">
      <c r="A58" s="537" t="s">
        <v>393</v>
      </c>
      <c r="B58" s="320">
        <v>2</v>
      </c>
      <c r="C58" s="284">
        <v>2</v>
      </c>
      <c r="D58" s="285">
        <f>C58/C47*100</f>
        <v>0.881057268722467</v>
      </c>
      <c r="E58" s="323">
        <f t="shared" si="4"/>
        <v>0</v>
      </c>
      <c r="F58" s="286">
        <f t="shared" si="5"/>
        <v>0</v>
      </c>
      <c r="G58" s="282"/>
      <c r="H58" s="283"/>
    </row>
    <row r="59" spans="1:8" ht="12" customHeight="1">
      <c r="A59" s="537" t="s">
        <v>394</v>
      </c>
      <c r="B59" s="424" t="s">
        <v>395</v>
      </c>
      <c r="C59" s="284">
        <v>3</v>
      </c>
      <c r="D59" s="285">
        <f>C59/C47*100</f>
        <v>1.3215859030837005</v>
      </c>
      <c r="E59" s="425" t="s">
        <v>396</v>
      </c>
      <c r="F59" s="426" t="s">
        <v>396</v>
      </c>
      <c r="G59" s="282"/>
      <c r="H59" s="283"/>
    </row>
    <row r="60" spans="1:8" ht="12" customHeight="1">
      <c r="A60" s="537" t="s">
        <v>397</v>
      </c>
      <c r="B60" s="320">
        <v>15</v>
      </c>
      <c r="C60" s="284">
        <v>17</v>
      </c>
      <c r="D60" s="285">
        <f>C60/C47*100</f>
        <v>7.488986784140969</v>
      </c>
      <c r="E60" s="323">
        <f t="shared" si="4"/>
        <v>2</v>
      </c>
      <c r="F60" s="286">
        <f t="shared" si="5"/>
        <v>13.333333333333334</v>
      </c>
      <c r="G60" s="282"/>
      <c r="H60" s="283"/>
    </row>
    <row r="61" spans="1:8" ht="12" customHeight="1">
      <c r="A61" s="537" t="s">
        <v>398</v>
      </c>
      <c r="B61" s="424" t="s">
        <v>395</v>
      </c>
      <c r="C61" s="284">
        <v>14</v>
      </c>
      <c r="D61" s="285">
        <f>C61/C47*100</f>
        <v>6.167400881057269</v>
      </c>
      <c r="E61" s="425" t="s">
        <v>396</v>
      </c>
      <c r="F61" s="426" t="s">
        <v>396</v>
      </c>
      <c r="G61" s="282"/>
      <c r="H61" s="283"/>
    </row>
    <row r="62" spans="1:8" ht="12" customHeight="1">
      <c r="A62" s="537" t="s">
        <v>399</v>
      </c>
      <c r="B62" s="320">
        <v>13</v>
      </c>
      <c r="C62" s="284">
        <v>12</v>
      </c>
      <c r="D62" s="285">
        <f>C62/C47*100</f>
        <v>5.286343612334802</v>
      </c>
      <c r="E62" s="323">
        <f t="shared" si="4"/>
        <v>-1</v>
      </c>
      <c r="F62" s="286">
        <f t="shared" si="5"/>
        <v>-7.6923076923076925</v>
      </c>
      <c r="G62" s="282"/>
      <c r="H62" s="283"/>
    </row>
    <row r="63" spans="1:8" ht="12" customHeight="1">
      <c r="A63" s="537" t="s">
        <v>400</v>
      </c>
      <c r="B63" s="320">
        <v>43</v>
      </c>
      <c r="C63" s="284">
        <v>55</v>
      </c>
      <c r="D63" s="285">
        <f>C63/C47*100</f>
        <v>24.229074889867842</v>
      </c>
      <c r="E63" s="323">
        <f t="shared" si="4"/>
        <v>12</v>
      </c>
      <c r="F63" s="286">
        <f t="shared" si="5"/>
        <v>27.906976744186046</v>
      </c>
      <c r="G63" s="282"/>
      <c r="H63" s="283"/>
    </row>
    <row r="64" spans="1:8" ht="12" customHeight="1">
      <c r="A64" s="537" t="s">
        <v>259</v>
      </c>
      <c r="B64" s="320">
        <v>4</v>
      </c>
      <c r="C64" s="284">
        <v>3</v>
      </c>
      <c r="D64" s="285">
        <f>C64/C47*100</f>
        <v>1.3215859030837005</v>
      </c>
      <c r="E64" s="323">
        <f t="shared" si="4"/>
        <v>-1</v>
      </c>
      <c r="F64" s="286">
        <f t="shared" si="5"/>
        <v>-25</v>
      </c>
      <c r="G64" s="282"/>
      <c r="H64" s="283"/>
    </row>
    <row r="65" spans="1:8" ht="12" customHeight="1">
      <c r="A65" s="537" t="s">
        <v>260</v>
      </c>
      <c r="B65" s="320">
        <v>30</v>
      </c>
      <c r="C65" s="284">
        <v>11</v>
      </c>
      <c r="D65" s="285">
        <f>C65/C47*100</f>
        <v>4.845814977973569</v>
      </c>
      <c r="E65" s="323">
        <f t="shared" si="4"/>
        <v>-19</v>
      </c>
      <c r="F65" s="286">
        <f t="shared" si="5"/>
        <v>-63.33333333333333</v>
      </c>
      <c r="G65" s="282"/>
      <c r="H65" s="283"/>
    </row>
    <row r="66" spans="1:8" ht="12" customHeight="1">
      <c r="A66" s="537" t="s">
        <v>401</v>
      </c>
      <c r="B66" s="320">
        <v>5</v>
      </c>
      <c r="C66" s="284">
        <v>6</v>
      </c>
      <c r="D66" s="285">
        <f>C66/C47*100</f>
        <v>2.643171806167401</v>
      </c>
      <c r="E66" s="323">
        <f t="shared" si="4"/>
        <v>1</v>
      </c>
      <c r="F66" s="286">
        <f t="shared" si="5"/>
        <v>20</v>
      </c>
      <c r="G66" s="282"/>
      <c r="H66" s="283"/>
    </row>
    <row r="67" spans="1:8" ht="12" customHeight="1">
      <c r="A67" s="538" t="s">
        <v>261</v>
      </c>
      <c r="B67" s="321">
        <v>3</v>
      </c>
      <c r="C67" s="287">
        <v>4</v>
      </c>
      <c r="D67" s="288">
        <f>C67/C47*100</f>
        <v>1.762114537444934</v>
      </c>
      <c r="E67" s="325">
        <f>C67-B67</f>
        <v>1</v>
      </c>
      <c r="F67" s="289">
        <f>(C67-B67)/B67*100</f>
        <v>33.33333333333333</v>
      </c>
      <c r="H67" s="283"/>
    </row>
    <row r="68" spans="1:9" ht="12" customHeight="1">
      <c r="A68" s="290" t="s">
        <v>403</v>
      </c>
      <c r="I68" s="283"/>
    </row>
    <row r="69" spans="1:9" ht="12" customHeight="1">
      <c r="A69" s="273" t="s">
        <v>404</v>
      </c>
      <c r="I69" s="283"/>
    </row>
    <row r="70" ht="12" customHeight="1">
      <c r="I70" s="283"/>
    </row>
    <row r="71" spans="1:9" ht="12" customHeight="1">
      <c r="A71" s="290"/>
      <c r="I71" s="283"/>
    </row>
    <row r="72" ht="15.75" customHeight="1">
      <c r="I72" s="283"/>
    </row>
    <row r="73" ht="15.75" customHeight="1">
      <c r="I73" s="283"/>
    </row>
    <row r="74" ht="15.75" customHeight="1">
      <c r="I74" s="283"/>
    </row>
    <row r="75" ht="15.75" customHeight="1">
      <c r="I75" s="283"/>
    </row>
    <row r="76" ht="15.75" customHeight="1">
      <c r="I76" s="283"/>
    </row>
    <row r="77" ht="15.75" customHeight="1">
      <c r="I77" s="283"/>
    </row>
    <row r="78" ht="15.75" customHeight="1">
      <c r="I78" s="283"/>
    </row>
    <row r="79" ht="15.75" customHeight="1">
      <c r="I79" s="283"/>
    </row>
    <row r="80" ht="15.75" customHeight="1">
      <c r="I80" s="283"/>
    </row>
    <row r="81" ht="15.75" customHeight="1">
      <c r="I81" s="283"/>
    </row>
    <row r="82" ht="15.75" customHeight="1">
      <c r="I82" s="283"/>
    </row>
    <row r="83" ht="15.75" customHeight="1">
      <c r="I83" s="283"/>
    </row>
    <row r="84" ht="15.75" customHeight="1">
      <c r="I84" s="283"/>
    </row>
    <row r="85" ht="15.75" customHeight="1">
      <c r="I85" s="283"/>
    </row>
    <row r="86" ht="15.75" customHeight="1">
      <c r="I86" s="283"/>
    </row>
    <row r="87" ht="15.75" customHeight="1">
      <c r="I87" s="283"/>
    </row>
  </sheetData>
  <sheetProtection/>
  <mergeCells count="1">
    <mergeCell ref="B3:B4"/>
  </mergeCells>
  <printOptions/>
  <pageMargins left="0.7874015748031497" right="0.7874015748031497" top="0.5905511811023623" bottom="0.5905511811023623" header="0.5118110236220472" footer="0.31496062992125984"/>
  <pageSetup horizontalDpi="600" verticalDpi="600" orientation="portrait" paperSize="9" scale="98" r:id="rId1"/>
  <rowBreaks count="1" manualBreakCount="1">
    <brk id="69" max="5" man="1"/>
  </rowBreaks>
</worksheet>
</file>

<file path=xl/worksheets/sheet14.xml><?xml version="1.0" encoding="utf-8"?>
<worksheet xmlns="http://schemas.openxmlformats.org/spreadsheetml/2006/main" xmlns:r="http://schemas.openxmlformats.org/officeDocument/2006/relationships">
  <dimension ref="A1:Q31"/>
  <sheetViews>
    <sheetView showGridLines="0" zoomScaleSheetLayoutView="100" zoomScalePageLayoutView="0" workbookViewId="0" topLeftCell="A1">
      <selection activeCell="H1" sqref="H1"/>
    </sheetView>
  </sheetViews>
  <sheetFormatPr defaultColWidth="8.796875" defaultRowHeight="15.75" customHeight="1"/>
  <cols>
    <col min="1" max="1" width="0.8984375" style="292" customWidth="1"/>
    <col min="2" max="2" width="33.3984375" style="292" customWidth="1"/>
    <col min="3" max="10" width="6.09765625" style="292" customWidth="1"/>
    <col min="11" max="12" width="7.59765625" style="292" hidden="1" customWidth="1"/>
    <col min="13" max="16384" width="9" style="292" customWidth="1"/>
  </cols>
  <sheetData>
    <row r="1" ht="15.75" customHeight="1">
      <c r="A1" s="291" t="s">
        <v>263</v>
      </c>
    </row>
    <row r="2" spans="6:12" ht="15.75" customHeight="1">
      <c r="F2" s="293"/>
      <c r="J2" s="293" t="s">
        <v>264</v>
      </c>
      <c r="L2" s="293"/>
    </row>
    <row r="3" spans="1:12" s="298" customFormat="1" ht="16.5" customHeight="1">
      <c r="A3" s="688" t="s">
        <v>265</v>
      </c>
      <c r="B3" s="689"/>
      <c r="C3" s="540" t="s">
        <v>452</v>
      </c>
      <c r="D3" s="540"/>
      <c r="E3" s="540"/>
      <c r="F3" s="541"/>
      <c r="G3" s="540" t="s">
        <v>453</v>
      </c>
      <c r="H3" s="540"/>
      <c r="I3" s="540"/>
      <c r="J3" s="541"/>
      <c r="K3" s="540" t="s">
        <v>266</v>
      </c>
      <c r="L3" s="541"/>
    </row>
    <row r="4" spans="1:12" s="298" customFormat="1" ht="63.75" customHeight="1">
      <c r="A4" s="690"/>
      <c r="B4" s="691"/>
      <c r="C4" s="544" t="s">
        <v>415</v>
      </c>
      <c r="D4" s="545" t="s">
        <v>267</v>
      </c>
      <c r="E4" s="545" t="s">
        <v>268</v>
      </c>
      <c r="F4" s="546" t="s">
        <v>269</v>
      </c>
      <c r="G4" s="544" t="s">
        <v>415</v>
      </c>
      <c r="H4" s="545" t="s">
        <v>267</v>
      </c>
      <c r="I4" s="545" t="s">
        <v>268</v>
      </c>
      <c r="J4" s="546" t="s">
        <v>269</v>
      </c>
      <c r="K4" s="542" t="s">
        <v>270</v>
      </c>
      <c r="L4" s="543" t="s">
        <v>271</v>
      </c>
    </row>
    <row r="5" spans="1:17" s="298" customFormat="1" ht="17.25" customHeight="1">
      <c r="A5" s="686" t="s">
        <v>419</v>
      </c>
      <c r="B5" s="687"/>
      <c r="C5" s="326">
        <v>560</v>
      </c>
      <c r="D5" s="326">
        <v>74</v>
      </c>
      <c r="E5" s="326">
        <v>28</v>
      </c>
      <c r="F5" s="414">
        <v>458</v>
      </c>
      <c r="G5" s="345">
        <v>511</v>
      </c>
      <c r="H5" s="326">
        <v>63</v>
      </c>
      <c r="I5" s="326">
        <v>18</v>
      </c>
      <c r="J5" s="414">
        <v>430</v>
      </c>
      <c r="K5" s="547"/>
      <c r="L5" s="548"/>
      <c r="N5" s="549"/>
      <c r="O5" s="550"/>
      <c r="P5" s="550"/>
      <c r="Q5" s="550"/>
    </row>
    <row r="6" spans="1:17" s="298" customFormat="1" ht="17.25" customHeight="1">
      <c r="A6" s="551"/>
      <c r="B6" s="564" t="s">
        <v>420</v>
      </c>
      <c r="C6" s="294">
        <v>48</v>
      </c>
      <c r="D6" s="294">
        <v>25</v>
      </c>
      <c r="E6" s="294">
        <v>16</v>
      </c>
      <c r="F6" s="415">
        <v>7</v>
      </c>
      <c r="G6" s="346">
        <v>46</v>
      </c>
      <c r="H6" s="294">
        <v>23</v>
      </c>
      <c r="I6" s="294">
        <v>12</v>
      </c>
      <c r="J6" s="415">
        <v>10</v>
      </c>
      <c r="K6" s="552"/>
      <c r="L6" s="553"/>
      <c r="N6" s="554"/>
      <c r="O6" s="555"/>
      <c r="P6" s="555"/>
      <c r="Q6" s="555"/>
    </row>
    <row r="7" spans="1:17" s="298" customFormat="1" ht="17.25" customHeight="1">
      <c r="A7" s="556"/>
      <c r="B7" s="565" t="s">
        <v>422</v>
      </c>
      <c r="C7" s="337">
        <v>1</v>
      </c>
      <c r="D7" s="337">
        <v>0</v>
      </c>
      <c r="E7" s="337">
        <v>0</v>
      </c>
      <c r="F7" s="416">
        <v>0</v>
      </c>
      <c r="G7" s="347">
        <v>1</v>
      </c>
      <c r="H7" s="337">
        <v>1</v>
      </c>
      <c r="I7" s="337">
        <v>0</v>
      </c>
      <c r="J7" s="416">
        <v>0</v>
      </c>
      <c r="K7" s="557"/>
      <c r="L7" s="558"/>
      <c r="N7" s="554"/>
      <c r="O7" s="555"/>
      <c r="P7" s="555"/>
      <c r="Q7" s="555"/>
    </row>
    <row r="8" spans="1:17" s="298" customFormat="1" ht="17.25" customHeight="1">
      <c r="A8" s="551"/>
      <c r="B8" s="564" t="s">
        <v>421</v>
      </c>
      <c r="C8" s="294">
        <v>1</v>
      </c>
      <c r="D8" s="612" t="s">
        <v>447</v>
      </c>
      <c r="E8" s="612" t="s">
        <v>447</v>
      </c>
      <c r="F8" s="415">
        <v>1</v>
      </c>
      <c r="G8" s="346">
        <v>1</v>
      </c>
      <c r="H8" s="612" t="s">
        <v>439</v>
      </c>
      <c r="I8" s="612" t="s">
        <v>439</v>
      </c>
      <c r="J8" s="415">
        <v>1</v>
      </c>
      <c r="K8" s="552"/>
      <c r="L8" s="553"/>
      <c r="N8" s="554"/>
      <c r="O8" s="555"/>
      <c r="P8" s="555"/>
      <c r="Q8" s="555"/>
    </row>
    <row r="9" spans="1:17" s="298" customFormat="1" ht="17.25" customHeight="1">
      <c r="A9" s="556"/>
      <c r="B9" s="565" t="s">
        <v>423</v>
      </c>
      <c r="C9" s="337">
        <v>59</v>
      </c>
      <c r="D9" s="338">
        <v>9</v>
      </c>
      <c r="E9" s="338">
        <v>2</v>
      </c>
      <c r="F9" s="416">
        <v>48</v>
      </c>
      <c r="G9" s="347">
        <v>48</v>
      </c>
      <c r="H9" s="338">
        <v>7</v>
      </c>
      <c r="I9" s="338">
        <v>0</v>
      </c>
      <c r="J9" s="416">
        <v>41</v>
      </c>
      <c r="K9" s="557"/>
      <c r="L9" s="558"/>
      <c r="N9" s="554"/>
      <c r="O9" s="559"/>
      <c r="P9" s="559"/>
      <c r="Q9" s="555"/>
    </row>
    <row r="10" spans="1:17" s="298" customFormat="1" ht="17.25" customHeight="1">
      <c r="A10" s="551"/>
      <c r="B10" s="564" t="s">
        <v>424</v>
      </c>
      <c r="C10" s="294">
        <v>97</v>
      </c>
      <c r="D10" s="294">
        <v>6</v>
      </c>
      <c r="E10" s="294">
        <v>1</v>
      </c>
      <c r="F10" s="415">
        <v>90</v>
      </c>
      <c r="G10" s="346">
        <v>75</v>
      </c>
      <c r="H10" s="294">
        <v>4</v>
      </c>
      <c r="I10" s="294">
        <v>1</v>
      </c>
      <c r="J10" s="415">
        <v>70</v>
      </c>
      <c r="K10" s="552"/>
      <c r="L10" s="553"/>
      <c r="N10" s="554"/>
      <c r="O10" s="555"/>
      <c r="P10" s="555"/>
      <c r="Q10" s="555"/>
    </row>
    <row r="11" spans="1:17" s="298" customFormat="1" ht="17.25" customHeight="1">
      <c r="A11" s="556"/>
      <c r="B11" s="565" t="s">
        <v>425</v>
      </c>
      <c r="C11" s="337">
        <v>3</v>
      </c>
      <c r="D11" s="613" t="s">
        <v>447</v>
      </c>
      <c r="E11" s="613" t="s">
        <v>447</v>
      </c>
      <c r="F11" s="416">
        <v>3</v>
      </c>
      <c r="G11" s="347">
        <v>3</v>
      </c>
      <c r="H11" s="613" t="s">
        <v>439</v>
      </c>
      <c r="I11" s="613" t="s">
        <v>439</v>
      </c>
      <c r="J11" s="416">
        <v>3</v>
      </c>
      <c r="K11" s="557"/>
      <c r="L11" s="558"/>
      <c r="N11" s="554"/>
      <c r="O11" s="555"/>
      <c r="P11" s="555"/>
      <c r="Q11" s="555"/>
    </row>
    <row r="12" spans="1:17" s="298" customFormat="1" ht="17.25" customHeight="1">
      <c r="A12" s="551"/>
      <c r="B12" s="564" t="s">
        <v>426</v>
      </c>
      <c r="C12" s="294">
        <v>7</v>
      </c>
      <c r="D12" s="297">
        <v>0</v>
      </c>
      <c r="E12" s="612" t="s">
        <v>448</v>
      </c>
      <c r="F12" s="415">
        <v>6</v>
      </c>
      <c r="G12" s="346">
        <v>5</v>
      </c>
      <c r="H12" s="297">
        <v>0</v>
      </c>
      <c r="I12" s="297">
        <v>0</v>
      </c>
      <c r="J12" s="415">
        <v>5</v>
      </c>
      <c r="K12" s="552"/>
      <c r="L12" s="553"/>
      <c r="N12" s="554"/>
      <c r="O12" s="559"/>
      <c r="P12" s="559"/>
      <c r="Q12" s="555"/>
    </row>
    <row r="13" spans="1:17" s="298" customFormat="1" ht="17.25" customHeight="1">
      <c r="A13" s="556"/>
      <c r="B13" s="565" t="s">
        <v>427</v>
      </c>
      <c r="C13" s="337">
        <v>24</v>
      </c>
      <c r="D13" s="337">
        <v>1</v>
      </c>
      <c r="E13" s="338">
        <v>0</v>
      </c>
      <c r="F13" s="416">
        <v>23</v>
      </c>
      <c r="G13" s="347">
        <v>22</v>
      </c>
      <c r="H13" s="337">
        <v>1</v>
      </c>
      <c r="I13" s="613" t="s">
        <v>439</v>
      </c>
      <c r="J13" s="416">
        <v>22</v>
      </c>
      <c r="K13" s="557"/>
      <c r="L13" s="558"/>
      <c r="N13" s="554"/>
      <c r="O13" s="555"/>
      <c r="P13" s="559"/>
      <c r="Q13" s="555"/>
    </row>
    <row r="14" spans="1:17" s="298" customFormat="1" ht="17.25" customHeight="1">
      <c r="A14" s="551"/>
      <c r="B14" s="564" t="s">
        <v>428</v>
      </c>
      <c r="C14" s="294">
        <v>99</v>
      </c>
      <c r="D14" s="297">
        <v>11</v>
      </c>
      <c r="E14" s="297">
        <v>5</v>
      </c>
      <c r="F14" s="415">
        <v>83</v>
      </c>
      <c r="G14" s="346">
        <v>83</v>
      </c>
      <c r="H14" s="297">
        <v>8</v>
      </c>
      <c r="I14" s="297">
        <v>2</v>
      </c>
      <c r="J14" s="415">
        <v>73</v>
      </c>
      <c r="K14" s="552"/>
      <c r="L14" s="553"/>
      <c r="N14" s="554"/>
      <c r="O14" s="555"/>
      <c r="P14" s="555"/>
      <c r="Q14" s="555"/>
    </row>
    <row r="15" spans="1:17" s="298" customFormat="1" ht="17.25" customHeight="1">
      <c r="A15" s="556"/>
      <c r="B15" s="565" t="s">
        <v>429</v>
      </c>
      <c r="C15" s="337">
        <v>10</v>
      </c>
      <c r="D15" s="337">
        <v>0</v>
      </c>
      <c r="E15" s="338">
        <v>0</v>
      </c>
      <c r="F15" s="416">
        <v>9</v>
      </c>
      <c r="G15" s="347">
        <v>8</v>
      </c>
      <c r="H15" s="337">
        <v>0</v>
      </c>
      <c r="I15" s="613" t="s">
        <v>439</v>
      </c>
      <c r="J15" s="416">
        <v>8</v>
      </c>
      <c r="K15" s="557"/>
      <c r="L15" s="558"/>
      <c r="N15" s="554"/>
      <c r="O15" s="555"/>
      <c r="P15" s="555"/>
      <c r="Q15" s="555"/>
    </row>
    <row r="16" spans="1:17" s="298" customFormat="1" ht="17.25" customHeight="1">
      <c r="A16" s="551"/>
      <c r="B16" s="564" t="s">
        <v>430</v>
      </c>
      <c r="C16" s="294">
        <v>5</v>
      </c>
      <c r="D16" s="297">
        <v>1</v>
      </c>
      <c r="E16" s="297">
        <v>0</v>
      </c>
      <c r="F16" s="415">
        <v>4</v>
      </c>
      <c r="G16" s="346">
        <v>5</v>
      </c>
      <c r="H16" s="297">
        <v>1</v>
      </c>
      <c r="I16" s="297">
        <v>0</v>
      </c>
      <c r="J16" s="415">
        <v>4</v>
      </c>
      <c r="K16" s="552"/>
      <c r="L16" s="553"/>
      <c r="N16" s="554"/>
      <c r="O16" s="555"/>
      <c r="P16" s="555"/>
      <c r="Q16" s="555"/>
    </row>
    <row r="17" spans="1:17" s="298" customFormat="1" ht="17.25" customHeight="1">
      <c r="A17" s="556"/>
      <c r="B17" s="565" t="s">
        <v>431</v>
      </c>
      <c r="C17" s="337">
        <v>11</v>
      </c>
      <c r="D17" s="337">
        <v>2</v>
      </c>
      <c r="E17" s="338">
        <v>0</v>
      </c>
      <c r="F17" s="416">
        <v>9</v>
      </c>
      <c r="G17" s="347">
        <v>10</v>
      </c>
      <c r="H17" s="337">
        <v>2</v>
      </c>
      <c r="I17" s="338">
        <v>0</v>
      </c>
      <c r="J17" s="416">
        <v>8</v>
      </c>
      <c r="K17" s="557"/>
      <c r="L17" s="558"/>
      <c r="N17" s="554"/>
      <c r="O17" s="555"/>
      <c r="P17" s="555"/>
      <c r="Q17" s="555"/>
    </row>
    <row r="18" spans="1:17" s="298" customFormat="1" ht="17.25" customHeight="1">
      <c r="A18" s="551"/>
      <c r="B18" s="564" t="s">
        <v>446</v>
      </c>
      <c r="C18" s="294">
        <v>28</v>
      </c>
      <c r="D18" s="294">
        <v>5</v>
      </c>
      <c r="E18" s="294">
        <v>2</v>
      </c>
      <c r="F18" s="415">
        <v>21</v>
      </c>
      <c r="G18" s="346">
        <v>26</v>
      </c>
      <c r="H18" s="294">
        <v>4</v>
      </c>
      <c r="I18" s="294">
        <v>1</v>
      </c>
      <c r="J18" s="415">
        <v>21</v>
      </c>
      <c r="K18" s="552"/>
      <c r="L18" s="553"/>
      <c r="N18" s="554"/>
      <c r="O18" s="555"/>
      <c r="P18" s="555"/>
      <c r="Q18" s="555"/>
    </row>
    <row r="19" spans="1:17" s="298" customFormat="1" ht="17.25" customHeight="1">
      <c r="A19" s="556"/>
      <c r="B19" s="565" t="s">
        <v>432</v>
      </c>
      <c r="C19" s="337">
        <v>23</v>
      </c>
      <c r="D19" s="337">
        <v>7</v>
      </c>
      <c r="E19" s="337">
        <v>1</v>
      </c>
      <c r="F19" s="416">
        <v>16</v>
      </c>
      <c r="G19" s="347">
        <v>21</v>
      </c>
      <c r="H19" s="337">
        <v>7</v>
      </c>
      <c r="I19" s="337">
        <v>1</v>
      </c>
      <c r="J19" s="416">
        <v>14</v>
      </c>
      <c r="K19" s="557"/>
      <c r="L19" s="558"/>
      <c r="N19" s="554"/>
      <c r="O19" s="555"/>
      <c r="P19" s="555"/>
      <c r="Q19" s="555"/>
    </row>
    <row r="20" spans="1:17" s="298" customFormat="1" ht="17.25" customHeight="1">
      <c r="A20" s="551"/>
      <c r="B20" s="564" t="s">
        <v>433</v>
      </c>
      <c r="C20" s="294">
        <v>23</v>
      </c>
      <c r="D20" s="294">
        <v>1</v>
      </c>
      <c r="E20" s="297">
        <v>0</v>
      </c>
      <c r="F20" s="415">
        <v>21</v>
      </c>
      <c r="G20" s="346">
        <v>23</v>
      </c>
      <c r="H20" s="294">
        <v>2</v>
      </c>
      <c r="I20" s="612" t="s">
        <v>440</v>
      </c>
      <c r="J20" s="415">
        <v>21</v>
      </c>
      <c r="K20" s="552"/>
      <c r="L20" s="553"/>
      <c r="N20" s="554"/>
      <c r="O20" s="555"/>
      <c r="P20" s="555"/>
      <c r="Q20" s="555"/>
    </row>
    <row r="21" spans="1:17" s="298" customFormat="1" ht="17.25" customHeight="1">
      <c r="A21" s="556"/>
      <c r="B21" s="565" t="s">
        <v>434</v>
      </c>
      <c r="C21" s="337">
        <v>57</v>
      </c>
      <c r="D21" s="337">
        <v>2</v>
      </c>
      <c r="E21" s="338">
        <v>0</v>
      </c>
      <c r="F21" s="416">
        <v>55</v>
      </c>
      <c r="G21" s="347">
        <v>71</v>
      </c>
      <c r="H21" s="337">
        <v>2</v>
      </c>
      <c r="I21" s="338">
        <v>0</v>
      </c>
      <c r="J21" s="416">
        <v>69</v>
      </c>
      <c r="K21" s="557"/>
      <c r="L21" s="558"/>
      <c r="N21" s="554"/>
      <c r="O21" s="555"/>
      <c r="P21" s="559"/>
      <c r="Q21" s="555"/>
    </row>
    <row r="22" spans="1:17" s="298" customFormat="1" ht="17.25" customHeight="1">
      <c r="A22" s="551"/>
      <c r="B22" s="564" t="s">
        <v>435</v>
      </c>
      <c r="C22" s="294">
        <v>8</v>
      </c>
      <c r="D22" s="294">
        <v>0</v>
      </c>
      <c r="E22" s="612" t="s">
        <v>447</v>
      </c>
      <c r="F22" s="415">
        <v>8</v>
      </c>
      <c r="G22" s="346">
        <v>8</v>
      </c>
      <c r="H22" s="294">
        <v>0</v>
      </c>
      <c r="I22" s="612" t="s">
        <v>439</v>
      </c>
      <c r="J22" s="415">
        <v>8</v>
      </c>
      <c r="K22" s="552"/>
      <c r="L22" s="553"/>
      <c r="N22" s="554"/>
      <c r="O22" s="555"/>
      <c r="P22" s="555"/>
      <c r="Q22" s="555"/>
    </row>
    <row r="23" spans="1:17" s="298" customFormat="1" ht="17.25" customHeight="1">
      <c r="A23" s="556"/>
      <c r="B23" s="565" t="s">
        <v>436</v>
      </c>
      <c r="C23" s="337">
        <v>29</v>
      </c>
      <c r="D23" s="338">
        <v>3</v>
      </c>
      <c r="E23" s="338">
        <v>0</v>
      </c>
      <c r="F23" s="416">
        <v>25</v>
      </c>
      <c r="G23" s="347">
        <v>27</v>
      </c>
      <c r="H23" s="338">
        <v>3</v>
      </c>
      <c r="I23" s="338">
        <v>0</v>
      </c>
      <c r="J23" s="416">
        <v>24</v>
      </c>
      <c r="K23" s="557"/>
      <c r="L23" s="558"/>
      <c r="N23" s="554"/>
      <c r="O23" s="559"/>
      <c r="P23" s="559"/>
      <c r="Q23" s="555"/>
    </row>
    <row r="24" spans="1:17" s="298" customFormat="1" ht="17.25" customHeight="1">
      <c r="A24" s="551"/>
      <c r="B24" s="564" t="s">
        <v>437</v>
      </c>
      <c r="C24" s="294">
        <v>23</v>
      </c>
      <c r="D24" s="612" t="s">
        <v>447</v>
      </c>
      <c r="E24" s="612" t="s">
        <v>447</v>
      </c>
      <c r="F24" s="415">
        <v>23</v>
      </c>
      <c r="G24" s="346">
        <v>24</v>
      </c>
      <c r="H24" s="612" t="s">
        <v>439</v>
      </c>
      <c r="I24" s="612" t="s">
        <v>439</v>
      </c>
      <c r="J24" s="415">
        <v>24</v>
      </c>
      <c r="K24" s="560"/>
      <c r="L24" s="561"/>
      <c r="N24" s="554"/>
      <c r="O24" s="555"/>
      <c r="P24" s="555"/>
      <c r="Q24" s="555"/>
    </row>
    <row r="25" spans="1:17" s="298" customFormat="1" ht="17.25" customHeight="1">
      <c r="A25" s="562"/>
      <c r="B25" s="566" t="s">
        <v>438</v>
      </c>
      <c r="C25" s="534">
        <v>6</v>
      </c>
      <c r="D25" s="534">
        <v>0</v>
      </c>
      <c r="E25" s="534">
        <v>0</v>
      </c>
      <c r="F25" s="535">
        <v>5</v>
      </c>
      <c r="G25" s="533">
        <v>8</v>
      </c>
      <c r="H25" s="534">
        <v>1</v>
      </c>
      <c r="I25" s="534">
        <v>0</v>
      </c>
      <c r="J25" s="535">
        <v>7</v>
      </c>
      <c r="N25" s="563"/>
      <c r="O25" s="563"/>
      <c r="P25" s="563"/>
      <c r="Q25" s="563"/>
    </row>
    <row r="26" spans="1:2" ht="13.5" customHeight="1">
      <c r="A26" s="298" t="s">
        <v>441</v>
      </c>
      <c r="B26" s="298"/>
    </row>
    <row r="27" spans="1:2" ht="13.5" customHeight="1">
      <c r="A27" s="298" t="s">
        <v>449</v>
      </c>
      <c r="B27" s="298"/>
    </row>
    <row r="28" spans="1:2" ht="15.75" customHeight="1">
      <c r="A28" s="292" t="s">
        <v>272</v>
      </c>
      <c r="B28" s="298"/>
    </row>
    <row r="31" ht="15.75" customHeight="1">
      <c r="B31" s="298"/>
    </row>
  </sheetData>
  <sheetProtection/>
  <mergeCells count="2">
    <mergeCell ref="A5:B5"/>
    <mergeCell ref="A3:B4"/>
  </mergeCells>
  <printOptions/>
  <pageMargins left="0.7874015748031497" right="0.7874015748031497" top="0.5905511811023623" bottom="0.5905511811023623" header="0.31496062992125984" footer="0.31496062992125984"/>
  <pageSetup fitToHeight="0"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20"/>
  <sheetViews>
    <sheetView showGridLines="0" zoomScalePageLayoutView="0" workbookViewId="0" topLeftCell="A1">
      <selection activeCell="B2" sqref="B2"/>
    </sheetView>
  </sheetViews>
  <sheetFormatPr defaultColWidth="8.796875" defaultRowHeight="15.75" customHeight="1"/>
  <cols>
    <col min="1" max="2" width="2.09765625" style="273" customWidth="1"/>
    <col min="3" max="3" width="24.59765625" style="273" customWidth="1"/>
    <col min="4" max="4" width="8.59765625" style="273" customWidth="1"/>
    <col min="5" max="6" width="5.59765625" style="273" customWidth="1"/>
    <col min="7" max="7" width="8.59765625" style="273" customWidth="1"/>
    <col min="8" max="9" width="5.59765625" style="273" customWidth="1"/>
    <col min="10" max="10" width="9.59765625" style="273" customWidth="1"/>
    <col min="11" max="11" width="8.59765625" style="273" customWidth="1"/>
    <col min="12" max="16384" width="9" style="273" customWidth="1"/>
  </cols>
  <sheetData>
    <row r="1" ht="15.75" customHeight="1">
      <c r="A1" s="272" t="s">
        <v>273</v>
      </c>
    </row>
    <row r="2" ht="15.75" customHeight="1">
      <c r="K2" s="274" t="s">
        <v>264</v>
      </c>
    </row>
    <row r="3" spans="1:11" ht="15.75" customHeight="1">
      <c r="A3" s="698" t="s">
        <v>274</v>
      </c>
      <c r="B3" s="699"/>
      <c r="C3" s="700"/>
      <c r="D3" s="277" t="s">
        <v>344</v>
      </c>
      <c r="E3" s="277"/>
      <c r="F3" s="278"/>
      <c r="G3" s="299" t="s">
        <v>345</v>
      </c>
      <c r="H3" s="299"/>
      <c r="I3" s="300"/>
      <c r="J3" s="299" t="s">
        <v>266</v>
      </c>
      <c r="K3" s="300"/>
    </row>
    <row r="4" spans="1:11" ht="15.75" customHeight="1">
      <c r="A4" s="701"/>
      <c r="B4" s="702"/>
      <c r="C4" s="703"/>
      <c r="D4" s="301" t="s">
        <v>275</v>
      </c>
      <c r="E4" s="302" t="s">
        <v>276</v>
      </c>
      <c r="F4" s="303" t="s">
        <v>277</v>
      </c>
      <c r="G4" s="304" t="s">
        <v>278</v>
      </c>
      <c r="H4" s="304" t="s">
        <v>276</v>
      </c>
      <c r="I4" s="305" t="s">
        <v>277</v>
      </c>
      <c r="J4" s="304" t="s">
        <v>279</v>
      </c>
      <c r="K4" s="305" t="s">
        <v>280</v>
      </c>
    </row>
    <row r="5" spans="1:11" ht="15.75" customHeight="1">
      <c r="A5" s="704" t="s">
        <v>281</v>
      </c>
      <c r="B5" s="705"/>
      <c r="C5" s="705"/>
      <c r="D5" s="327">
        <v>987</v>
      </c>
      <c r="E5" s="328">
        <v>458</v>
      </c>
      <c r="F5" s="328">
        <v>529</v>
      </c>
      <c r="G5" s="339">
        <v>944</v>
      </c>
      <c r="H5" s="329">
        <v>438</v>
      </c>
      <c r="I5" s="340">
        <v>506</v>
      </c>
      <c r="J5" s="330">
        <v>-43</v>
      </c>
      <c r="K5" s="331">
        <v>-4.356636271529888</v>
      </c>
    </row>
    <row r="6" spans="1:11" ht="15.75" customHeight="1">
      <c r="A6" s="706" t="s">
        <v>282</v>
      </c>
      <c r="B6" s="707"/>
      <c r="C6" s="707"/>
      <c r="D6" s="307">
        <v>560</v>
      </c>
      <c r="E6" s="308">
        <v>312</v>
      </c>
      <c r="F6" s="308">
        <v>248</v>
      </c>
      <c r="G6" s="341">
        <v>511</v>
      </c>
      <c r="H6" s="309">
        <v>285</v>
      </c>
      <c r="I6" s="342">
        <v>227</v>
      </c>
      <c r="J6" s="295">
        <v>-49</v>
      </c>
      <c r="K6" s="296">
        <v>-8.75</v>
      </c>
    </row>
    <row r="7" spans="1:11" ht="15.75" customHeight="1">
      <c r="A7" s="306"/>
      <c r="B7" s="692" t="s">
        <v>283</v>
      </c>
      <c r="C7" s="693"/>
      <c r="D7" s="307">
        <v>484</v>
      </c>
      <c r="E7" s="308">
        <v>303</v>
      </c>
      <c r="F7" s="308">
        <v>181</v>
      </c>
      <c r="G7" s="341">
        <v>446</v>
      </c>
      <c r="H7" s="309">
        <v>277</v>
      </c>
      <c r="I7" s="342">
        <v>169</v>
      </c>
      <c r="J7" s="295">
        <v>-38</v>
      </c>
      <c r="K7" s="296">
        <v>-7.851239669421488</v>
      </c>
    </row>
    <row r="8" spans="1:11" ht="15.75" customHeight="1">
      <c r="A8" s="306"/>
      <c r="B8" s="692" t="s">
        <v>284</v>
      </c>
      <c r="C8" s="693"/>
      <c r="D8" s="307">
        <v>75</v>
      </c>
      <c r="E8" s="308">
        <v>9</v>
      </c>
      <c r="F8" s="308">
        <v>67</v>
      </c>
      <c r="G8" s="341">
        <v>65</v>
      </c>
      <c r="H8" s="309">
        <v>8</v>
      </c>
      <c r="I8" s="342">
        <v>58</v>
      </c>
      <c r="J8" s="295">
        <v>-10</v>
      </c>
      <c r="K8" s="296">
        <v>-13.333333333333334</v>
      </c>
    </row>
    <row r="9" spans="1:11" ht="15.75" customHeight="1">
      <c r="A9" s="306"/>
      <c r="B9" s="335"/>
      <c r="C9" s="332" t="s">
        <v>285</v>
      </c>
      <c r="D9" s="307">
        <v>68</v>
      </c>
      <c r="E9" s="308">
        <v>5</v>
      </c>
      <c r="F9" s="308">
        <v>63</v>
      </c>
      <c r="G9" s="341">
        <v>60</v>
      </c>
      <c r="H9" s="309">
        <v>5</v>
      </c>
      <c r="I9" s="342">
        <v>55</v>
      </c>
      <c r="J9" s="295">
        <v>-8</v>
      </c>
      <c r="K9" s="296">
        <v>-11.76470588235294</v>
      </c>
    </row>
    <row r="10" spans="1:11" ht="15.75" customHeight="1">
      <c r="A10" s="306"/>
      <c r="B10" s="335"/>
      <c r="C10" s="333" t="s">
        <v>286</v>
      </c>
      <c r="D10" s="307">
        <v>4</v>
      </c>
      <c r="E10" s="308">
        <v>2</v>
      </c>
      <c r="F10" s="308">
        <v>2</v>
      </c>
      <c r="G10" s="341">
        <v>2</v>
      </c>
      <c r="H10" s="309">
        <v>1</v>
      </c>
      <c r="I10" s="342">
        <v>1</v>
      </c>
      <c r="J10" s="295">
        <v>-2</v>
      </c>
      <c r="K10" s="296">
        <v>-50</v>
      </c>
    </row>
    <row r="11" spans="1:11" ht="15.75" customHeight="1">
      <c r="A11" s="310"/>
      <c r="B11" s="336"/>
      <c r="C11" s="334" t="s">
        <v>287</v>
      </c>
      <c r="D11" s="311">
        <v>4</v>
      </c>
      <c r="E11" s="312">
        <v>2</v>
      </c>
      <c r="F11" s="312">
        <v>2</v>
      </c>
      <c r="G11" s="343">
        <v>4</v>
      </c>
      <c r="H11" s="313">
        <v>2</v>
      </c>
      <c r="I11" s="344">
        <v>2</v>
      </c>
      <c r="J11" s="314">
        <v>0</v>
      </c>
      <c r="K11" s="315">
        <v>0</v>
      </c>
    </row>
    <row r="12" spans="1:11" ht="15.75" customHeight="1">
      <c r="A12" s="706" t="s">
        <v>288</v>
      </c>
      <c r="B12" s="707"/>
      <c r="C12" s="707"/>
      <c r="D12" s="307">
        <v>427</v>
      </c>
      <c r="E12" s="308">
        <v>146</v>
      </c>
      <c r="F12" s="308">
        <v>281</v>
      </c>
      <c r="G12" s="341">
        <v>432</v>
      </c>
      <c r="H12" s="309">
        <v>153</v>
      </c>
      <c r="I12" s="342">
        <v>280</v>
      </c>
      <c r="J12" s="295">
        <v>5</v>
      </c>
      <c r="K12" s="296">
        <v>1.1709601873536302</v>
      </c>
    </row>
    <row r="13" spans="1:11" ht="15.75" customHeight="1">
      <c r="A13" s="306"/>
      <c r="B13" s="692" t="s">
        <v>289</v>
      </c>
      <c r="C13" s="693"/>
      <c r="D13" s="307">
        <v>184</v>
      </c>
      <c r="E13" s="308">
        <v>13</v>
      </c>
      <c r="F13" s="308">
        <v>172</v>
      </c>
      <c r="G13" s="341">
        <v>195</v>
      </c>
      <c r="H13" s="309">
        <v>18</v>
      </c>
      <c r="I13" s="342">
        <v>178</v>
      </c>
      <c r="J13" s="295">
        <v>11</v>
      </c>
      <c r="K13" s="296">
        <v>5.978260869565218</v>
      </c>
    </row>
    <row r="14" spans="1:11" ht="15.75" customHeight="1">
      <c r="A14" s="306"/>
      <c r="B14" s="694" t="s">
        <v>290</v>
      </c>
      <c r="C14" s="695"/>
      <c r="D14" s="307">
        <v>54</v>
      </c>
      <c r="E14" s="308">
        <v>28</v>
      </c>
      <c r="F14" s="308">
        <v>26</v>
      </c>
      <c r="G14" s="341">
        <v>50</v>
      </c>
      <c r="H14" s="309">
        <v>25</v>
      </c>
      <c r="I14" s="342">
        <v>25</v>
      </c>
      <c r="J14" s="295">
        <v>-4</v>
      </c>
      <c r="K14" s="296">
        <v>-7.4074074074074066</v>
      </c>
    </row>
    <row r="15" spans="1:11" ht="15.75" customHeight="1">
      <c r="A15" s="310"/>
      <c r="B15" s="696" t="s">
        <v>291</v>
      </c>
      <c r="C15" s="697"/>
      <c r="D15" s="311">
        <v>188</v>
      </c>
      <c r="E15" s="312">
        <v>106</v>
      </c>
      <c r="F15" s="312">
        <v>83</v>
      </c>
      <c r="G15" s="343">
        <v>187</v>
      </c>
      <c r="H15" s="313">
        <v>110</v>
      </c>
      <c r="I15" s="344">
        <v>77</v>
      </c>
      <c r="J15" s="314">
        <v>-1</v>
      </c>
      <c r="K15" s="315">
        <v>-0.5319148936170213</v>
      </c>
    </row>
    <row r="16" ht="13.5" customHeight="1">
      <c r="A16" s="290" t="s">
        <v>331</v>
      </c>
    </row>
    <row r="17" ht="13.5" customHeight="1">
      <c r="A17" s="273" t="s">
        <v>292</v>
      </c>
    </row>
    <row r="20" ht="15.75" customHeight="1">
      <c r="A20" s="290"/>
    </row>
  </sheetData>
  <sheetProtection/>
  <mergeCells count="9">
    <mergeCell ref="B13:C13"/>
    <mergeCell ref="B14:C14"/>
    <mergeCell ref="B15:C15"/>
    <mergeCell ref="A3:C4"/>
    <mergeCell ref="A5:C5"/>
    <mergeCell ref="A6:C6"/>
    <mergeCell ref="B7:C7"/>
    <mergeCell ref="B8:C8"/>
    <mergeCell ref="A12:C12"/>
  </mergeCells>
  <printOptions/>
  <pageMargins left="0.7874015748031497" right="0.7874015748031497" top="0.5905511811023623" bottom="0.5905511811023623"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43"/>
  </sheetPr>
  <dimension ref="A1:I19"/>
  <sheetViews>
    <sheetView showGridLines="0" workbookViewId="0" topLeftCell="A1">
      <selection activeCell="A2" sqref="A2"/>
    </sheetView>
  </sheetViews>
  <sheetFormatPr defaultColWidth="8.796875" defaultRowHeight="15.75" customHeight="1"/>
  <cols>
    <col min="1" max="1" width="3.59765625" style="5" customWidth="1"/>
    <col min="2" max="2" width="8.59765625" style="5" customWidth="1"/>
    <col min="3" max="7" width="10.59765625" style="5" customWidth="1"/>
    <col min="8" max="11" width="8.09765625" style="5" customWidth="1"/>
    <col min="12" max="16384" width="9" style="5" customWidth="1"/>
  </cols>
  <sheetData>
    <row r="1" ht="15.75" customHeight="1">
      <c r="A1" s="10" t="s">
        <v>203</v>
      </c>
    </row>
    <row r="3" ht="15.75" customHeight="1">
      <c r="A3" s="5" t="s">
        <v>202</v>
      </c>
    </row>
    <row r="4" spans="1:9" ht="15.75" customHeight="1">
      <c r="A4" s="708" t="s">
        <v>459</v>
      </c>
      <c r="B4" s="709"/>
      <c r="C4" s="49" t="s">
        <v>201</v>
      </c>
      <c r="D4" s="49"/>
      <c r="E4" s="49"/>
      <c r="F4" s="208" t="s">
        <v>200</v>
      </c>
      <c r="G4" s="113"/>
      <c r="H4" s="208" t="s">
        <v>199</v>
      </c>
      <c r="I4" s="207"/>
    </row>
    <row r="5" spans="1:9" ht="31.5" customHeight="1">
      <c r="A5" s="710"/>
      <c r="B5" s="711"/>
      <c r="C5" s="206" t="s">
        <v>198</v>
      </c>
      <c r="D5" s="118" t="s">
        <v>197</v>
      </c>
      <c r="E5" s="118" t="s">
        <v>196</v>
      </c>
      <c r="F5" s="112" t="s">
        <v>195</v>
      </c>
      <c r="G5" s="112" t="s">
        <v>405</v>
      </c>
      <c r="H5" s="112" t="s">
        <v>406</v>
      </c>
      <c r="I5" s="205" t="s">
        <v>407</v>
      </c>
    </row>
    <row r="6" spans="1:9" ht="15.75" customHeight="1">
      <c r="A6" s="204"/>
      <c r="B6" s="203"/>
      <c r="C6" s="239" t="s">
        <v>193</v>
      </c>
      <c r="D6" s="239" t="s">
        <v>193</v>
      </c>
      <c r="E6" s="239" t="s">
        <v>193</v>
      </c>
      <c r="F6" s="242" t="s">
        <v>194</v>
      </c>
      <c r="G6" s="243" t="s">
        <v>408</v>
      </c>
      <c r="H6" s="240" t="s">
        <v>193</v>
      </c>
      <c r="I6" s="241" t="s">
        <v>408</v>
      </c>
    </row>
    <row r="7" spans="1:9" ht="15.75" customHeight="1">
      <c r="A7" s="197" t="s">
        <v>192</v>
      </c>
      <c r="B7" s="199"/>
      <c r="C7" s="9">
        <v>18409</v>
      </c>
      <c r="D7" s="9">
        <v>13330</v>
      </c>
      <c r="E7" s="9">
        <v>5079</v>
      </c>
      <c r="F7" s="244">
        <v>72.4</v>
      </c>
      <c r="G7" s="246">
        <v>27.6</v>
      </c>
      <c r="H7" s="14">
        <v>14438</v>
      </c>
      <c r="I7" s="193">
        <v>78.4</v>
      </c>
    </row>
    <row r="8" spans="1:9" ht="15.75" customHeight="1">
      <c r="A8" s="197" t="s">
        <v>191</v>
      </c>
      <c r="B8" s="199"/>
      <c r="C8" s="9">
        <v>8743</v>
      </c>
      <c r="D8" s="9">
        <v>5790</v>
      </c>
      <c r="E8" s="9">
        <v>2953</v>
      </c>
      <c r="F8" s="244">
        <v>66.2</v>
      </c>
      <c r="G8" s="245">
        <v>33.8</v>
      </c>
      <c r="H8" s="201">
        <v>6812</v>
      </c>
      <c r="I8" s="200">
        <v>77.9</v>
      </c>
    </row>
    <row r="9" spans="1:9" ht="15.75" customHeight="1">
      <c r="A9" s="197" t="s">
        <v>190</v>
      </c>
      <c r="B9" s="199"/>
      <c r="C9" s="195">
        <v>3595</v>
      </c>
      <c r="D9" s="195">
        <v>2256</v>
      </c>
      <c r="E9" s="195">
        <v>1339</v>
      </c>
      <c r="F9" s="247">
        <v>62.8</v>
      </c>
      <c r="G9" s="248">
        <v>37.2</v>
      </c>
      <c r="H9" s="194">
        <v>2854</v>
      </c>
      <c r="I9" s="198">
        <v>79.4</v>
      </c>
    </row>
    <row r="10" spans="1:9" ht="15.75" customHeight="1">
      <c r="A10" s="197" t="s">
        <v>416</v>
      </c>
      <c r="B10" s="199"/>
      <c r="C10" s="195">
        <v>1655</v>
      </c>
      <c r="D10" s="195">
        <v>924</v>
      </c>
      <c r="E10" s="195">
        <v>731</v>
      </c>
      <c r="F10" s="247">
        <v>55.8</v>
      </c>
      <c r="G10" s="248">
        <v>44.2</v>
      </c>
      <c r="H10" s="194">
        <v>1148</v>
      </c>
      <c r="I10" s="198">
        <v>69.4</v>
      </c>
    </row>
    <row r="11" spans="1:9" ht="15.75" customHeight="1">
      <c r="A11" s="197" t="s">
        <v>113</v>
      </c>
      <c r="B11" s="199"/>
      <c r="C11" s="195">
        <v>1311</v>
      </c>
      <c r="D11" s="195">
        <v>731</v>
      </c>
      <c r="E11" s="195">
        <v>580</v>
      </c>
      <c r="F11" s="247">
        <v>55.8</v>
      </c>
      <c r="G11" s="248">
        <v>44.2</v>
      </c>
      <c r="H11" s="194">
        <v>912</v>
      </c>
      <c r="I11" s="198">
        <v>69.6</v>
      </c>
    </row>
    <row r="12" spans="1:9" ht="15.75" customHeight="1">
      <c r="A12" s="197" t="s">
        <v>114</v>
      </c>
      <c r="B12" s="196"/>
      <c r="C12" s="127">
        <v>1012</v>
      </c>
      <c r="D12" s="195">
        <v>654</v>
      </c>
      <c r="E12" s="195">
        <v>358</v>
      </c>
      <c r="F12" s="247">
        <v>64.6</v>
      </c>
      <c r="G12" s="248">
        <f>100-F12</f>
        <v>35.400000000000006</v>
      </c>
      <c r="H12" s="194">
        <v>761</v>
      </c>
      <c r="I12" s="193">
        <v>75.2</v>
      </c>
    </row>
    <row r="13" spans="1:9" ht="15.75" customHeight="1">
      <c r="A13" s="197" t="s">
        <v>115</v>
      </c>
      <c r="B13" s="196"/>
      <c r="C13" s="127">
        <v>769</v>
      </c>
      <c r="D13" s="195">
        <v>493</v>
      </c>
      <c r="E13" s="195">
        <v>276</v>
      </c>
      <c r="F13" s="247">
        <v>64.10923276983095</v>
      </c>
      <c r="G13" s="248">
        <v>35.89076723016905</v>
      </c>
      <c r="H13" s="194">
        <v>612</v>
      </c>
      <c r="I13" s="193">
        <v>79.58387516254876</v>
      </c>
    </row>
    <row r="14" spans="1:9" ht="15.75" customHeight="1">
      <c r="A14" s="237" t="s">
        <v>340</v>
      </c>
      <c r="B14" s="238"/>
      <c r="C14" s="233">
        <v>672</v>
      </c>
      <c r="D14" s="234">
        <v>451</v>
      </c>
      <c r="E14" s="234">
        <v>221</v>
      </c>
      <c r="F14" s="249">
        <v>67.1</v>
      </c>
      <c r="G14" s="250">
        <v>32.9</v>
      </c>
      <c r="H14" s="235">
        <v>525</v>
      </c>
      <c r="I14" s="236">
        <v>78.1</v>
      </c>
    </row>
    <row r="15" spans="1:9" ht="13.5" customHeight="1">
      <c r="A15" s="232" t="s">
        <v>245</v>
      </c>
      <c r="B15" s="192"/>
      <c r="C15" s="1"/>
      <c r="D15" s="1"/>
      <c r="E15" s="1"/>
      <c r="F15" s="1"/>
      <c r="H15" s="1"/>
      <c r="I15" s="1"/>
    </row>
    <row r="16" ht="13.5" customHeight="1">
      <c r="A16" s="1" t="s">
        <v>417</v>
      </c>
    </row>
    <row r="17" ht="15.75" customHeight="1">
      <c r="A17" s="1"/>
    </row>
    <row r="18" ht="15.75" customHeight="1">
      <c r="A18" s="1"/>
    </row>
    <row r="19" ht="15.75" customHeight="1">
      <c r="A19" s="31"/>
    </row>
  </sheetData>
  <sheetProtection/>
  <mergeCells count="1">
    <mergeCell ref="A4:B5"/>
  </mergeCells>
  <printOptions/>
  <pageMargins left="0.7874015748031497" right="0.7874015748031497" top="0.5905511811023623" bottom="0.5905511811023623"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43"/>
  </sheetPr>
  <dimension ref="A1:I28"/>
  <sheetViews>
    <sheetView showGridLines="0" workbookViewId="0" topLeftCell="A1">
      <selection activeCell="A2" sqref="A2"/>
    </sheetView>
  </sheetViews>
  <sheetFormatPr defaultColWidth="8.796875" defaultRowHeight="15.75" customHeight="1"/>
  <cols>
    <col min="1" max="1" width="3.59765625" style="5" customWidth="1"/>
    <col min="2" max="2" width="8.59765625" style="5" customWidth="1"/>
    <col min="3" max="5" width="10.59765625" style="5" customWidth="1"/>
    <col min="6" max="7" width="8.09765625" style="5" customWidth="1"/>
    <col min="8" max="16384" width="9" style="5" customWidth="1"/>
  </cols>
  <sheetData>
    <row r="1" ht="15.75" customHeight="1">
      <c r="A1" s="10" t="s">
        <v>203</v>
      </c>
    </row>
    <row r="3" spans="1:9" ht="15.75" customHeight="1">
      <c r="A3" s="5" t="s">
        <v>231</v>
      </c>
      <c r="I3" s="219"/>
    </row>
    <row r="4" spans="1:9" ht="15.75" customHeight="1">
      <c r="A4" s="722" t="s">
        <v>230</v>
      </c>
      <c r="B4" s="723"/>
      <c r="C4" s="724"/>
      <c r="D4" s="728" t="s">
        <v>229</v>
      </c>
      <c r="E4" s="720" t="s">
        <v>346</v>
      </c>
      <c r="F4" s="218" t="s">
        <v>347</v>
      </c>
      <c r="G4" s="208"/>
      <c r="H4" s="208" t="s">
        <v>228</v>
      </c>
      <c r="I4" s="217"/>
    </row>
    <row r="5" spans="1:9" ht="15.75" customHeight="1">
      <c r="A5" s="725"/>
      <c r="B5" s="726"/>
      <c r="C5" s="727"/>
      <c r="D5" s="729"/>
      <c r="E5" s="721"/>
      <c r="F5" s="388" t="s">
        <v>227</v>
      </c>
      <c r="G5" s="387" t="s">
        <v>226</v>
      </c>
      <c r="H5" s="390" t="s">
        <v>409</v>
      </c>
      <c r="I5" s="389" t="s">
        <v>253</v>
      </c>
    </row>
    <row r="6" spans="1:9" ht="15.75" customHeight="1">
      <c r="A6" s="216"/>
      <c r="B6" s="215"/>
      <c r="C6" s="214"/>
      <c r="D6" s="386" t="s">
        <v>193</v>
      </c>
      <c r="E6" s="386" t="s">
        <v>193</v>
      </c>
      <c r="F6" s="251" t="s">
        <v>193</v>
      </c>
      <c r="G6" s="240" t="s">
        <v>408</v>
      </c>
      <c r="H6" s="268" t="s">
        <v>193</v>
      </c>
      <c r="I6" s="241" t="s">
        <v>408</v>
      </c>
    </row>
    <row r="7" spans="1:9" ht="15.75" customHeight="1">
      <c r="A7" s="213" t="s">
        <v>225</v>
      </c>
      <c r="B7" s="6"/>
      <c r="C7" s="212"/>
      <c r="D7" s="481">
        <v>1012</v>
      </c>
      <c r="E7" s="482">
        <v>769</v>
      </c>
      <c r="F7" s="483">
        <v>672</v>
      </c>
      <c r="G7" s="491">
        <v>100</v>
      </c>
      <c r="H7" s="391">
        <v>-97</v>
      </c>
      <c r="I7" s="395">
        <v>-14.43452380952381</v>
      </c>
    </row>
    <row r="8" spans="1:9" ht="15.75" customHeight="1">
      <c r="A8" s="211"/>
      <c r="B8" s="718" t="s">
        <v>224</v>
      </c>
      <c r="C8" s="719"/>
      <c r="D8" s="484">
        <v>0</v>
      </c>
      <c r="E8" s="484">
        <v>0</v>
      </c>
      <c r="F8" s="485">
        <v>1</v>
      </c>
      <c r="G8" s="492">
        <v>0.1</v>
      </c>
      <c r="H8" s="394">
        <v>1</v>
      </c>
      <c r="I8" s="396">
        <v>0</v>
      </c>
    </row>
    <row r="9" spans="1:9" ht="15.75" customHeight="1">
      <c r="A9" s="210" t="s">
        <v>1</v>
      </c>
      <c r="B9" s="714" t="s">
        <v>223</v>
      </c>
      <c r="C9" s="715"/>
      <c r="D9" s="481">
        <v>25</v>
      </c>
      <c r="E9" s="481">
        <v>19</v>
      </c>
      <c r="F9" s="486">
        <v>18</v>
      </c>
      <c r="G9" s="491">
        <v>2.6</v>
      </c>
      <c r="H9" s="392">
        <v>-1</v>
      </c>
      <c r="I9" s="395">
        <v>-5.555555555555555</v>
      </c>
    </row>
    <row r="10" spans="1:9" ht="15.75" customHeight="1">
      <c r="A10" s="210" t="s">
        <v>222</v>
      </c>
      <c r="B10" s="714" t="s">
        <v>221</v>
      </c>
      <c r="C10" s="715"/>
      <c r="D10" s="481">
        <v>48</v>
      </c>
      <c r="E10" s="481">
        <v>42</v>
      </c>
      <c r="F10" s="486">
        <v>31</v>
      </c>
      <c r="G10" s="491">
        <v>4.6</v>
      </c>
      <c r="H10" s="392">
        <v>-11</v>
      </c>
      <c r="I10" s="395">
        <v>-35.483870967741936</v>
      </c>
    </row>
    <row r="11" spans="1:9" ht="15.75" customHeight="1">
      <c r="A11" s="210" t="s">
        <v>205</v>
      </c>
      <c r="B11" s="714" t="s">
        <v>220</v>
      </c>
      <c r="C11" s="715"/>
      <c r="D11" s="76">
        <v>129</v>
      </c>
      <c r="E11" s="76">
        <v>102</v>
      </c>
      <c r="F11" s="487">
        <v>96</v>
      </c>
      <c r="G11" s="491">
        <v>14.3</v>
      </c>
      <c r="H11" s="392">
        <v>-6</v>
      </c>
      <c r="I11" s="395">
        <v>-6.25</v>
      </c>
    </row>
    <row r="12" spans="1:9" ht="15.75" customHeight="1">
      <c r="A12" s="210"/>
      <c r="B12" s="714" t="s">
        <v>219</v>
      </c>
      <c r="C12" s="715"/>
      <c r="D12" s="481">
        <v>386</v>
      </c>
      <c r="E12" s="481">
        <v>271</v>
      </c>
      <c r="F12" s="486">
        <v>207</v>
      </c>
      <c r="G12" s="491">
        <v>30.8</v>
      </c>
      <c r="H12" s="392">
        <v>-64</v>
      </c>
      <c r="I12" s="395">
        <v>-30.917874396135264</v>
      </c>
    </row>
    <row r="13" spans="1:9" ht="15.75" customHeight="1">
      <c r="A13" s="210"/>
      <c r="B13" s="716" t="s">
        <v>218</v>
      </c>
      <c r="C13" s="717"/>
      <c r="D13" s="488">
        <v>424</v>
      </c>
      <c r="E13" s="488">
        <v>335</v>
      </c>
      <c r="F13" s="489">
        <v>319</v>
      </c>
      <c r="G13" s="493">
        <v>47.5</v>
      </c>
      <c r="H13" s="393">
        <v>-16</v>
      </c>
      <c r="I13" s="397">
        <v>-5.015673981191223</v>
      </c>
    </row>
    <row r="14" spans="1:9" ht="15.75" customHeight="1">
      <c r="A14" s="211"/>
      <c r="B14" s="718" t="s">
        <v>166</v>
      </c>
      <c r="C14" s="719"/>
      <c r="D14" s="76">
        <v>532</v>
      </c>
      <c r="E14" s="76">
        <v>409</v>
      </c>
      <c r="F14" s="487">
        <v>313</v>
      </c>
      <c r="G14" s="491">
        <v>46.6</v>
      </c>
      <c r="H14" s="392">
        <v>-96</v>
      </c>
      <c r="I14" s="396">
        <v>-30.670926517571885</v>
      </c>
    </row>
    <row r="15" spans="1:9" ht="15.75" customHeight="1">
      <c r="A15" s="210" t="s">
        <v>217</v>
      </c>
      <c r="B15" s="714" t="s">
        <v>165</v>
      </c>
      <c r="C15" s="715"/>
      <c r="D15" s="76">
        <v>102</v>
      </c>
      <c r="E15" s="76">
        <v>82</v>
      </c>
      <c r="F15" s="487">
        <v>75</v>
      </c>
      <c r="G15" s="491">
        <v>11.2</v>
      </c>
      <c r="H15" s="392">
        <v>-7</v>
      </c>
      <c r="I15" s="395">
        <v>-9.333333333333334</v>
      </c>
    </row>
    <row r="16" spans="1:9" ht="15.75" customHeight="1">
      <c r="A16" s="210" t="s">
        <v>216</v>
      </c>
      <c r="B16" s="714" t="s">
        <v>215</v>
      </c>
      <c r="C16" s="715"/>
      <c r="D16" s="481">
        <v>9</v>
      </c>
      <c r="E16" s="481">
        <v>10</v>
      </c>
      <c r="F16" s="486">
        <v>7</v>
      </c>
      <c r="G16" s="491">
        <v>1</v>
      </c>
      <c r="H16" s="392">
        <v>-3</v>
      </c>
      <c r="I16" s="395">
        <v>-42.857142857142854</v>
      </c>
    </row>
    <row r="17" spans="1:9" ht="15.75" customHeight="1">
      <c r="A17" s="210" t="s">
        <v>205</v>
      </c>
      <c r="B17" s="714" t="s">
        <v>164</v>
      </c>
      <c r="C17" s="715"/>
      <c r="D17" s="481">
        <v>281</v>
      </c>
      <c r="E17" s="481">
        <v>216</v>
      </c>
      <c r="F17" s="486">
        <v>228</v>
      </c>
      <c r="G17" s="491">
        <v>33.9</v>
      </c>
      <c r="H17" s="392">
        <v>12</v>
      </c>
      <c r="I17" s="395">
        <v>5.2631578947368425</v>
      </c>
    </row>
    <row r="18" spans="1:9" ht="15.75" customHeight="1">
      <c r="A18" s="210"/>
      <c r="B18" s="716" t="s">
        <v>214</v>
      </c>
      <c r="C18" s="717"/>
      <c r="D18" s="77">
        <v>88</v>
      </c>
      <c r="E18" s="77">
        <v>52</v>
      </c>
      <c r="F18" s="490">
        <v>49</v>
      </c>
      <c r="G18" s="493">
        <v>7.2</v>
      </c>
      <c r="H18" s="393">
        <v>-3</v>
      </c>
      <c r="I18" s="397">
        <v>-6.122448979591836</v>
      </c>
    </row>
    <row r="19" spans="1:9" ht="15.75" customHeight="1">
      <c r="A19" s="211" t="s">
        <v>213</v>
      </c>
      <c r="B19" s="718" t="s">
        <v>212</v>
      </c>
      <c r="C19" s="719"/>
      <c r="D19" s="76">
        <v>9</v>
      </c>
      <c r="E19" s="76">
        <v>11</v>
      </c>
      <c r="F19" s="487">
        <v>8</v>
      </c>
      <c r="G19" s="491">
        <v>1.2</v>
      </c>
      <c r="H19" s="394">
        <v>-3</v>
      </c>
      <c r="I19" s="396">
        <v>-37.5</v>
      </c>
    </row>
    <row r="20" spans="1:9" ht="15.75" customHeight="1">
      <c r="A20" s="210" t="s">
        <v>211</v>
      </c>
      <c r="B20" s="714" t="s">
        <v>210</v>
      </c>
      <c r="C20" s="715"/>
      <c r="D20" s="76">
        <v>765</v>
      </c>
      <c r="E20" s="76">
        <v>577</v>
      </c>
      <c r="F20" s="487">
        <v>483</v>
      </c>
      <c r="G20" s="491">
        <v>71.89999999999999</v>
      </c>
      <c r="H20" s="392">
        <v>-94</v>
      </c>
      <c r="I20" s="395">
        <v>-19.461697722567287</v>
      </c>
    </row>
    <row r="21" spans="1:9" ht="15.75" customHeight="1">
      <c r="A21" s="210" t="s">
        <v>209</v>
      </c>
      <c r="B21" s="714" t="s">
        <v>208</v>
      </c>
      <c r="C21" s="715"/>
      <c r="D21" s="76">
        <v>154</v>
      </c>
      <c r="E21" s="76">
        <v>108</v>
      </c>
      <c r="F21" s="487">
        <v>119</v>
      </c>
      <c r="G21" s="491">
        <v>17.7</v>
      </c>
      <c r="H21" s="392">
        <v>11</v>
      </c>
      <c r="I21" s="395">
        <v>9.243697478991596</v>
      </c>
    </row>
    <row r="22" spans="1:9" ht="15.75" customHeight="1">
      <c r="A22" s="210" t="s">
        <v>207</v>
      </c>
      <c r="B22" s="714" t="s">
        <v>206</v>
      </c>
      <c r="C22" s="715"/>
      <c r="D22" s="76">
        <v>31</v>
      </c>
      <c r="E22" s="76">
        <v>27</v>
      </c>
      <c r="F22" s="487">
        <v>26</v>
      </c>
      <c r="G22" s="491">
        <v>3.9</v>
      </c>
      <c r="H22" s="392">
        <v>-1</v>
      </c>
      <c r="I22" s="395">
        <v>-3.8461538461538463</v>
      </c>
    </row>
    <row r="23" spans="1:9" ht="15.75" customHeight="1">
      <c r="A23" s="210" t="s">
        <v>205</v>
      </c>
      <c r="B23" s="712" t="s">
        <v>204</v>
      </c>
      <c r="C23" s="713"/>
      <c r="D23" s="77">
        <v>53</v>
      </c>
      <c r="E23" s="77">
        <v>46</v>
      </c>
      <c r="F23" s="490">
        <v>36</v>
      </c>
      <c r="G23" s="493">
        <v>5.4</v>
      </c>
      <c r="H23" s="393">
        <v>-10</v>
      </c>
      <c r="I23" s="397">
        <v>-27.77777777777778</v>
      </c>
    </row>
    <row r="24" spans="1:7" ht="13.5" customHeight="1">
      <c r="A24" s="262" t="s">
        <v>412</v>
      </c>
      <c r="B24" s="192"/>
      <c r="C24" s="192"/>
      <c r="D24" s="192"/>
      <c r="E24" s="1"/>
      <c r="F24" s="1"/>
      <c r="G24" s="1"/>
    </row>
    <row r="25" spans="1:7" ht="15.75" customHeight="1">
      <c r="A25" s="1" t="s">
        <v>410</v>
      </c>
      <c r="B25" s="196"/>
      <c r="C25" s="9"/>
      <c r="D25" s="9"/>
      <c r="E25" s="202"/>
      <c r="F25" s="14"/>
      <c r="G25" s="209"/>
    </row>
    <row r="26" ht="15.75" customHeight="1">
      <c r="A26" s="7"/>
    </row>
    <row r="28" ht="15.75" customHeight="1">
      <c r="A28" s="31"/>
    </row>
  </sheetData>
  <sheetProtection/>
  <mergeCells count="19">
    <mergeCell ref="E4:E5"/>
    <mergeCell ref="A4:C5"/>
    <mergeCell ref="D4:D5"/>
    <mergeCell ref="B9:C9"/>
    <mergeCell ref="B10:C10"/>
    <mergeCell ref="B11:C11"/>
    <mergeCell ref="B12:C12"/>
    <mergeCell ref="B13:C13"/>
    <mergeCell ref="B14:C14"/>
    <mergeCell ref="B8:C8"/>
    <mergeCell ref="B15:C15"/>
    <mergeCell ref="B22:C22"/>
    <mergeCell ref="B23:C23"/>
    <mergeCell ref="B16:C16"/>
    <mergeCell ref="B17:C17"/>
    <mergeCell ref="B18:C18"/>
    <mergeCell ref="B19:C19"/>
    <mergeCell ref="B20:C20"/>
    <mergeCell ref="B21:C21"/>
  </mergeCells>
  <printOptions/>
  <pageMargins left="0.7874015748031497" right="0.7874015748031497" top="0.5905511811023623" bottom="0.5905511811023623"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43"/>
  </sheetPr>
  <dimension ref="A1:J37"/>
  <sheetViews>
    <sheetView showGridLines="0" workbookViewId="0" topLeftCell="A1">
      <selection activeCell="A2" sqref="A2"/>
    </sheetView>
  </sheetViews>
  <sheetFormatPr defaultColWidth="8.796875" defaultRowHeight="15.75" customHeight="1"/>
  <cols>
    <col min="1" max="1" width="9" style="5" customWidth="1"/>
    <col min="2" max="2" width="13.3984375" style="5" customWidth="1"/>
    <col min="3" max="9" width="8.59765625" style="5" customWidth="1"/>
    <col min="10" max="16384" width="9" style="5" customWidth="1"/>
  </cols>
  <sheetData>
    <row r="1" ht="15.75" customHeight="1">
      <c r="A1" s="10" t="s">
        <v>203</v>
      </c>
    </row>
    <row r="3" ht="15.75" customHeight="1">
      <c r="A3" s="5" t="s">
        <v>348</v>
      </c>
    </row>
    <row r="4" spans="1:10" ht="15.75" customHeight="1">
      <c r="A4" s="730" t="s">
        <v>458</v>
      </c>
      <c r="B4" s="709"/>
      <c r="C4" s="65" t="s">
        <v>201</v>
      </c>
      <c r="D4" s="123"/>
      <c r="E4" s="123"/>
      <c r="F4" s="224" t="s">
        <v>226</v>
      </c>
      <c r="G4" s="122"/>
      <c r="H4" s="224" t="s">
        <v>244</v>
      </c>
      <c r="I4" s="223"/>
      <c r="J4" s="8"/>
    </row>
    <row r="5" spans="1:10" ht="15.75" customHeight="1">
      <c r="A5" s="710"/>
      <c r="B5" s="711"/>
      <c r="C5" s="119" t="s">
        <v>243</v>
      </c>
      <c r="D5" s="119" t="s">
        <v>242</v>
      </c>
      <c r="E5" s="119" t="s">
        <v>241</v>
      </c>
      <c r="F5" s="222" t="s">
        <v>242</v>
      </c>
      <c r="G5" s="129" t="s">
        <v>241</v>
      </c>
      <c r="H5" s="129" t="s">
        <v>240</v>
      </c>
      <c r="I5" s="131" t="s">
        <v>226</v>
      </c>
      <c r="J5" s="221"/>
    </row>
    <row r="6" spans="1:10" ht="12" customHeight="1">
      <c r="A6" s="617"/>
      <c r="B6" s="203"/>
      <c r="C6" s="251" t="s">
        <v>193</v>
      </c>
      <c r="D6" s="252" t="s">
        <v>193</v>
      </c>
      <c r="E6" s="264" t="s">
        <v>193</v>
      </c>
      <c r="F6" s="268" t="s">
        <v>194</v>
      </c>
      <c r="G6" s="253" t="s">
        <v>194</v>
      </c>
      <c r="H6" s="243" t="s">
        <v>193</v>
      </c>
      <c r="I6" s="253" t="s">
        <v>239</v>
      </c>
      <c r="J6" s="221"/>
    </row>
    <row r="7" spans="1:10" ht="15.75" customHeight="1">
      <c r="A7" s="674" t="s">
        <v>238</v>
      </c>
      <c r="B7" s="733"/>
      <c r="C7" s="254">
        <f>SUM(C8:C15)</f>
        <v>672</v>
      </c>
      <c r="D7" s="255">
        <f>SUM(D8:D15)</f>
        <v>451</v>
      </c>
      <c r="E7" s="255">
        <f>SUM(E8:E15)</f>
        <v>221</v>
      </c>
      <c r="F7" s="269">
        <f>ROUND(D7*100/C7,1)</f>
        <v>67.1</v>
      </c>
      <c r="G7" s="256">
        <f>100-F7</f>
        <v>32.900000000000006</v>
      </c>
      <c r="H7" s="265">
        <f>SUM(H8:H15)</f>
        <v>221</v>
      </c>
      <c r="I7" s="256">
        <v>100</v>
      </c>
      <c r="J7" s="220"/>
    </row>
    <row r="8" spans="1:10" ht="15.75" customHeight="1">
      <c r="A8" s="714" t="s">
        <v>237</v>
      </c>
      <c r="B8" s="731"/>
      <c r="C8" s="257">
        <v>13</v>
      </c>
      <c r="D8" s="258">
        <v>2</v>
      </c>
      <c r="E8" s="258">
        <v>11</v>
      </c>
      <c r="F8" s="270">
        <v>13</v>
      </c>
      <c r="G8" s="45">
        <v>2</v>
      </c>
      <c r="H8" s="266">
        <v>11</v>
      </c>
      <c r="I8" s="45">
        <f>ROUNDDOWN(H8*100/$H$7,1)</f>
        <v>4.9</v>
      </c>
      <c r="J8" s="220"/>
    </row>
    <row r="9" spans="1:10" ht="15.75" customHeight="1">
      <c r="A9" s="714" t="s">
        <v>236</v>
      </c>
      <c r="B9" s="731"/>
      <c r="C9" s="257">
        <v>8</v>
      </c>
      <c r="D9" s="258">
        <v>0</v>
      </c>
      <c r="E9" s="258">
        <v>8</v>
      </c>
      <c r="F9" s="270">
        <v>8</v>
      </c>
      <c r="G9" s="45">
        <v>0</v>
      </c>
      <c r="H9" s="266">
        <v>8</v>
      </c>
      <c r="I9" s="45">
        <f aca="true" t="shared" si="0" ref="I9:I15">ROUND(H9*100/$H$7,1)</f>
        <v>3.6</v>
      </c>
      <c r="J9" s="220"/>
    </row>
    <row r="10" spans="1:10" ht="15.75" customHeight="1">
      <c r="A10" s="714" t="s">
        <v>235</v>
      </c>
      <c r="B10" s="731"/>
      <c r="C10" s="257">
        <v>48</v>
      </c>
      <c r="D10" s="258">
        <v>14</v>
      </c>
      <c r="E10" s="258">
        <v>34</v>
      </c>
      <c r="F10" s="270">
        <v>48</v>
      </c>
      <c r="G10" s="45">
        <v>14</v>
      </c>
      <c r="H10" s="266">
        <v>34</v>
      </c>
      <c r="I10" s="45">
        <f t="shared" si="0"/>
        <v>15.4</v>
      </c>
      <c r="J10" s="220"/>
    </row>
    <row r="11" spans="1:10" ht="15.75" customHeight="1">
      <c r="A11" s="734" t="s">
        <v>248</v>
      </c>
      <c r="B11" s="735"/>
      <c r="C11" s="257">
        <v>59</v>
      </c>
      <c r="D11" s="258">
        <v>36</v>
      </c>
      <c r="E11" s="258">
        <v>23</v>
      </c>
      <c r="F11" s="270">
        <v>59</v>
      </c>
      <c r="G11" s="45">
        <v>36</v>
      </c>
      <c r="H11" s="266">
        <v>23</v>
      </c>
      <c r="I11" s="45">
        <f t="shared" si="0"/>
        <v>10.4</v>
      </c>
      <c r="J11" s="220"/>
    </row>
    <row r="12" spans="1:10" ht="15.75" customHeight="1">
      <c r="A12" s="714" t="s">
        <v>247</v>
      </c>
      <c r="B12" s="731"/>
      <c r="C12" s="257">
        <v>39</v>
      </c>
      <c r="D12" s="258">
        <v>20</v>
      </c>
      <c r="E12" s="258">
        <v>19</v>
      </c>
      <c r="F12" s="270">
        <v>39</v>
      </c>
      <c r="G12" s="45">
        <v>20</v>
      </c>
      <c r="H12" s="266">
        <v>19</v>
      </c>
      <c r="I12" s="45">
        <f t="shared" si="0"/>
        <v>8.6</v>
      </c>
      <c r="J12" s="220"/>
    </row>
    <row r="13" spans="1:10" ht="15.75" customHeight="1">
      <c r="A13" s="714" t="s">
        <v>234</v>
      </c>
      <c r="B13" s="731"/>
      <c r="C13" s="257">
        <v>325</v>
      </c>
      <c r="D13" s="258">
        <v>248</v>
      </c>
      <c r="E13" s="258">
        <v>77</v>
      </c>
      <c r="F13" s="270">
        <v>325</v>
      </c>
      <c r="G13" s="45">
        <v>248</v>
      </c>
      <c r="H13" s="266">
        <v>77</v>
      </c>
      <c r="I13" s="45">
        <f t="shared" si="0"/>
        <v>34.8</v>
      </c>
      <c r="J13" s="220"/>
    </row>
    <row r="14" spans="1:10" ht="15.75" customHeight="1">
      <c r="A14" s="714" t="s">
        <v>246</v>
      </c>
      <c r="B14" s="731"/>
      <c r="C14" s="257">
        <v>68</v>
      </c>
      <c r="D14" s="258">
        <v>44</v>
      </c>
      <c r="E14" s="258">
        <v>24</v>
      </c>
      <c r="F14" s="270">
        <v>68</v>
      </c>
      <c r="G14" s="45">
        <v>44</v>
      </c>
      <c r="H14" s="266">
        <v>24</v>
      </c>
      <c r="I14" s="45">
        <f t="shared" si="0"/>
        <v>10.9</v>
      </c>
      <c r="J14" s="220"/>
    </row>
    <row r="15" spans="1:10" ht="15.75" customHeight="1">
      <c r="A15" s="716" t="s">
        <v>233</v>
      </c>
      <c r="B15" s="732"/>
      <c r="C15" s="259">
        <v>112</v>
      </c>
      <c r="D15" s="260">
        <v>87</v>
      </c>
      <c r="E15" s="260">
        <v>25</v>
      </c>
      <c r="F15" s="271">
        <v>112</v>
      </c>
      <c r="G15" s="261">
        <v>87</v>
      </c>
      <c r="H15" s="267">
        <v>25</v>
      </c>
      <c r="I15" s="261">
        <f t="shared" si="0"/>
        <v>11.3</v>
      </c>
      <c r="J15" s="220"/>
    </row>
    <row r="16" spans="1:8" s="31" customFormat="1" ht="13.5" customHeight="1">
      <c r="A16" s="262" t="s">
        <v>411</v>
      </c>
      <c r="B16" s="263"/>
      <c r="C16" s="262"/>
      <c r="D16" s="262"/>
      <c r="E16" s="262"/>
      <c r="F16" s="262"/>
      <c r="G16" s="262"/>
      <c r="H16" s="262"/>
    </row>
    <row r="17" spans="1:8" s="31" customFormat="1" ht="13.5" customHeight="1">
      <c r="A17" s="2" t="s">
        <v>232</v>
      </c>
      <c r="B17" s="2"/>
      <c r="C17" s="2"/>
      <c r="D17" s="2"/>
      <c r="E17" s="2"/>
      <c r="F17" s="2"/>
      <c r="G17" s="2"/>
      <c r="H17" s="2"/>
    </row>
    <row r="18" spans="1:8" s="31" customFormat="1" ht="13.5" customHeight="1">
      <c r="A18" s="2" t="s">
        <v>450</v>
      </c>
      <c r="B18" s="2"/>
      <c r="C18" s="2"/>
      <c r="D18" s="2"/>
      <c r="E18" s="2"/>
      <c r="F18" s="2"/>
      <c r="G18" s="2"/>
      <c r="H18" s="2"/>
    </row>
    <row r="19" spans="1:8" ht="13.5" customHeight="1">
      <c r="A19" s="1" t="s">
        <v>410</v>
      </c>
      <c r="B19" s="1"/>
      <c r="C19" s="1"/>
      <c r="D19" s="1"/>
      <c r="E19" s="1"/>
      <c r="F19" s="1"/>
      <c r="G19" s="1"/>
      <c r="H19" s="1"/>
    </row>
    <row r="20" ht="13.5" customHeight="1"/>
    <row r="21" ht="15.75" customHeight="1">
      <c r="A21" s="31"/>
    </row>
    <row r="27" ht="15.75" customHeight="1">
      <c r="J27" s="8"/>
    </row>
    <row r="28" ht="15.75" customHeight="1">
      <c r="J28" s="221"/>
    </row>
    <row r="29" ht="12" customHeight="1">
      <c r="J29" s="221"/>
    </row>
    <row r="30" ht="15.75" customHeight="1">
      <c r="J30" s="220"/>
    </row>
    <row r="31" ht="15.75" customHeight="1">
      <c r="J31" s="220"/>
    </row>
    <row r="32" ht="15.75" customHeight="1">
      <c r="J32" s="220"/>
    </row>
    <row r="33" ht="15.75" customHeight="1">
      <c r="J33" s="220"/>
    </row>
    <row r="34" ht="15.75" customHeight="1">
      <c r="J34" s="220"/>
    </row>
    <row r="35" ht="15.75" customHeight="1">
      <c r="J35" s="220"/>
    </row>
    <row r="36" ht="15.75" customHeight="1">
      <c r="J36" s="220"/>
    </row>
    <row r="37" ht="15.75" customHeight="1">
      <c r="J37" s="220"/>
    </row>
  </sheetData>
  <sheetProtection/>
  <mergeCells count="10">
    <mergeCell ref="A4:B5"/>
    <mergeCell ref="A13:B13"/>
    <mergeCell ref="A14:B14"/>
    <mergeCell ref="A15:B15"/>
    <mergeCell ref="A7:B7"/>
    <mergeCell ref="A8:B8"/>
    <mergeCell ref="A9:B9"/>
    <mergeCell ref="A10:B10"/>
    <mergeCell ref="A11:B11"/>
    <mergeCell ref="A12:B12"/>
  </mergeCells>
  <printOptions/>
  <pageMargins left="0.7874015748031497" right="0.7874015748031497" top="0.5905511811023623"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9" tint="0.5999900102615356"/>
    <pageSetUpPr fitToPage="1"/>
  </sheetPr>
  <dimension ref="A1:R25"/>
  <sheetViews>
    <sheetView showGridLines="0" zoomScalePageLayoutView="0" workbookViewId="0" topLeftCell="A1">
      <selection activeCell="A2" sqref="A2"/>
    </sheetView>
  </sheetViews>
  <sheetFormatPr defaultColWidth="8.796875" defaultRowHeight="15.75" customHeight="1"/>
  <cols>
    <col min="1" max="1" width="3.19921875" style="350" customWidth="1"/>
    <col min="2" max="2" width="3" style="350" customWidth="1"/>
    <col min="3" max="3" width="4.5" style="350" bestFit="1" customWidth="1"/>
    <col min="4" max="14" width="6" style="350" customWidth="1"/>
    <col min="15" max="15" width="6" style="350" bestFit="1" customWidth="1"/>
    <col min="16" max="17" width="6" style="350" customWidth="1"/>
    <col min="18" max="16384" width="9" style="350" customWidth="1"/>
  </cols>
  <sheetData>
    <row r="1" spans="1:15" ht="15.75" customHeight="1">
      <c r="A1" s="348" t="s">
        <v>293</v>
      </c>
      <c r="B1" s="349"/>
      <c r="C1" s="349"/>
      <c r="D1" s="349"/>
      <c r="E1" s="349"/>
      <c r="F1" s="349"/>
      <c r="G1" s="349"/>
      <c r="H1" s="349"/>
      <c r="I1" s="349"/>
      <c r="J1" s="349"/>
      <c r="K1" s="349"/>
      <c r="L1" s="349"/>
      <c r="M1" s="349"/>
      <c r="O1" s="349"/>
    </row>
    <row r="2" spans="1:17" ht="15.75" customHeight="1">
      <c r="A2" s="349"/>
      <c r="B2" s="349"/>
      <c r="C2" s="349"/>
      <c r="D2" s="349"/>
      <c r="E2" s="349"/>
      <c r="F2" s="349"/>
      <c r="G2" s="349"/>
      <c r="H2" s="349"/>
      <c r="I2" s="349"/>
      <c r="J2" s="349"/>
      <c r="K2" s="349"/>
      <c r="L2" s="349"/>
      <c r="M2" s="349"/>
      <c r="N2" s="351"/>
      <c r="Q2" s="352" t="s">
        <v>294</v>
      </c>
    </row>
    <row r="3" spans="1:17" ht="115.5">
      <c r="A3" s="622" t="s">
        <v>295</v>
      </c>
      <c r="B3" s="623"/>
      <c r="C3" s="624"/>
      <c r="D3" s="604" t="s">
        <v>296</v>
      </c>
      <c r="E3" s="604" t="s">
        <v>297</v>
      </c>
      <c r="F3" s="604" t="s">
        <v>298</v>
      </c>
      <c r="G3" s="604" t="s">
        <v>32</v>
      </c>
      <c r="H3" s="604" t="s">
        <v>299</v>
      </c>
      <c r="I3" s="604" t="s">
        <v>300</v>
      </c>
      <c r="J3" s="604" t="s">
        <v>301</v>
      </c>
      <c r="K3" s="605" t="s">
        <v>454</v>
      </c>
      <c r="L3" s="606" t="s">
        <v>302</v>
      </c>
      <c r="M3" s="606" t="s">
        <v>381</v>
      </c>
      <c r="N3" s="607" t="s">
        <v>418</v>
      </c>
      <c r="O3" s="606" t="s">
        <v>35</v>
      </c>
      <c r="P3" s="607" t="s">
        <v>162</v>
      </c>
      <c r="Q3" s="608" t="s">
        <v>303</v>
      </c>
    </row>
    <row r="4" spans="1:17" ht="17.25" customHeight="1">
      <c r="A4" s="625" t="s">
        <v>319</v>
      </c>
      <c r="B4" s="627" t="s">
        <v>320</v>
      </c>
      <c r="C4" s="574" t="s">
        <v>332</v>
      </c>
      <c r="D4" s="575">
        <v>100</v>
      </c>
      <c r="E4" s="576">
        <v>100</v>
      </c>
      <c r="F4" s="576">
        <v>100</v>
      </c>
      <c r="G4" s="577">
        <v>100</v>
      </c>
      <c r="H4" s="577">
        <v>100</v>
      </c>
      <c r="I4" s="577">
        <v>100</v>
      </c>
      <c r="J4" s="577">
        <v>100</v>
      </c>
      <c r="K4" s="577">
        <v>100</v>
      </c>
      <c r="L4" s="577">
        <v>100</v>
      </c>
      <c r="M4" s="577">
        <v>100</v>
      </c>
      <c r="N4" s="577">
        <v>100</v>
      </c>
      <c r="O4" s="577">
        <v>100</v>
      </c>
      <c r="P4" s="578">
        <v>100</v>
      </c>
      <c r="Q4" s="579">
        <v>100</v>
      </c>
    </row>
    <row r="5" spans="1:17" ht="17.25" customHeight="1">
      <c r="A5" s="625"/>
      <c r="B5" s="627"/>
      <c r="C5" s="580">
        <v>23</v>
      </c>
      <c r="D5" s="575">
        <v>100.5</v>
      </c>
      <c r="E5" s="576">
        <v>102.33</v>
      </c>
      <c r="F5" s="576">
        <v>99.6</v>
      </c>
      <c r="G5" s="577">
        <v>107.9</v>
      </c>
      <c r="H5" s="577">
        <v>96.3</v>
      </c>
      <c r="I5" s="577">
        <v>101.8</v>
      </c>
      <c r="J5" s="577">
        <v>96.2</v>
      </c>
      <c r="K5" s="577">
        <v>100.7</v>
      </c>
      <c r="L5" s="577">
        <v>90</v>
      </c>
      <c r="M5" s="577">
        <v>102.3</v>
      </c>
      <c r="N5" s="577">
        <v>104.3</v>
      </c>
      <c r="O5" s="577">
        <v>102.3</v>
      </c>
      <c r="P5" s="577">
        <v>97.7</v>
      </c>
      <c r="Q5" s="579">
        <v>101.2</v>
      </c>
    </row>
    <row r="6" spans="1:17" ht="17.25" customHeight="1">
      <c r="A6" s="625"/>
      <c r="B6" s="628"/>
      <c r="C6" s="581">
        <v>24</v>
      </c>
      <c r="D6" s="582">
        <v>102</v>
      </c>
      <c r="E6" s="583">
        <v>103</v>
      </c>
      <c r="F6" s="583">
        <v>96.6</v>
      </c>
      <c r="G6" s="584">
        <v>104.7</v>
      </c>
      <c r="H6" s="584">
        <v>93.1</v>
      </c>
      <c r="I6" s="584">
        <v>99.4</v>
      </c>
      <c r="J6" s="584">
        <v>78.8</v>
      </c>
      <c r="K6" s="584">
        <v>95</v>
      </c>
      <c r="L6" s="584">
        <v>83.5</v>
      </c>
      <c r="M6" s="584">
        <v>98.9</v>
      </c>
      <c r="N6" s="584">
        <v>104.3</v>
      </c>
      <c r="O6" s="584">
        <v>134</v>
      </c>
      <c r="P6" s="584">
        <v>98.1</v>
      </c>
      <c r="Q6" s="585">
        <v>93.6</v>
      </c>
    </row>
    <row r="7" spans="1:17" ht="17.25" customHeight="1">
      <c r="A7" s="625"/>
      <c r="B7" s="629" t="s">
        <v>321</v>
      </c>
      <c r="C7" s="586" t="s">
        <v>332</v>
      </c>
      <c r="D7" s="587">
        <v>100</v>
      </c>
      <c r="E7" s="588">
        <v>100</v>
      </c>
      <c r="F7" s="588">
        <v>100</v>
      </c>
      <c r="G7" s="589">
        <v>100</v>
      </c>
      <c r="H7" s="589">
        <v>100</v>
      </c>
      <c r="I7" s="589">
        <v>100</v>
      </c>
      <c r="J7" s="589">
        <v>100</v>
      </c>
      <c r="K7" s="589">
        <v>100</v>
      </c>
      <c r="L7" s="589">
        <v>100</v>
      </c>
      <c r="M7" s="589">
        <v>100</v>
      </c>
      <c r="N7" s="589">
        <v>100</v>
      </c>
      <c r="O7" s="589">
        <v>100</v>
      </c>
      <c r="P7" s="589">
        <v>100</v>
      </c>
      <c r="Q7" s="590">
        <v>100</v>
      </c>
    </row>
    <row r="8" spans="1:17" ht="17.25" customHeight="1">
      <c r="A8" s="625"/>
      <c r="B8" s="629"/>
      <c r="C8" s="591">
        <v>23</v>
      </c>
      <c r="D8" s="587">
        <v>100</v>
      </c>
      <c r="E8" s="588">
        <v>98.9</v>
      </c>
      <c r="F8" s="588">
        <v>99.3</v>
      </c>
      <c r="G8" s="589">
        <v>98.8</v>
      </c>
      <c r="H8" s="589">
        <v>100.9</v>
      </c>
      <c r="I8" s="589">
        <v>98.5</v>
      </c>
      <c r="J8" s="589">
        <v>99.9</v>
      </c>
      <c r="K8" s="589">
        <v>99.7</v>
      </c>
      <c r="L8" s="589">
        <v>97.8</v>
      </c>
      <c r="M8" s="589">
        <v>101.8</v>
      </c>
      <c r="N8" s="589">
        <v>99.6</v>
      </c>
      <c r="O8" s="589">
        <v>103.1</v>
      </c>
      <c r="P8" s="589">
        <v>99.8</v>
      </c>
      <c r="Q8" s="590">
        <v>101.1</v>
      </c>
    </row>
    <row r="9" spans="1:17" ht="17.25" customHeight="1">
      <c r="A9" s="626"/>
      <c r="B9" s="630"/>
      <c r="C9" s="592">
        <v>24</v>
      </c>
      <c r="D9" s="593">
        <v>99.7</v>
      </c>
      <c r="E9" s="594">
        <v>98.5</v>
      </c>
      <c r="F9" s="594">
        <v>98.5</v>
      </c>
      <c r="G9" s="595">
        <v>96</v>
      </c>
      <c r="H9" s="595">
        <v>100.8</v>
      </c>
      <c r="I9" s="595">
        <v>97</v>
      </c>
      <c r="J9" s="595">
        <v>98.4</v>
      </c>
      <c r="K9" s="595">
        <v>100.7</v>
      </c>
      <c r="L9" s="595">
        <v>98.2</v>
      </c>
      <c r="M9" s="595">
        <v>104.9</v>
      </c>
      <c r="N9" s="595">
        <v>99.7</v>
      </c>
      <c r="O9" s="595">
        <v>106.3</v>
      </c>
      <c r="P9" s="595">
        <v>100.5</v>
      </c>
      <c r="Q9" s="596">
        <v>99.4</v>
      </c>
    </row>
    <row r="10" spans="1:17" ht="17.25" customHeight="1">
      <c r="A10" s="625" t="s">
        <v>316</v>
      </c>
      <c r="B10" s="627" t="s">
        <v>320</v>
      </c>
      <c r="C10" s="574" t="s">
        <v>332</v>
      </c>
      <c r="D10" s="575">
        <v>100</v>
      </c>
      <c r="E10" s="576">
        <v>100</v>
      </c>
      <c r="F10" s="576">
        <v>100</v>
      </c>
      <c r="G10" s="577">
        <v>100</v>
      </c>
      <c r="H10" s="577">
        <v>100</v>
      </c>
      <c r="I10" s="577">
        <v>100</v>
      </c>
      <c r="J10" s="577">
        <v>100</v>
      </c>
      <c r="K10" s="577">
        <v>100</v>
      </c>
      <c r="L10" s="577">
        <v>100</v>
      </c>
      <c r="M10" s="577">
        <v>100</v>
      </c>
      <c r="N10" s="577">
        <v>100</v>
      </c>
      <c r="O10" s="577">
        <v>100</v>
      </c>
      <c r="P10" s="577">
        <v>100</v>
      </c>
      <c r="Q10" s="579">
        <v>100</v>
      </c>
    </row>
    <row r="11" spans="1:17" ht="17.25" customHeight="1">
      <c r="A11" s="625"/>
      <c r="B11" s="627"/>
      <c r="C11" s="580">
        <v>23</v>
      </c>
      <c r="D11" s="575">
        <v>100.3</v>
      </c>
      <c r="E11" s="576">
        <v>102.2</v>
      </c>
      <c r="F11" s="576">
        <v>96.9</v>
      </c>
      <c r="G11" s="577">
        <v>95.3</v>
      </c>
      <c r="H11" s="577">
        <v>96.1</v>
      </c>
      <c r="I11" s="577">
        <v>102.9</v>
      </c>
      <c r="J11" s="577">
        <v>102.3</v>
      </c>
      <c r="K11" s="577">
        <v>96.2</v>
      </c>
      <c r="L11" s="577">
        <v>93.1</v>
      </c>
      <c r="M11" s="577">
        <v>91.8</v>
      </c>
      <c r="N11" s="577">
        <v>101.6</v>
      </c>
      <c r="O11" s="577">
        <v>103.7</v>
      </c>
      <c r="P11" s="577">
        <v>100.1</v>
      </c>
      <c r="Q11" s="579">
        <v>93.3</v>
      </c>
    </row>
    <row r="12" spans="1:17" ht="17.25" customHeight="1">
      <c r="A12" s="625"/>
      <c r="B12" s="628"/>
      <c r="C12" s="581">
        <v>24</v>
      </c>
      <c r="D12" s="582">
        <v>101.2</v>
      </c>
      <c r="E12" s="583">
        <v>97.9</v>
      </c>
      <c r="F12" s="583">
        <v>95.4</v>
      </c>
      <c r="G12" s="584">
        <v>89.5</v>
      </c>
      <c r="H12" s="584">
        <v>99</v>
      </c>
      <c r="I12" s="584">
        <v>103.7</v>
      </c>
      <c r="J12" s="584">
        <v>99.3</v>
      </c>
      <c r="K12" s="584">
        <v>97.6</v>
      </c>
      <c r="L12" s="584">
        <v>101.4</v>
      </c>
      <c r="M12" s="584">
        <v>104.9</v>
      </c>
      <c r="N12" s="584">
        <v>103.4</v>
      </c>
      <c r="O12" s="584">
        <v>103.9</v>
      </c>
      <c r="P12" s="584">
        <v>94.9</v>
      </c>
      <c r="Q12" s="585">
        <v>88.2</v>
      </c>
    </row>
    <row r="13" spans="1:17" ht="17.25" customHeight="1">
      <c r="A13" s="625"/>
      <c r="B13" s="629" t="s">
        <v>321</v>
      </c>
      <c r="C13" s="597" t="s">
        <v>332</v>
      </c>
      <c r="D13" s="587">
        <v>100</v>
      </c>
      <c r="E13" s="588">
        <v>100</v>
      </c>
      <c r="F13" s="588">
        <v>100</v>
      </c>
      <c r="G13" s="589">
        <v>100</v>
      </c>
      <c r="H13" s="589">
        <v>100</v>
      </c>
      <c r="I13" s="589">
        <v>100</v>
      </c>
      <c r="J13" s="589">
        <v>100</v>
      </c>
      <c r="K13" s="589">
        <v>100</v>
      </c>
      <c r="L13" s="589">
        <v>100</v>
      </c>
      <c r="M13" s="589">
        <v>100</v>
      </c>
      <c r="N13" s="589">
        <v>100</v>
      </c>
      <c r="O13" s="589">
        <v>100</v>
      </c>
      <c r="P13" s="589">
        <v>100</v>
      </c>
      <c r="Q13" s="590">
        <v>100</v>
      </c>
    </row>
    <row r="14" spans="1:17" ht="17.25" customHeight="1">
      <c r="A14" s="625"/>
      <c r="B14" s="629"/>
      <c r="C14" s="598">
        <v>23</v>
      </c>
      <c r="D14" s="587">
        <v>100.2</v>
      </c>
      <c r="E14" s="588">
        <v>99.9</v>
      </c>
      <c r="F14" s="588">
        <v>102.2</v>
      </c>
      <c r="G14" s="589">
        <v>101.4</v>
      </c>
      <c r="H14" s="589">
        <v>99.8</v>
      </c>
      <c r="I14" s="589">
        <v>101.9</v>
      </c>
      <c r="J14" s="589">
        <v>98.4</v>
      </c>
      <c r="K14" s="589">
        <v>100</v>
      </c>
      <c r="L14" s="589">
        <v>99.3</v>
      </c>
      <c r="M14" s="589">
        <v>101.2</v>
      </c>
      <c r="N14" s="589">
        <v>99.2</v>
      </c>
      <c r="O14" s="589">
        <v>100.2</v>
      </c>
      <c r="P14" s="589">
        <v>91.3</v>
      </c>
      <c r="Q14" s="590">
        <v>97.3</v>
      </c>
    </row>
    <row r="15" spans="1:17" ht="17.25" customHeight="1">
      <c r="A15" s="626"/>
      <c r="B15" s="630"/>
      <c r="C15" s="599">
        <v>24</v>
      </c>
      <c r="D15" s="593">
        <v>99.6</v>
      </c>
      <c r="E15" s="594">
        <v>95.6</v>
      </c>
      <c r="F15" s="594">
        <v>101.9</v>
      </c>
      <c r="G15" s="595">
        <v>101.4</v>
      </c>
      <c r="H15" s="595">
        <v>102</v>
      </c>
      <c r="I15" s="595">
        <v>104.9</v>
      </c>
      <c r="J15" s="595">
        <v>96.3</v>
      </c>
      <c r="K15" s="595">
        <v>98.5</v>
      </c>
      <c r="L15" s="595">
        <v>100.1</v>
      </c>
      <c r="M15" s="595">
        <v>104.6</v>
      </c>
      <c r="N15" s="595">
        <v>97.3</v>
      </c>
      <c r="O15" s="595">
        <v>99.8</v>
      </c>
      <c r="P15" s="595">
        <v>85.7</v>
      </c>
      <c r="Q15" s="596">
        <v>94.9</v>
      </c>
    </row>
    <row r="16" spans="1:17" ht="17.25" customHeight="1">
      <c r="A16" s="625" t="s">
        <v>315</v>
      </c>
      <c r="B16" s="627" t="s">
        <v>320</v>
      </c>
      <c r="C16" s="574" t="s">
        <v>332</v>
      </c>
      <c r="D16" s="575">
        <v>100</v>
      </c>
      <c r="E16" s="576">
        <v>100</v>
      </c>
      <c r="F16" s="576">
        <v>100</v>
      </c>
      <c r="G16" s="577">
        <v>100</v>
      </c>
      <c r="H16" s="577">
        <v>100</v>
      </c>
      <c r="I16" s="577">
        <v>100</v>
      </c>
      <c r="J16" s="577">
        <v>100</v>
      </c>
      <c r="K16" s="577">
        <v>100</v>
      </c>
      <c r="L16" s="577">
        <v>100</v>
      </c>
      <c r="M16" s="577">
        <v>100</v>
      </c>
      <c r="N16" s="577">
        <v>100</v>
      </c>
      <c r="O16" s="577">
        <v>100</v>
      </c>
      <c r="P16" s="577">
        <v>100</v>
      </c>
      <c r="Q16" s="579">
        <v>100</v>
      </c>
    </row>
    <row r="17" spans="1:17" ht="17.25" customHeight="1">
      <c r="A17" s="625"/>
      <c r="B17" s="627"/>
      <c r="C17" s="580">
        <v>23</v>
      </c>
      <c r="D17" s="575">
        <v>100.2</v>
      </c>
      <c r="E17" s="576">
        <v>102.1</v>
      </c>
      <c r="F17" s="576">
        <v>96.8</v>
      </c>
      <c r="G17" s="577">
        <v>95.2</v>
      </c>
      <c r="H17" s="577">
        <v>96</v>
      </c>
      <c r="I17" s="577">
        <v>102.8</v>
      </c>
      <c r="J17" s="577">
        <v>102.2</v>
      </c>
      <c r="K17" s="577">
        <v>96.1</v>
      </c>
      <c r="L17" s="577">
        <v>93</v>
      </c>
      <c r="M17" s="577">
        <v>91.7</v>
      </c>
      <c r="N17" s="577">
        <v>101.5</v>
      </c>
      <c r="O17" s="577">
        <v>103.6</v>
      </c>
      <c r="P17" s="577">
        <v>100</v>
      </c>
      <c r="Q17" s="579">
        <v>93.2</v>
      </c>
    </row>
    <row r="18" spans="1:18" ht="17.25" customHeight="1">
      <c r="A18" s="625"/>
      <c r="B18" s="628"/>
      <c r="C18" s="581">
        <v>24</v>
      </c>
      <c r="D18" s="582">
        <v>101.5</v>
      </c>
      <c r="E18" s="583">
        <v>98.2</v>
      </c>
      <c r="F18" s="583">
        <v>95.7</v>
      </c>
      <c r="G18" s="584">
        <v>89.8</v>
      </c>
      <c r="H18" s="584">
        <v>99.3</v>
      </c>
      <c r="I18" s="584">
        <v>104</v>
      </c>
      <c r="J18" s="584">
        <v>99.6</v>
      </c>
      <c r="K18" s="584">
        <v>97.9</v>
      </c>
      <c r="L18" s="584">
        <v>101.7</v>
      </c>
      <c r="M18" s="584">
        <v>105.2</v>
      </c>
      <c r="N18" s="584">
        <v>103.7</v>
      </c>
      <c r="O18" s="584">
        <v>104.2</v>
      </c>
      <c r="P18" s="584">
        <v>95.2</v>
      </c>
      <c r="Q18" s="585">
        <v>88.5</v>
      </c>
      <c r="R18" s="423"/>
    </row>
    <row r="19" spans="1:17" ht="17.25" customHeight="1">
      <c r="A19" s="625"/>
      <c r="B19" s="629" t="s">
        <v>321</v>
      </c>
      <c r="C19" s="600" t="s">
        <v>332</v>
      </c>
      <c r="D19" s="588">
        <v>100</v>
      </c>
      <c r="E19" s="601" t="s">
        <v>414</v>
      </c>
      <c r="F19" s="588">
        <v>100</v>
      </c>
      <c r="G19" s="601" t="s">
        <v>304</v>
      </c>
      <c r="H19" s="601" t="s">
        <v>304</v>
      </c>
      <c r="I19" s="601" t="s">
        <v>304</v>
      </c>
      <c r="J19" s="601" t="s">
        <v>304</v>
      </c>
      <c r="K19" s="601" t="s">
        <v>304</v>
      </c>
      <c r="L19" s="601" t="s">
        <v>304</v>
      </c>
      <c r="M19" s="601" t="s">
        <v>304</v>
      </c>
      <c r="N19" s="601" t="s">
        <v>304</v>
      </c>
      <c r="O19" s="601" t="s">
        <v>304</v>
      </c>
      <c r="P19" s="601" t="s">
        <v>304</v>
      </c>
      <c r="Q19" s="602" t="s">
        <v>304</v>
      </c>
    </row>
    <row r="20" spans="1:17" ht="17.25" customHeight="1">
      <c r="A20" s="625"/>
      <c r="B20" s="629"/>
      <c r="C20" s="600">
        <v>23</v>
      </c>
      <c r="D20" s="588">
        <v>100.5</v>
      </c>
      <c r="E20" s="601" t="s">
        <v>414</v>
      </c>
      <c r="F20" s="588">
        <v>102.5</v>
      </c>
      <c r="G20" s="601" t="s">
        <v>304</v>
      </c>
      <c r="H20" s="601" t="s">
        <v>304</v>
      </c>
      <c r="I20" s="601" t="s">
        <v>304</v>
      </c>
      <c r="J20" s="601" t="s">
        <v>304</v>
      </c>
      <c r="K20" s="601" t="s">
        <v>304</v>
      </c>
      <c r="L20" s="601" t="s">
        <v>304</v>
      </c>
      <c r="M20" s="601" t="s">
        <v>304</v>
      </c>
      <c r="N20" s="601" t="s">
        <v>304</v>
      </c>
      <c r="O20" s="601" t="s">
        <v>304</v>
      </c>
      <c r="P20" s="601" t="s">
        <v>304</v>
      </c>
      <c r="Q20" s="602" t="s">
        <v>304</v>
      </c>
    </row>
    <row r="21" spans="1:17" ht="16.5" customHeight="1">
      <c r="A21" s="626"/>
      <c r="B21" s="630"/>
      <c r="C21" s="603">
        <v>24</v>
      </c>
      <c r="D21" s="594">
        <v>99.9</v>
      </c>
      <c r="E21" s="609" t="s">
        <v>414</v>
      </c>
      <c r="F21" s="594">
        <v>102.2</v>
      </c>
      <c r="G21" s="609" t="s">
        <v>304</v>
      </c>
      <c r="H21" s="609" t="s">
        <v>304</v>
      </c>
      <c r="I21" s="609" t="s">
        <v>304</v>
      </c>
      <c r="J21" s="609" t="s">
        <v>304</v>
      </c>
      <c r="K21" s="609" t="s">
        <v>304</v>
      </c>
      <c r="L21" s="609" t="s">
        <v>304</v>
      </c>
      <c r="M21" s="609" t="s">
        <v>304</v>
      </c>
      <c r="N21" s="609" t="s">
        <v>304</v>
      </c>
      <c r="O21" s="609" t="s">
        <v>304</v>
      </c>
      <c r="P21" s="609" t="s">
        <v>304</v>
      </c>
      <c r="Q21" s="610" t="s">
        <v>304</v>
      </c>
    </row>
    <row r="22" spans="1:17" ht="13.5" customHeight="1">
      <c r="A22" s="567" t="s">
        <v>442</v>
      </c>
      <c r="B22" s="620" t="s">
        <v>443</v>
      </c>
      <c r="C22" s="620"/>
      <c r="D22" s="620"/>
      <c r="E22" s="620"/>
      <c r="F22" s="620"/>
      <c r="G22" s="620"/>
      <c r="H22" s="620"/>
      <c r="I22" s="620"/>
      <c r="J22" s="620"/>
      <c r="K22" s="620"/>
      <c r="L22" s="620"/>
      <c r="M22" s="620"/>
      <c r="N22" s="620"/>
      <c r="O22" s="620"/>
      <c r="P22" s="620"/>
      <c r="Q22" s="620"/>
    </row>
    <row r="23" spans="1:17" ht="13.5" customHeight="1">
      <c r="A23" s="354"/>
      <c r="B23" s="621"/>
      <c r="C23" s="621"/>
      <c r="D23" s="621"/>
      <c r="E23" s="621"/>
      <c r="F23" s="621"/>
      <c r="G23" s="621"/>
      <c r="H23" s="621"/>
      <c r="I23" s="621"/>
      <c r="J23" s="621"/>
      <c r="K23" s="621"/>
      <c r="L23" s="621"/>
      <c r="M23" s="621"/>
      <c r="N23" s="621"/>
      <c r="O23" s="621"/>
      <c r="P23" s="621"/>
      <c r="Q23" s="621"/>
    </row>
    <row r="24" spans="1:17" ht="15.75" customHeight="1">
      <c r="A24" s="569">
        <v>2</v>
      </c>
      <c r="B24" s="568" t="s">
        <v>444</v>
      </c>
      <c r="C24" s="356"/>
      <c r="D24" s="356"/>
      <c r="E24" s="356"/>
      <c r="F24" s="356"/>
      <c r="G24" s="356"/>
      <c r="H24" s="356"/>
      <c r="I24" s="356"/>
      <c r="J24" s="356"/>
      <c r="K24" s="356"/>
      <c r="L24" s="356"/>
      <c r="M24" s="356"/>
      <c r="N24" s="356"/>
      <c r="O24" s="356"/>
      <c r="P24" s="356"/>
      <c r="Q24" s="356"/>
    </row>
    <row r="25" spans="1:17" ht="15.75" customHeight="1">
      <c r="A25" s="349" t="s">
        <v>307</v>
      </c>
      <c r="B25" s="356"/>
      <c r="C25" s="356"/>
      <c r="D25" s="356"/>
      <c r="E25" s="356"/>
      <c r="F25" s="356"/>
      <c r="G25" s="356"/>
      <c r="H25" s="356"/>
      <c r="I25" s="356"/>
      <c r="J25" s="356"/>
      <c r="K25" s="356"/>
      <c r="L25" s="356"/>
      <c r="M25" s="356"/>
      <c r="N25" s="356"/>
      <c r="O25" s="356"/>
      <c r="P25" s="356"/>
      <c r="Q25" s="356"/>
    </row>
  </sheetData>
  <sheetProtection/>
  <mergeCells count="11">
    <mergeCell ref="B19:B21"/>
    <mergeCell ref="B22:Q23"/>
    <mergeCell ref="A3:C3"/>
    <mergeCell ref="A16:A21"/>
    <mergeCell ref="A10:A15"/>
    <mergeCell ref="A4:A9"/>
    <mergeCell ref="B4:B6"/>
    <mergeCell ref="B7:B9"/>
    <mergeCell ref="B10:B12"/>
    <mergeCell ref="B13:B15"/>
    <mergeCell ref="B16:B18"/>
  </mergeCells>
  <printOptions/>
  <pageMargins left="0.7874015748031497" right="0.7874015748031497" top="0.5905511811023623" bottom="0.5905511811023623" header="0.31496062992125984" footer="0.31496062992125984"/>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tabColor theme="9" tint="0.5999900102615356"/>
  </sheetPr>
  <dimension ref="A1:P31"/>
  <sheetViews>
    <sheetView showGridLines="0" zoomScalePageLayoutView="0" workbookViewId="0" topLeftCell="A1">
      <selection activeCell="A2" sqref="A2"/>
    </sheetView>
  </sheetViews>
  <sheetFormatPr defaultColWidth="8.796875" defaultRowHeight="15.75" customHeight="1"/>
  <cols>
    <col min="1" max="1" width="23.59765625" style="350" customWidth="1"/>
    <col min="2" max="2" width="11.59765625" style="350" customWidth="1"/>
    <col min="3" max="3" width="8.59765625" style="350" customWidth="1"/>
    <col min="4" max="4" width="11.59765625" style="358" customWidth="1"/>
    <col min="5" max="5" width="8.59765625" style="358" customWidth="1"/>
    <col min="6" max="6" width="11.59765625" style="350" customWidth="1"/>
    <col min="7" max="7" width="8.59765625" style="350" customWidth="1"/>
    <col min="8" max="16384" width="9" style="350" customWidth="1"/>
  </cols>
  <sheetData>
    <row r="1" ht="15.75" customHeight="1">
      <c r="A1" s="357" t="s">
        <v>329</v>
      </c>
    </row>
    <row r="2" spans="3:7" ht="15.75" customHeight="1">
      <c r="C2" s="359"/>
      <c r="E2" s="359"/>
      <c r="F2" s="633" t="s">
        <v>318</v>
      </c>
      <c r="G2" s="634"/>
    </row>
    <row r="3" spans="1:16" ht="13.5" customHeight="1">
      <c r="A3" s="635" t="s">
        <v>455</v>
      </c>
      <c r="B3" s="360"/>
      <c r="C3" s="400"/>
      <c r="D3" s="360"/>
      <c r="E3" s="401"/>
      <c r="F3" s="360"/>
      <c r="G3" s="401"/>
      <c r="H3" s="358"/>
      <c r="I3" s="361"/>
      <c r="J3" s="358"/>
      <c r="K3" s="358"/>
      <c r="L3" s="358"/>
      <c r="M3" s="358"/>
      <c r="N3" s="358"/>
      <c r="O3" s="358"/>
      <c r="P3" s="358"/>
    </row>
    <row r="4" spans="1:16" ht="13.5" customHeight="1">
      <c r="A4" s="636"/>
      <c r="B4" s="362" t="s">
        <v>117</v>
      </c>
      <c r="C4" s="631" t="s">
        <v>333</v>
      </c>
      <c r="D4" s="362" t="s">
        <v>305</v>
      </c>
      <c r="E4" s="631" t="s">
        <v>334</v>
      </c>
      <c r="F4" s="362" t="s">
        <v>335</v>
      </c>
      <c r="G4" s="631" t="s">
        <v>336</v>
      </c>
      <c r="H4" s="358"/>
      <c r="I4" s="361"/>
      <c r="J4" s="358"/>
      <c r="K4" s="358"/>
      <c r="L4" s="358"/>
      <c r="M4" s="358"/>
      <c r="N4" s="358"/>
      <c r="O4" s="358"/>
      <c r="P4" s="358"/>
    </row>
    <row r="5" spans="1:16" ht="13.5" customHeight="1">
      <c r="A5" s="637"/>
      <c r="B5" s="399"/>
      <c r="C5" s="632"/>
      <c r="D5" s="399"/>
      <c r="E5" s="632"/>
      <c r="F5" s="399"/>
      <c r="G5" s="632"/>
      <c r="H5" s="358"/>
      <c r="J5" s="358"/>
      <c r="K5" s="358"/>
      <c r="L5" s="358"/>
      <c r="M5" s="358"/>
      <c r="N5" s="358"/>
      <c r="O5" s="358"/>
      <c r="P5" s="358"/>
    </row>
    <row r="6" spans="1:16" ht="13.5" customHeight="1">
      <c r="A6" s="363" t="s">
        <v>352</v>
      </c>
      <c r="B6" s="364">
        <v>274486</v>
      </c>
      <c r="C6" s="365">
        <v>360276</v>
      </c>
      <c r="D6" s="366">
        <v>272592</v>
      </c>
      <c r="E6" s="367">
        <v>362296</v>
      </c>
      <c r="F6" s="366">
        <v>280727</v>
      </c>
      <c r="G6" s="367">
        <v>356646</v>
      </c>
      <c r="H6" s="358"/>
      <c r="J6" s="358"/>
      <c r="K6" s="358"/>
      <c r="L6" s="358"/>
      <c r="M6" s="358"/>
      <c r="N6" s="358"/>
      <c r="O6" s="358"/>
      <c r="P6" s="358"/>
    </row>
    <row r="7" spans="1:16" ht="13.5" customHeight="1">
      <c r="A7" s="368" t="s">
        <v>353</v>
      </c>
      <c r="B7" s="373">
        <v>312787</v>
      </c>
      <c r="C7" s="369">
        <v>472906</v>
      </c>
      <c r="D7" s="373">
        <v>312515</v>
      </c>
      <c r="E7" s="374">
        <v>479115</v>
      </c>
      <c r="F7" s="384">
        <v>316757</v>
      </c>
      <c r="G7" s="385">
        <v>442887</v>
      </c>
      <c r="H7" s="358"/>
      <c r="J7" s="358"/>
      <c r="K7" s="358"/>
      <c r="L7" s="358"/>
      <c r="M7" s="358"/>
      <c r="N7" s="358"/>
      <c r="O7" s="358"/>
      <c r="P7" s="358"/>
    </row>
    <row r="8" spans="1:16" ht="13.5" customHeight="1">
      <c r="A8" s="370" t="s">
        <v>354</v>
      </c>
      <c r="B8" s="364">
        <v>279603</v>
      </c>
      <c r="C8" s="371">
        <v>393044</v>
      </c>
      <c r="D8" s="364">
        <v>274247</v>
      </c>
      <c r="E8" s="372">
        <v>399876</v>
      </c>
      <c r="F8" s="364">
        <v>260953</v>
      </c>
      <c r="G8" s="372">
        <v>402881</v>
      </c>
      <c r="H8" s="358"/>
      <c r="J8" s="358"/>
      <c r="K8" s="358"/>
      <c r="L8" s="358"/>
      <c r="M8" s="358"/>
      <c r="N8" s="358"/>
      <c r="O8" s="358"/>
      <c r="P8" s="358"/>
    </row>
    <row r="9" spans="1:16" ht="13.5" customHeight="1">
      <c r="A9" s="368" t="s">
        <v>355</v>
      </c>
      <c r="B9" s="373">
        <v>536256</v>
      </c>
      <c r="C9" s="369">
        <v>500269</v>
      </c>
      <c r="D9" s="373">
        <v>540164</v>
      </c>
      <c r="E9" s="374">
        <v>505923</v>
      </c>
      <c r="F9" s="384">
        <v>446576</v>
      </c>
      <c r="G9" s="385">
        <v>509182</v>
      </c>
      <c r="H9" s="358"/>
      <c r="J9" s="358"/>
      <c r="K9" s="358"/>
      <c r="L9" s="358"/>
      <c r="M9" s="358"/>
      <c r="N9" s="358"/>
      <c r="O9" s="358"/>
      <c r="P9" s="358"/>
    </row>
    <row r="10" spans="1:16" ht="13.5" customHeight="1">
      <c r="A10" s="370" t="s">
        <v>356</v>
      </c>
      <c r="B10" s="364">
        <v>293975</v>
      </c>
      <c r="C10" s="371">
        <v>343353</v>
      </c>
      <c r="D10" s="364">
        <v>284433</v>
      </c>
      <c r="E10" s="372">
        <v>344261</v>
      </c>
      <c r="F10" s="364">
        <v>286855</v>
      </c>
      <c r="G10" s="372">
        <v>348410</v>
      </c>
      <c r="H10" s="358"/>
      <c r="J10" s="358"/>
      <c r="K10" s="358"/>
      <c r="L10" s="358"/>
      <c r="M10" s="358"/>
      <c r="N10" s="358"/>
      <c r="O10" s="358"/>
      <c r="P10" s="358"/>
    </row>
    <row r="11" spans="1:16" ht="13.5" customHeight="1">
      <c r="A11" s="368" t="s">
        <v>357</v>
      </c>
      <c r="B11" s="373">
        <v>158152</v>
      </c>
      <c r="C11" s="369">
        <v>289824</v>
      </c>
      <c r="D11" s="373">
        <v>160312</v>
      </c>
      <c r="E11" s="374">
        <v>292459</v>
      </c>
      <c r="F11" s="384">
        <v>167146</v>
      </c>
      <c r="G11" s="385">
        <v>308201</v>
      </c>
      <c r="H11" s="358"/>
      <c r="J11" s="358"/>
      <c r="K11" s="358"/>
      <c r="L11" s="358"/>
      <c r="M11" s="358"/>
      <c r="N11" s="358"/>
      <c r="O11" s="358"/>
      <c r="P11" s="358"/>
    </row>
    <row r="12" spans="1:16" ht="13.5" customHeight="1">
      <c r="A12" s="370" t="s">
        <v>358</v>
      </c>
      <c r="B12" s="364">
        <v>399294</v>
      </c>
      <c r="C12" s="371">
        <v>524144</v>
      </c>
      <c r="D12" s="364">
        <v>434799</v>
      </c>
      <c r="E12" s="372">
        <v>522995</v>
      </c>
      <c r="F12" s="364">
        <v>364259</v>
      </c>
      <c r="G12" s="372">
        <v>493550</v>
      </c>
      <c r="H12" s="358"/>
      <c r="J12" s="358"/>
      <c r="K12" s="358"/>
      <c r="L12" s="358"/>
      <c r="M12" s="358"/>
      <c r="N12" s="358"/>
      <c r="O12" s="358"/>
      <c r="P12" s="358"/>
    </row>
    <row r="13" spans="1:16" ht="13.5" customHeight="1">
      <c r="A13" s="420" t="s">
        <v>359</v>
      </c>
      <c r="B13" s="436">
        <v>437967</v>
      </c>
      <c r="C13" s="437">
        <v>513602</v>
      </c>
      <c r="D13" s="436">
        <v>425607</v>
      </c>
      <c r="E13" s="438">
        <v>516504</v>
      </c>
      <c r="F13" s="439">
        <v>410025</v>
      </c>
      <c r="G13" s="440">
        <v>503236</v>
      </c>
      <c r="H13" s="358"/>
      <c r="J13" s="358"/>
      <c r="K13" s="358"/>
      <c r="L13" s="358"/>
      <c r="M13" s="358"/>
      <c r="N13" s="358"/>
      <c r="O13" s="358"/>
      <c r="P13" s="358"/>
    </row>
    <row r="14" spans="1:16" ht="13.5" customHeight="1">
      <c r="A14" s="419" t="s">
        <v>360</v>
      </c>
      <c r="B14" s="364">
        <v>135700</v>
      </c>
      <c r="C14" s="371">
        <v>156291</v>
      </c>
      <c r="D14" s="364">
        <v>129576</v>
      </c>
      <c r="E14" s="372">
        <v>155008</v>
      </c>
      <c r="F14" s="364">
        <v>132400</v>
      </c>
      <c r="G14" s="372">
        <v>156845</v>
      </c>
      <c r="H14" s="358"/>
      <c r="J14" s="358"/>
      <c r="K14" s="358"/>
      <c r="L14" s="358"/>
      <c r="M14" s="358"/>
      <c r="N14" s="358"/>
      <c r="O14" s="358"/>
      <c r="P14" s="358"/>
    </row>
    <row r="15" spans="1:16" ht="13.5" customHeight="1">
      <c r="A15" s="418" t="s">
        <v>361</v>
      </c>
      <c r="B15" s="373">
        <v>155950</v>
      </c>
      <c r="C15" s="369">
        <v>214953</v>
      </c>
      <c r="D15" s="373">
        <v>138756</v>
      </c>
      <c r="E15" s="374">
        <v>211993</v>
      </c>
      <c r="F15" s="384">
        <v>172522</v>
      </c>
      <c r="G15" s="385">
        <v>233311</v>
      </c>
      <c r="H15" s="358"/>
      <c r="J15" s="358"/>
      <c r="K15" s="358"/>
      <c r="L15" s="358"/>
      <c r="M15" s="358"/>
      <c r="N15" s="358"/>
      <c r="O15" s="358"/>
      <c r="P15" s="358"/>
    </row>
    <row r="16" spans="1:16" ht="13.5" customHeight="1">
      <c r="A16" s="370" t="s">
        <v>362</v>
      </c>
      <c r="B16" s="364">
        <v>423655</v>
      </c>
      <c r="C16" s="371">
        <v>451192</v>
      </c>
      <c r="D16" s="364">
        <v>413879</v>
      </c>
      <c r="E16" s="372">
        <v>446491</v>
      </c>
      <c r="F16" s="364">
        <v>466022</v>
      </c>
      <c r="G16" s="372">
        <v>439581</v>
      </c>
      <c r="H16" s="358"/>
      <c r="J16" s="358"/>
      <c r="K16" s="358"/>
      <c r="L16" s="358"/>
      <c r="M16" s="358"/>
      <c r="N16" s="358"/>
      <c r="O16" s="358"/>
      <c r="P16" s="358"/>
    </row>
    <row r="17" spans="1:16" ht="13.5" customHeight="1">
      <c r="A17" s="368" t="s">
        <v>363</v>
      </c>
      <c r="B17" s="436">
        <v>323874</v>
      </c>
      <c r="C17" s="437">
        <v>338107</v>
      </c>
      <c r="D17" s="436">
        <v>324758</v>
      </c>
      <c r="E17" s="438">
        <v>339927</v>
      </c>
      <c r="F17" s="439">
        <v>352976</v>
      </c>
      <c r="G17" s="440">
        <v>336020</v>
      </c>
      <c r="H17" s="358"/>
      <c r="J17" s="358"/>
      <c r="K17" s="358"/>
      <c r="L17" s="358"/>
      <c r="M17" s="358"/>
      <c r="N17" s="358"/>
      <c r="O17" s="358"/>
      <c r="P17" s="358"/>
    </row>
    <row r="18" spans="1:14" ht="13.5" customHeight="1">
      <c r="A18" s="417" t="s">
        <v>364</v>
      </c>
      <c r="B18" s="441">
        <v>339720</v>
      </c>
      <c r="C18" s="442">
        <v>479271</v>
      </c>
      <c r="D18" s="441">
        <v>340094</v>
      </c>
      <c r="E18" s="443">
        <v>470264</v>
      </c>
      <c r="F18" s="441">
        <v>322408</v>
      </c>
      <c r="G18" s="443">
        <v>368804</v>
      </c>
      <c r="H18" s="358"/>
      <c r="I18" s="358"/>
      <c r="J18" s="358"/>
      <c r="K18" s="358"/>
      <c r="L18" s="358"/>
      <c r="M18" s="358"/>
      <c r="N18" s="358"/>
    </row>
    <row r="19" spans="1:14" ht="13.5" customHeight="1">
      <c r="A19" s="375" t="s">
        <v>365</v>
      </c>
      <c r="B19" s="444">
        <v>181649</v>
      </c>
      <c r="C19" s="445">
        <v>258064</v>
      </c>
      <c r="D19" s="444">
        <v>181846</v>
      </c>
      <c r="E19" s="446">
        <v>257750</v>
      </c>
      <c r="F19" s="447">
        <v>144814</v>
      </c>
      <c r="G19" s="448">
        <v>236150</v>
      </c>
      <c r="H19" s="355"/>
      <c r="I19" s="349"/>
      <c r="J19" s="358"/>
      <c r="K19" s="358"/>
      <c r="L19" s="358"/>
      <c r="M19" s="358"/>
      <c r="N19" s="358"/>
    </row>
    <row r="20" spans="1:14" ht="13.5" customHeight="1">
      <c r="A20" s="356" t="s">
        <v>377</v>
      </c>
      <c r="B20" s="358"/>
      <c r="C20" s="358"/>
      <c r="F20" s="358"/>
      <c r="H20" s="358"/>
      <c r="I20" s="358"/>
      <c r="J20" s="358"/>
      <c r="K20" s="358"/>
      <c r="L20" s="358"/>
      <c r="M20" s="358"/>
      <c r="N20" s="358"/>
    </row>
    <row r="21" spans="1:14" ht="13.5" customHeight="1">
      <c r="A21" s="356" t="s">
        <v>378</v>
      </c>
      <c r="B21" s="358"/>
      <c r="C21" s="358"/>
      <c r="F21" s="358"/>
      <c r="H21" s="358"/>
      <c r="I21" s="358"/>
      <c r="J21" s="358"/>
      <c r="K21" s="358"/>
      <c r="L21" s="358"/>
      <c r="M21" s="358"/>
      <c r="N21" s="358"/>
    </row>
    <row r="22" spans="1:2" ht="15.75" customHeight="1">
      <c r="A22" s="358" t="s">
        <v>307</v>
      </c>
      <c r="B22" s="358"/>
    </row>
    <row r="23" spans="1:2" ht="15.75" customHeight="1">
      <c r="A23" s="358"/>
      <c r="B23" s="358"/>
    </row>
    <row r="24" ht="15.75" customHeight="1">
      <c r="A24" s="356"/>
    </row>
    <row r="26" ht="15.75" customHeight="1">
      <c r="A26" s="353"/>
    </row>
    <row r="27" ht="15.75" customHeight="1">
      <c r="A27" s="354"/>
    </row>
    <row r="28" ht="15.75" customHeight="1">
      <c r="A28" s="356"/>
    </row>
    <row r="29" ht="15.75" customHeight="1">
      <c r="A29" s="356"/>
    </row>
    <row r="30" ht="15.75" customHeight="1">
      <c r="A30" s="356"/>
    </row>
    <row r="31" ht="15.75" customHeight="1">
      <c r="A31" s="356"/>
    </row>
  </sheetData>
  <sheetProtection/>
  <mergeCells count="5">
    <mergeCell ref="C4:C5"/>
    <mergeCell ref="E4:E5"/>
    <mergeCell ref="G4:G5"/>
    <mergeCell ref="F2:G2"/>
    <mergeCell ref="A3:A5"/>
  </mergeCells>
  <printOptions/>
  <pageMargins left="0.7874015748031497" right="0.7874015748031497" top="0.5905511811023623" bottom="0.5905511811023623"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9" tint="0.5999900102615356"/>
  </sheetPr>
  <dimension ref="A1:I62"/>
  <sheetViews>
    <sheetView showGridLines="0" zoomScalePageLayoutView="0" workbookViewId="0" topLeftCell="A1">
      <selection activeCell="A2" sqref="A2"/>
    </sheetView>
  </sheetViews>
  <sheetFormatPr defaultColWidth="8.796875" defaultRowHeight="15.75" customHeight="1"/>
  <cols>
    <col min="1" max="1" width="23.59765625" style="383" customWidth="1"/>
    <col min="2" max="7" width="9.59765625" style="350" customWidth="1"/>
    <col min="8" max="16384" width="9" style="350" customWidth="1"/>
  </cols>
  <sheetData>
    <row r="1" spans="1:9" ht="15.75" customHeight="1">
      <c r="A1" s="376" t="s">
        <v>308</v>
      </c>
      <c r="B1" s="358"/>
      <c r="C1" s="358"/>
      <c r="D1" s="358"/>
      <c r="E1" s="358"/>
      <c r="F1" s="358"/>
      <c r="G1" s="358"/>
      <c r="H1" s="358"/>
      <c r="I1" s="358"/>
    </row>
    <row r="2" spans="1:9" ht="15.75" customHeight="1">
      <c r="A2" s="377"/>
      <c r="B2" s="358"/>
      <c r="C2" s="358"/>
      <c r="E2" s="358"/>
      <c r="F2" s="358"/>
      <c r="G2" s="378" t="s">
        <v>309</v>
      </c>
      <c r="H2" s="358"/>
      <c r="I2" s="358"/>
    </row>
    <row r="3" spans="1:9" ht="15.75" customHeight="1">
      <c r="A3" s="614" t="s">
        <v>457</v>
      </c>
      <c r="B3" s="640" t="s">
        <v>118</v>
      </c>
      <c r="C3" s="641"/>
      <c r="D3" s="642"/>
      <c r="E3" s="640" t="s">
        <v>337</v>
      </c>
      <c r="F3" s="641"/>
      <c r="G3" s="642"/>
      <c r="H3" s="358"/>
      <c r="I3" s="358"/>
    </row>
    <row r="4" spans="1:9" ht="15.75" customHeight="1">
      <c r="A4" s="638" t="s">
        <v>456</v>
      </c>
      <c r="B4" s="631" t="s">
        <v>310</v>
      </c>
      <c r="C4" s="631" t="s">
        <v>311</v>
      </c>
      <c r="D4" s="631" t="s">
        <v>312</v>
      </c>
      <c r="E4" s="631" t="s">
        <v>310</v>
      </c>
      <c r="F4" s="631" t="s">
        <v>311</v>
      </c>
      <c r="G4" s="631" t="s">
        <v>312</v>
      </c>
      <c r="H4" s="358"/>
      <c r="I4" s="358"/>
    </row>
    <row r="5" spans="1:9" ht="15.75" customHeight="1">
      <c r="A5" s="639"/>
      <c r="B5" s="643"/>
      <c r="C5" s="643"/>
      <c r="D5" s="643"/>
      <c r="E5" s="643"/>
      <c r="F5" s="643"/>
      <c r="G5" s="643"/>
      <c r="H5" s="358"/>
      <c r="I5" s="358"/>
    </row>
    <row r="6" spans="1:9" ht="15.75" customHeight="1">
      <c r="A6" s="379" t="s">
        <v>313</v>
      </c>
      <c r="B6" s="365">
        <v>220932</v>
      </c>
      <c r="C6" s="365">
        <v>249493</v>
      </c>
      <c r="D6" s="367">
        <v>310581</v>
      </c>
      <c r="E6" s="365">
        <v>220030</v>
      </c>
      <c r="F6" s="365">
        <v>260730</v>
      </c>
      <c r="G6" s="367">
        <v>306150</v>
      </c>
      <c r="H6" s="358"/>
      <c r="I6" s="358"/>
    </row>
    <row r="7" spans="1:9" ht="15.75" customHeight="1">
      <c r="A7" s="380" t="s">
        <v>366</v>
      </c>
      <c r="B7" s="369">
        <v>228928</v>
      </c>
      <c r="C7" s="369">
        <v>301948</v>
      </c>
      <c r="D7" s="374">
        <v>407359</v>
      </c>
      <c r="E7" s="431">
        <v>227985</v>
      </c>
      <c r="F7" s="431">
        <v>315598</v>
      </c>
      <c r="G7" s="385">
        <v>325995</v>
      </c>
      <c r="H7" s="358"/>
      <c r="I7" s="430"/>
    </row>
    <row r="8" spans="1:9" ht="15.75" customHeight="1">
      <c r="A8" s="381" t="s">
        <v>314</v>
      </c>
      <c r="B8" s="371">
        <v>186003</v>
      </c>
      <c r="C8" s="371">
        <v>219216</v>
      </c>
      <c r="D8" s="372">
        <v>318701</v>
      </c>
      <c r="E8" s="371">
        <v>198510</v>
      </c>
      <c r="F8" s="371">
        <v>200015</v>
      </c>
      <c r="G8" s="372">
        <v>308499</v>
      </c>
      <c r="H8" s="358"/>
      <c r="I8" s="358"/>
    </row>
    <row r="9" spans="1:9" ht="15.75" customHeight="1">
      <c r="A9" s="380" t="s">
        <v>367</v>
      </c>
      <c r="B9" s="369">
        <v>369040</v>
      </c>
      <c r="C9" s="369">
        <v>450741</v>
      </c>
      <c r="D9" s="374">
        <v>609282</v>
      </c>
      <c r="E9" s="449" t="s">
        <v>413</v>
      </c>
      <c r="F9" s="431">
        <v>474601</v>
      </c>
      <c r="G9" s="385">
        <v>435007</v>
      </c>
      <c r="H9" s="358"/>
      <c r="I9" s="358"/>
    </row>
    <row r="10" spans="1:9" ht="15.75" customHeight="1">
      <c r="A10" s="381" t="s">
        <v>368</v>
      </c>
      <c r="B10" s="371">
        <v>309748</v>
      </c>
      <c r="C10" s="371">
        <v>217012</v>
      </c>
      <c r="D10" s="372">
        <v>433823</v>
      </c>
      <c r="E10" s="371">
        <v>290818</v>
      </c>
      <c r="F10" s="371">
        <v>250217</v>
      </c>
      <c r="G10" s="372">
        <v>356317</v>
      </c>
      <c r="H10" s="358"/>
      <c r="I10" s="358"/>
    </row>
    <row r="11" spans="1:9" ht="15.75" customHeight="1">
      <c r="A11" s="380" t="s">
        <v>369</v>
      </c>
      <c r="B11" s="369">
        <v>190131</v>
      </c>
      <c r="C11" s="369">
        <v>148749</v>
      </c>
      <c r="D11" s="374">
        <v>187223</v>
      </c>
      <c r="E11" s="431">
        <v>199293</v>
      </c>
      <c r="F11" s="431">
        <v>174936</v>
      </c>
      <c r="G11" s="385">
        <v>152162</v>
      </c>
      <c r="H11" s="358"/>
      <c r="I11" s="358"/>
    </row>
    <row r="12" spans="1:9" ht="15.75" customHeight="1">
      <c r="A12" s="381" t="s">
        <v>370</v>
      </c>
      <c r="B12" s="371">
        <v>317799</v>
      </c>
      <c r="C12" s="371">
        <v>531180</v>
      </c>
      <c r="D12" s="372">
        <v>327059</v>
      </c>
      <c r="E12" s="371">
        <v>361803</v>
      </c>
      <c r="F12" s="371">
        <v>362172</v>
      </c>
      <c r="G12" s="372">
        <v>369209</v>
      </c>
      <c r="H12" s="358"/>
      <c r="I12" s="358"/>
    </row>
    <row r="13" spans="1:9" ht="15.75" customHeight="1">
      <c r="A13" s="421" t="s">
        <v>371</v>
      </c>
      <c r="B13" s="369">
        <v>314892</v>
      </c>
      <c r="C13" s="369">
        <v>418237</v>
      </c>
      <c r="D13" s="374">
        <v>453365</v>
      </c>
      <c r="E13" s="431">
        <v>354290</v>
      </c>
      <c r="F13" s="431">
        <v>372617</v>
      </c>
      <c r="G13" s="385">
        <v>513419</v>
      </c>
      <c r="H13" s="358"/>
      <c r="I13" s="358"/>
    </row>
    <row r="14" spans="1:9" ht="15.75" customHeight="1">
      <c r="A14" s="494" t="s">
        <v>372</v>
      </c>
      <c r="B14" s="371">
        <v>98751</v>
      </c>
      <c r="C14" s="371">
        <v>114686</v>
      </c>
      <c r="D14" s="372">
        <v>169282</v>
      </c>
      <c r="E14" s="371">
        <v>112513</v>
      </c>
      <c r="F14" s="371">
        <v>113792</v>
      </c>
      <c r="G14" s="372">
        <v>197559</v>
      </c>
      <c r="H14" s="358"/>
      <c r="I14" s="358"/>
    </row>
    <row r="15" spans="1:9" ht="15.75" customHeight="1">
      <c r="A15" s="421" t="s">
        <v>373</v>
      </c>
      <c r="B15" s="369">
        <v>219940</v>
      </c>
      <c r="C15" s="369">
        <v>139579</v>
      </c>
      <c r="D15" s="374">
        <v>132219</v>
      </c>
      <c r="E15" s="431">
        <v>173668</v>
      </c>
      <c r="F15" s="431">
        <v>182395</v>
      </c>
      <c r="G15" s="385">
        <v>135246</v>
      </c>
      <c r="H15" s="358"/>
      <c r="I15" s="358"/>
    </row>
    <row r="16" spans="1:9" ht="15.75" customHeight="1">
      <c r="A16" s="381" t="s">
        <v>362</v>
      </c>
      <c r="B16" s="371">
        <v>385916</v>
      </c>
      <c r="C16" s="371">
        <v>402769</v>
      </c>
      <c r="D16" s="372">
        <v>466187</v>
      </c>
      <c r="E16" s="371">
        <v>336698</v>
      </c>
      <c r="F16" s="371">
        <v>478184</v>
      </c>
      <c r="G16" s="372">
        <v>440348</v>
      </c>
      <c r="H16" s="358"/>
      <c r="I16" s="358"/>
    </row>
    <row r="17" spans="1:9" ht="15.75" customHeight="1">
      <c r="A17" s="380" t="s">
        <v>374</v>
      </c>
      <c r="B17" s="369">
        <v>219415</v>
      </c>
      <c r="C17" s="369">
        <v>281795</v>
      </c>
      <c r="D17" s="374">
        <v>409285</v>
      </c>
      <c r="E17" s="431">
        <v>212613</v>
      </c>
      <c r="F17" s="431">
        <v>315945</v>
      </c>
      <c r="G17" s="385">
        <v>384501</v>
      </c>
      <c r="H17" s="358"/>
      <c r="I17" s="358"/>
    </row>
    <row r="18" spans="1:9" ht="15.75" customHeight="1">
      <c r="A18" s="381" t="s">
        <v>375</v>
      </c>
      <c r="B18" s="432">
        <v>356156</v>
      </c>
      <c r="C18" s="371">
        <v>350808</v>
      </c>
      <c r="D18" s="372">
        <v>297690</v>
      </c>
      <c r="E18" s="432">
        <v>298048</v>
      </c>
      <c r="F18" s="371">
        <v>353891</v>
      </c>
      <c r="G18" s="372">
        <v>247780</v>
      </c>
      <c r="H18" s="358"/>
      <c r="I18" s="358"/>
    </row>
    <row r="19" spans="1:9" ht="15.75" customHeight="1">
      <c r="A19" s="422" t="s">
        <v>146</v>
      </c>
      <c r="B19" s="433">
        <v>245059</v>
      </c>
      <c r="C19" s="434">
        <v>196619</v>
      </c>
      <c r="D19" s="435">
        <v>173646</v>
      </c>
      <c r="E19" s="433">
        <v>186766</v>
      </c>
      <c r="F19" s="434">
        <v>156867</v>
      </c>
      <c r="G19" s="435">
        <v>136123</v>
      </c>
      <c r="H19" s="358"/>
      <c r="I19" s="358"/>
    </row>
    <row r="20" spans="1:9" ht="15.75" customHeight="1">
      <c r="A20" s="570" t="s">
        <v>379</v>
      </c>
      <c r="B20" s="358"/>
      <c r="C20" s="358"/>
      <c r="D20" s="358"/>
      <c r="E20" s="358"/>
      <c r="F20" s="358"/>
      <c r="G20" s="358"/>
      <c r="H20" s="358"/>
      <c r="I20" s="358"/>
    </row>
    <row r="21" spans="1:9" ht="15.75" customHeight="1">
      <c r="A21" s="570" t="s">
        <v>380</v>
      </c>
      <c r="B21" s="358"/>
      <c r="C21" s="358"/>
      <c r="D21" s="358"/>
      <c r="E21" s="358"/>
      <c r="F21" s="358"/>
      <c r="G21" s="358"/>
      <c r="H21" s="358"/>
      <c r="I21" s="358"/>
    </row>
    <row r="22" spans="1:9" ht="15.75" customHeight="1">
      <c r="A22" s="382" t="s">
        <v>376</v>
      </c>
      <c r="B22" s="358"/>
      <c r="C22" s="358"/>
      <c r="D22" s="358"/>
      <c r="E22" s="358"/>
      <c r="F22" s="358"/>
      <c r="G22" s="358"/>
      <c r="H22" s="358"/>
      <c r="I22" s="358"/>
    </row>
    <row r="23" spans="1:9" ht="15.75" customHeight="1">
      <c r="A23" s="382"/>
      <c r="B23" s="358"/>
      <c r="C23" s="358"/>
      <c r="D23" s="358"/>
      <c r="E23" s="358"/>
      <c r="F23" s="358"/>
      <c r="G23" s="358"/>
      <c r="H23" s="358"/>
      <c r="I23" s="358"/>
    </row>
    <row r="24" spans="1:9" ht="15.75" customHeight="1">
      <c r="A24" s="382"/>
      <c r="B24" s="358"/>
      <c r="C24" s="358"/>
      <c r="D24" s="358"/>
      <c r="E24" s="358"/>
      <c r="F24" s="358"/>
      <c r="G24" s="358"/>
      <c r="H24" s="358"/>
      <c r="I24" s="358"/>
    </row>
    <row r="25" spans="1:9" ht="15.75" customHeight="1">
      <c r="A25" s="382"/>
      <c r="B25" s="358"/>
      <c r="C25" s="358"/>
      <c r="D25" s="358"/>
      <c r="E25" s="358"/>
      <c r="F25" s="358"/>
      <c r="G25" s="358"/>
      <c r="H25" s="358"/>
      <c r="I25" s="358"/>
    </row>
    <row r="26" spans="1:9" ht="15.75" customHeight="1">
      <c r="A26" s="382"/>
      <c r="B26" s="358"/>
      <c r="C26" s="358"/>
      <c r="D26" s="358"/>
      <c r="E26" s="358"/>
      <c r="F26" s="358"/>
      <c r="G26" s="358"/>
      <c r="H26" s="358"/>
      <c r="I26" s="358"/>
    </row>
    <row r="27" spans="1:9" ht="15.75" customHeight="1">
      <c r="A27" s="382"/>
      <c r="B27" s="358"/>
      <c r="C27" s="358"/>
      <c r="D27" s="358"/>
      <c r="E27" s="358"/>
      <c r="F27" s="358"/>
      <c r="G27" s="358"/>
      <c r="H27" s="358"/>
      <c r="I27" s="358"/>
    </row>
    <row r="28" spans="1:9" ht="15.75" customHeight="1">
      <c r="A28" s="382"/>
      <c r="B28" s="358"/>
      <c r="C28" s="358"/>
      <c r="D28" s="358"/>
      <c r="E28" s="358"/>
      <c r="F28" s="358"/>
      <c r="G28" s="358"/>
      <c r="H28" s="358"/>
      <c r="I28" s="358"/>
    </row>
    <row r="29" spans="1:9" ht="15.75" customHeight="1">
      <c r="A29" s="382"/>
      <c r="B29" s="358"/>
      <c r="C29" s="358"/>
      <c r="D29" s="358"/>
      <c r="E29" s="358"/>
      <c r="F29" s="358"/>
      <c r="G29" s="358"/>
      <c r="H29" s="358"/>
      <c r="I29" s="358"/>
    </row>
    <row r="30" spans="1:9" ht="15.75" customHeight="1">
      <c r="A30" s="382"/>
      <c r="B30" s="358"/>
      <c r="C30" s="358"/>
      <c r="D30" s="358"/>
      <c r="E30" s="358"/>
      <c r="F30" s="358"/>
      <c r="G30" s="358"/>
      <c r="H30" s="358"/>
      <c r="I30" s="358"/>
    </row>
    <row r="31" spans="1:9" ht="15.75" customHeight="1">
      <c r="A31" s="382"/>
      <c r="B31" s="358"/>
      <c r="C31" s="358"/>
      <c r="D31" s="358"/>
      <c r="E31" s="358"/>
      <c r="F31" s="358"/>
      <c r="G31" s="358"/>
      <c r="H31" s="358"/>
      <c r="I31" s="358"/>
    </row>
    <row r="32" spans="1:9" ht="15.75" customHeight="1">
      <c r="A32" s="382"/>
      <c r="B32" s="358"/>
      <c r="C32" s="358"/>
      <c r="D32" s="358"/>
      <c r="E32" s="358"/>
      <c r="F32" s="358"/>
      <c r="G32" s="358"/>
      <c r="H32" s="358"/>
      <c r="I32" s="358"/>
    </row>
    <row r="33" spans="1:9" ht="15.75" customHeight="1">
      <c r="A33" s="382"/>
      <c r="B33" s="358"/>
      <c r="C33" s="358"/>
      <c r="D33" s="358"/>
      <c r="E33" s="358"/>
      <c r="F33" s="358"/>
      <c r="G33" s="358"/>
      <c r="H33" s="358"/>
      <c r="I33" s="358"/>
    </row>
    <row r="34" spans="1:9" ht="15.75" customHeight="1">
      <c r="A34" s="382"/>
      <c r="B34" s="358"/>
      <c r="C34" s="358"/>
      <c r="D34" s="358"/>
      <c r="E34" s="358"/>
      <c r="F34" s="358"/>
      <c r="G34" s="358"/>
      <c r="H34" s="358"/>
      <c r="I34" s="358"/>
    </row>
    <row r="35" spans="1:9" ht="15.75" customHeight="1">
      <c r="A35" s="382"/>
      <c r="B35" s="358"/>
      <c r="C35" s="358"/>
      <c r="D35" s="358"/>
      <c r="E35" s="358"/>
      <c r="F35" s="358"/>
      <c r="G35" s="358"/>
      <c r="H35" s="358"/>
      <c r="I35" s="358"/>
    </row>
    <row r="36" spans="1:9" ht="15.75" customHeight="1">
      <c r="A36" s="382"/>
      <c r="B36" s="358"/>
      <c r="C36" s="358"/>
      <c r="D36" s="358"/>
      <c r="E36" s="358"/>
      <c r="F36" s="358"/>
      <c r="G36" s="358"/>
      <c r="H36" s="358"/>
      <c r="I36" s="358"/>
    </row>
    <row r="37" spans="1:9" ht="15.75" customHeight="1">
      <c r="A37" s="382"/>
      <c r="B37" s="358"/>
      <c r="C37" s="358"/>
      <c r="D37" s="358"/>
      <c r="E37" s="358"/>
      <c r="F37" s="358"/>
      <c r="G37" s="358"/>
      <c r="H37" s="358"/>
      <c r="I37" s="358"/>
    </row>
    <row r="38" spans="1:9" ht="15.75" customHeight="1">
      <c r="A38" s="382"/>
      <c r="B38" s="358"/>
      <c r="C38" s="358"/>
      <c r="D38" s="358"/>
      <c r="E38" s="358"/>
      <c r="F38" s="358"/>
      <c r="G38" s="358"/>
      <c r="H38" s="358"/>
      <c r="I38" s="358"/>
    </row>
    <row r="39" spans="1:9" ht="15.75" customHeight="1">
      <c r="A39" s="382"/>
      <c r="B39" s="358"/>
      <c r="C39" s="358"/>
      <c r="D39" s="358"/>
      <c r="E39" s="358"/>
      <c r="F39" s="358"/>
      <c r="G39" s="358"/>
      <c r="H39" s="358"/>
      <c r="I39" s="358"/>
    </row>
    <row r="40" spans="1:9" ht="15.75" customHeight="1">
      <c r="A40" s="382"/>
      <c r="B40" s="358"/>
      <c r="C40" s="358"/>
      <c r="D40" s="358"/>
      <c r="E40" s="358"/>
      <c r="F40" s="358"/>
      <c r="G40" s="358"/>
      <c r="H40" s="358"/>
      <c r="I40" s="358"/>
    </row>
    <row r="41" spans="1:9" ht="15.75" customHeight="1">
      <c r="A41" s="382"/>
      <c r="B41" s="358"/>
      <c r="C41" s="358"/>
      <c r="D41" s="358"/>
      <c r="E41" s="358"/>
      <c r="F41" s="358"/>
      <c r="G41" s="358"/>
      <c r="H41" s="358"/>
      <c r="I41" s="358"/>
    </row>
    <row r="42" spans="1:9" ht="15.75" customHeight="1">
      <c r="A42" s="382"/>
      <c r="B42" s="358"/>
      <c r="C42" s="358"/>
      <c r="D42" s="358"/>
      <c r="E42" s="358"/>
      <c r="F42" s="358"/>
      <c r="G42" s="358"/>
      <c r="H42" s="358"/>
      <c r="I42" s="358"/>
    </row>
    <row r="43" spans="1:9" ht="15.75" customHeight="1">
      <c r="A43" s="382"/>
      <c r="B43" s="358"/>
      <c r="C43" s="358"/>
      <c r="D43" s="358"/>
      <c r="E43" s="358"/>
      <c r="F43" s="358"/>
      <c r="G43" s="358"/>
      <c r="H43" s="358"/>
      <c r="I43" s="358"/>
    </row>
    <row r="44" spans="1:9" ht="15.75" customHeight="1">
      <c r="A44" s="382"/>
      <c r="B44" s="358"/>
      <c r="C44" s="358"/>
      <c r="D44" s="358"/>
      <c r="E44" s="358"/>
      <c r="F44" s="358"/>
      <c r="G44" s="358"/>
      <c r="H44" s="358"/>
      <c r="I44" s="358"/>
    </row>
    <row r="45" spans="1:9" ht="15.75" customHeight="1">
      <c r="A45" s="382"/>
      <c r="B45" s="358"/>
      <c r="C45" s="358"/>
      <c r="D45" s="358"/>
      <c r="E45" s="358"/>
      <c r="F45" s="358"/>
      <c r="G45" s="358"/>
      <c r="H45" s="358"/>
      <c r="I45" s="358"/>
    </row>
    <row r="46" spans="1:9" ht="15.75" customHeight="1">
      <c r="A46" s="382"/>
      <c r="B46" s="358"/>
      <c r="C46" s="358"/>
      <c r="D46" s="358"/>
      <c r="E46" s="358"/>
      <c r="F46" s="358"/>
      <c r="G46" s="358"/>
      <c r="H46" s="358"/>
      <c r="I46" s="358"/>
    </row>
    <row r="47" spans="1:9" ht="15.75" customHeight="1">
      <c r="A47" s="382"/>
      <c r="B47" s="358"/>
      <c r="C47" s="358"/>
      <c r="D47" s="358"/>
      <c r="E47" s="358"/>
      <c r="F47" s="358"/>
      <c r="G47" s="358"/>
      <c r="H47" s="358"/>
      <c r="I47" s="358"/>
    </row>
    <row r="48" spans="1:9" ht="15.75" customHeight="1">
      <c r="A48" s="382"/>
      <c r="B48" s="358"/>
      <c r="C48" s="358"/>
      <c r="D48" s="358"/>
      <c r="E48" s="358"/>
      <c r="F48" s="358"/>
      <c r="G48" s="358"/>
      <c r="H48" s="358"/>
      <c r="I48" s="358"/>
    </row>
    <row r="49" spans="1:9" ht="15.75" customHeight="1">
      <c r="A49" s="382"/>
      <c r="B49" s="358"/>
      <c r="C49" s="358"/>
      <c r="D49" s="358"/>
      <c r="E49" s="358"/>
      <c r="F49" s="358"/>
      <c r="G49" s="358"/>
      <c r="H49" s="358"/>
      <c r="I49" s="358"/>
    </row>
    <row r="50" spans="1:9" ht="15.75" customHeight="1">
      <c r="A50" s="382"/>
      <c r="B50" s="358"/>
      <c r="C50" s="358"/>
      <c r="D50" s="358"/>
      <c r="E50" s="358"/>
      <c r="F50" s="358"/>
      <c r="G50" s="358"/>
      <c r="H50" s="358"/>
      <c r="I50" s="358"/>
    </row>
    <row r="51" spans="1:9" ht="15.75" customHeight="1">
      <c r="A51" s="382"/>
      <c r="B51" s="358"/>
      <c r="C51" s="358"/>
      <c r="D51" s="358"/>
      <c r="E51" s="358"/>
      <c r="F51" s="358"/>
      <c r="G51" s="358"/>
      <c r="H51" s="358"/>
      <c r="I51" s="358"/>
    </row>
    <row r="52" spans="1:9" ht="15.75" customHeight="1">
      <c r="A52" s="382"/>
      <c r="B52" s="358"/>
      <c r="C52" s="358"/>
      <c r="D52" s="358"/>
      <c r="E52" s="358"/>
      <c r="F52" s="358"/>
      <c r="G52" s="358"/>
      <c r="H52" s="358"/>
      <c r="I52" s="358"/>
    </row>
    <row r="53" spans="1:9" ht="15.75" customHeight="1">
      <c r="A53" s="382"/>
      <c r="B53" s="358"/>
      <c r="C53" s="358"/>
      <c r="D53" s="358"/>
      <c r="E53" s="358"/>
      <c r="F53" s="358"/>
      <c r="G53" s="358"/>
      <c r="H53" s="358"/>
      <c r="I53" s="358"/>
    </row>
    <row r="54" spans="1:9" ht="15.75" customHeight="1">
      <c r="A54" s="382"/>
      <c r="B54" s="358"/>
      <c r="C54" s="358"/>
      <c r="D54" s="358"/>
      <c r="E54" s="358"/>
      <c r="F54" s="358"/>
      <c r="G54" s="358"/>
      <c r="H54" s="358"/>
      <c r="I54" s="358"/>
    </row>
    <row r="55" spans="1:9" ht="15.75" customHeight="1">
      <c r="A55" s="382"/>
      <c r="B55" s="358"/>
      <c r="C55" s="358"/>
      <c r="D55" s="358"/>
      <c r="E55" s="358"/>
      <c r="F55" s="358"/>
      <c r="G55" s="358"/>
      <c r="H55" s="358"/>
      <c r="I55" s="358"/>
    </row>
    <row r="56" spans="1:9" ht="15.75" customHeight="1">
      <c r="A56" s="382"/>
      <c r="B56" s="358"/>
      <c r="C56" s="358"/>
      <c r="D56" s="358"/>
      <c r="E56" s="358"/>
      <c r="F56" s="358"/>
      <c r="G56" s="358"/>
      <c r="H56" s="358"/>
      <c r="I56" s="358"/>
    </row>
    <row r="57" spans="1:9" ht="15.75" customHeight="1">
      <c r="A57" s="382"/>
      <c r="B57" s="358"/>
      <c r="C57" s="358"/>
      <c r="D57" s="358"/>
      <c r="E57" s="358"/>
      <c r="F57" s="358"/>
      <c r="G57" s="358"/>
      <c r="H57" s="358"/>
      <c r="I57" s="358"/>
    </row>
    <row r="58" spans="1:9" ht="15.75" customHeight="1">
      <c r="A58" s="382"/>
      <c r="B58" s="358"/>
      <c r="C58" s="358"/>
      <c r="D58" s="358"/>
      <c r="E58" s="358"/>
      <c r="F58" s="358"/>
      <c r="G58" s="358"/>
      <c r="H58" s="358"/>
      <c r="I58" s="358"/>
    </row>
    <row r="59" spans="1:9" ht="15.75" customHeight="1">
      <c r="A59" s="382"/>
      <c r="B59" s="358"/>
      <c r="C59" s="358"/>
      <c r="D59" s="358"/>
      <c r="E59" s="358"/>
      <c r="F59" s="358"/>
      <c r="G59" s="358"/>
      <c r="H59" s="358"/>
      <c r="I59" s="358"/>
    </row>
    <row r="60" spans="1:9" ht="15.75" customHeight="1">
      <c r="A60" s="382"/>
      <c r="B60" s="358"/>
      <c r="C60" s="358"/>
      <c r="D60" s="358"/>
      <c r="E60" s="358"/>
      <c r="F60" s="358"/>
      <c r="G60" s="358"/>
      <c r="H60" s="358"/>
      <c r="I60" s="358"/>
    </row>
    <row r="61" spans="1:9" ht="15.75" customHeight="1">
      <c r="A61" s="382"/>
      <c r="B61" s="358"/>
      <c r="C61" s="358"/>
      <c r="D61" s="358"/>
      <c r="E61" s="358"/>
      <c r="F61" s="358"/>
      <c r="G61" s="358"/>
      <c r="H61" s="358"/>
      <c r="I61" s="358"/>
    </row>
    <row r="62" spans="1:9" ht="15.75" customHeight="1">
      <c r="A62" s="382"/>
      <c r="B62" s="358"/>
      <c r="C62" s="358"/>
      <c r="D62" s="358"/>
      <c r="E62" s="358"/>
      <c r="F62" s="358"/>
      <c r="G62" s="358"/>
      <c r="H62" s="358"/>
      <c r="I62" s="358"/>
    </row>
  </sheetData>
  <sheetProtection/>
  <mergeCells count="9">
    <mergeCell ref="A4:A5"/>
    <mergeCell ref="B3:D3"/>
    <mergeCell ref="E3:G3"/>
    <mergeCell ref="B4:B5"/>
    <mergeCell ref="C4:C5"/>
    <mergeCell ref="D4:D5"/>
    <mergeCell ref="E4:E5"/>
    <mergeCell ref="F4:F5"/>
    <mergeCell ref="G4:G5"/>
  </mergeCells>
  <printOptions/>
  <pageMargins left="0.7874015748031497" right="0.7874015748031497" top="0.5905511811023623" bottom="0.5905511811023623"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3"/>
  </sheetPr>
  <dimension ref="A1:J17"/>
  <sheetViews>
    <sheetView showGridLines="0" workbookViewId="0" topLeftCell="A1">
      <selection activeCell="A2" sqref="A2"/>
    </sheetView>
  </sheetViews>
  <sheetFormatPr defaultColWidth="8.796875" defaultRowHeight="15.75" customHeight="1"/>
  <cols>
    <col min="1" max="1" width="4.59765625" style="5" customWidth="1"/>
    <col min="2" max="2" width="6.19921875" style="5" customWidth="1"/>
    <col min="3" max="3" width="9" style="5" customWidth="1"/>
    <col min="4" max="4" width="9.09765625" style="5" customWidth="1"/>
    <col min="5" max="7" width="8.09765625" style="5" customWidth="1"/>
    <col min="8" max="10" width="10.69921875" style="5" customWidth="1"/>
    <col min="11" max="16384" width="9" style="5" customWidth="1"/>
  </cols>
  <sheetData>
    <row r="1" ht="15.75" customHeight="1">
      <c r="A1" s="10" t="s">
        <v>60</v>
      </c>
    </row>
    <row r="2" spans="1:10" ht="15.75" customHeight="1">
      <c r="A2" s="4"/>
      <c r="B2" s="6"/>
      <c r="C2" s="7"/>
      <c r="D2" s="8"/>
      <c r="E2" s="8"/>
      <c r="F2" s="8"/>
      <c r="G2" s="8"/>
      <c r="H2" s="7"/>
      <c r="I2" s="7"/>
      <c r="J2" s="7"/>
    </row>
    <row r="3" spans="1:10" ht="15.75" customHeight="1">
      <c r="A3" s="24" t="s">
        <v>0</v>
      </c>
      <c r="B3" s="24" t="s">
        <v>1</v>
      </c>
      <c r="C3" s="23" t="s">
        <v>2</v>
      </c>
      <c r="D3" s="23" t="s">
        <v>3</v>
      </c>
      <c r="E3" s="42" t="s">
        <v>4</v>
      </c>
      <c r="F3" s="43"/>
      <c r="G3" s="43"/>
      <c r="H3" s="24" t="s">
        <v>61</v>
      </c>
      <c r="I3" s="24" t="s">
        <v>62</v>
      </c>
      <c r="J3" s="46" t="s">
        <v>63</v>
      </c>
    </row>
    <row r="4" spans="1:10" ht="15.75" customHeight="1">
      <c r="A4" s="11" t="s">
        <v>5</v>
      </c>
      <c r="B4" s="11" t="s">
        <v>6</v>
      </c>
      <c r="C4" s="12" t="s">
        <v>7</v>
      </c>
      <c r="D4" s="12" t="s">
        <v>8</v>
      </c>
      <c r="E4" s="13" t="s">
        <v>9</v>
      </c>
      <c r="F4" s="13" t="s">
        <v>10</v>
      </c>
      <c r="G4" s="13" t="s">
        <v>11</v>
      </c>
      <c r="H4" s="11" t="s">
        <v>64</v>
      </c>
      <c r="I4" s="11" t="s">
        <v>12</v>
      </c>
      <c r="J4" s="44" t="s">
        <v>65</v>
      </c>
    </row>
    <row r="5" spans="1:10" ht="19.5" customHeight="1">
      <c r="A5" s="646" t="s">
        <v>122</v>
      </c>
      <c r="B5" s="17" t="s">
        <v>104</v>
      </c>
      <c r="C5" s="18">
        <v>67879</v>
      </c>
      <c r="D5" s="19">
        <v>43121</v>
      </c>
      <c r="E5" s="19">
        <v>20279</v>
      </c>
      <c r="F5" s="19">
        <v>18981</v>
      </c>
      <c r="G5" s="19">
        <v>1298</v>
      </c>
      <c r="H5" s="20">
        <v>0.64</v>
      </c>
      <c r="I5" s="21">
        <v>29.9</v>
      </c>
      <c r="J5" s="45">
        <v>93.6</v>
      </c>
    </row>
    <row r="6" spans="1:10" ht="19.5" customHeight="1">
      <c r="A6" s="646"/>
      <c r="B6" s="17" t="s">
        <v>105</v>
      </c>
      <c r="C6" s="18">
        <v>61547</v>
      </c>
      <c r="D6" s="19">
        <v>48524</v>
      </c>
      <c r="E6" s="19">
        <v>21442</v>
      </c>
      <c r="F6" s="19">
        <v>19811</v>
      </c>
      <c r="G6" s="19">
        <v>1631</v>
      </c>
      <c r="H6" s="20">
        <v>0.79</v>
      </c>
      <c r="I6" s="21">
        <v>34.8</v>
      </c>
      <c r="J6" s="45">
        <v>92.4</v>
      </c>
    </row>
    <row r="7" spans="1:10" ht="19.5" customHeight="1">
      <c r="A7" s="647"/>
      <c r="B7" s="88" t="s">
        <v>338</v>
      </c>
      <c r="C7" s="89">
        <v>59610</v>
      </c>
      <c r="D7" s="90">
        <v>51128</v>
      </c>
      <c r="E7" s="90">
        <v>20602</v>
      </c>
      <c r="F7" s="90">
        <v>18859</v>
      </c>
      <c r="G7" s="90">
        <v>1743</v>
      </c>
      <c r="H7" s="91">
        <v>0.86</v>
      </c>
      <c r="I7" s="92">
        <v>34.6</v>
      </c>
      <c r="J7" s="93">
        <v>91.5</v>
      </c>
    </row>
    <row r="8" spans="1:10" ht="19.5" customHeight="1">
      <c r="A8" s="646" t="s">
        <v>322</v>
      </c>
      <c r="B8" s="17" t="s">
        <v>104</v>
      </c>
      <c r="C8" s="18">
        <v>61757</v>
      </c>
      <c r="D8" s="19">
        <v>38375</v>
      </c>
      <c r="E8" s="19">
        <v>17209</v>
      </c>
      <c r="F8" s="19">
        <v>16201</v>
      </c>
      <c r="G8" s="19">
        <v>1008</v>
      </c>
      <c r="H8" s="20">
        <v>0.62</v>
      </c>
      <c r="I8" s="21">
        <v>27.9</v>
      </c>
      <c r="J8" s="45">
        <v>94.1</v>
      </c>
    </row>
    <row r="9" spans="1:10" ht="19.5" customHeight="1">
      <c r="A9" s="646"/>
      <c r="B9" s="17" t="s">
        <v>105</v>
      </c>
      <c r="C9" s="18">
        <v>56351</v>
      </c>
      <c r="D9" s="19">
        <v>43319</v>
      </c>
      <c r="E9" s="19">
        <v>18587</v>
      </c>
      <c r="F9" s="19">
        <v>17275</v>
      </c>
      <c r="G9" s="19">
        <v>1312</v>
      </c>
      <c r="H9" s="20">
        <v>0.77</v>
      </c>
      <c r="I9" s="21">
        <v>33</v>
      </c>
      <c r="J9" s="45">
        <v>92.9</v>
      </c>
    </row>
    <row r="10" spans="1:10" ht="19.5" customHeight="1">
      <c r="A10" s="647"/>
      <c r="B10" s="88" t="s">
        <v>338</v>
      </c>
      <c r="C10" s="89">
        <v>54843</v>
      </c>
      <c r="D10" s="90">
        <v>45728</v>
      </c>
      <c r="E10" s="90">
        <v>18488</v>
      </c>
      <c r="F10" s="90">
        <v>17038</v>
      </c>
      <c r="G10" s="90">
        <v>1450</v>
      </c>
      <c r="H10" s="91">
        <v>0.83</v>
      </c>
      <c r="I10" s="92">
        <v>33.7</v>
      </c>
      <c r="J10" s="93">
        <v>92.2</v>
      </c>
    </row>
    <row r="11" spans="1:10" ht="19.5" customHeight="1">
      <c r="A11" s="644" t="s">
        <v>121</v>
      </c>
      <c r="B11" s="17" t="s">
        <v>104</v>
      </c>
      <c r="C11" s="18">
        <v>6122</v>
      </c>
      <c r="D11" s="19">
        <v>4746</v>
      </c>
      <c r="E11" s="19">
        <v>3070</v>
      </c>
      <c r="F11" s="19">
        <v>2780</v>
      </c>
      <c r="G11" s="19">
        <v>290</v>
      </c>
      <c r="H11" s="20">
        <v>0.78</v>
      </c>
      <c r="I11" s="21">
        <v>50.1</v>
      </c>
      <c r="J11" s="45">
        <v>90.6</v>
      </c>
    </row>
    <row r="12" spans="1:10" ht="19.5" customHeight="1">
      <c r="A12" s="644"/>
      <c r="B12" s="17" t="s">
        <v>105</v>
      </c>
      <c r="C12" s="18">
        <v>5196</v>
      </c>
      <c r="D12" s="19">
        <v>5205</v>
      </c>
      <c r="E12" s="19">
        <v>2855</v>
      </c>
      <c r="F12" s="19">
        <v>2536</v>
      </c>
      <c r="G12" s="19">
        <v>319</v>
      </c>
      <c r="H12" s="20">
        <v>1</v>
      </c>
      <c r="I12" s="21">
        <v>54.9</v>
      </c>
      <c r="J12" s="45">
        <v>88.8</v>
      </c>
    </row>
    <row r="13" spans="1:10" ht="21" customHeight="1">
      <c r="A13" s="645"/>
      <c r="B13" s="88" t="s">
        <v>338</v>
      </c>
      <c r="C13" s="89">
        <v>4767</v>
      </c>
      <c r="D13" s="90">
        <v>5400</v>
      </c>
      <c r="E13" s="90">
        <v>2114</v>
      </c>
      <c r="F13" s="90">
        <v>1821</v>
      </c>
      <c r="G13" s="90">
        <v>293</v>
      </c>
      <c r="H13" s="91">
        <v>1.13</v>
      </c>
      <c r="I13" s="92">
        <v>44.3</v>
      </c>
      <c r="J13" s="93">
        <v>86.1</v>
      </c>
    </row>
    <row r="14" spans="1:10" ht="15.75" customHeight="1">
      <c r="A14" s="2" t="s">
        <v>66</v>
      </c>
      <c r="B14" s="1"/>
      <c r="C14" s="1"/>
      <c r="D14" s="1"/>
      <c r="E14" s="1"/>
      <c r="F14" s="1"/>
      <c r="G14" s="1"/>
      <c r="H14" s="1"/>
      <c r="I14" s="1"/>
      <c r="J14" s="1"/>
    </row>
    <row r="15" spans="1:10" ht="15.75" customHeight="1">
      <c r="A15" s="1" t="s">
        <v>13</v>
      </c>
      <c r="B15" s="1"/>
      <c r="C15" s="1"/>
      <c r="D15" s="1"/>
      <c r="E15" s="1"/>
      <c r="F15" s="1"/>
      <c r="G15" s="1"/>
      <c r="H15" s="1"/>
      <c r="I15" s="1"/>
      <c r="J15" s="1"/>
    </row>
    <row r="16" ht="10.5" customHeight="1"/>
    <row r="17" ht="15.75" customHeight="1">
      <c r="A17" s="31"/>
    </row>
  </sheetData>
  <sheetProtection/>
  <mergeCells count="3">
    <mergeCell ref="A11:A13"/>
    <mergeCell ref="A8:A10"/>
    <mergeCell ref="A5:A7"/>
  </mergeCells>
  <printOptions/>
  <pageMargins left="0.7874015748031497" right="0.7874015748031497" top="0.5905511811023623" bottom="0.5905511811023623"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3"/>
  </sheetPr>
  <dimension ref="A1:T55"/>
  <sheetViews>
    <sheetView showGridLines="0" zoomScalePageLayoutView="115" workbookViewId="0" topLeftCell="A1">
      <selection activeCell="A2" sqref="A2"/>
    </sheetView>
  </sheetViews>
  <sheetFormatPr defaultColWidth="8.796875" defaultRowHeight="15.75" customHeight="1"/>
  <cols>
    <col min="1" max="1" width="5.59765625" style="5" customWidth="1"/>
    <col min="2" max="3" width="7.59765625" style="5" customWidth="1"/>
    <col min="4" max="4" width="6.59765625" style="5" customWidth="1"/>
    <col min="5" max="5" width="10" style="5" customWidth="1"/>
    <col min="6" max="6" width="6.59765625" style="5" customWidth="1"/>
    <col min="7" max="7" width="10" style="5" customWidth="1"/>
    <col min="8" max="8" width="6.59765625" style="5" customWidth="1"/>
    <col min="9" max="9" width="10" style="5" customWidth="1"/>
    <col min="10" max="11" width="6.59765625" style="5" customWidth="1"/>
    <col min="12" max="16384" width="9" style="5" customWidth="1"/>
  </cols>
  <sheetData>
    <row r="1" ht="15.75" customHeight="1">
      <c r="A1" s="10" t="s">
        <v>67</v>
      </c>
    </row>
    <row r="3" spans="1:20" ht="15.75" customHeight="1">
      <c r="A3" s="1" t="s">
        <v>68</v>
      </c>
      <c r="B3" s="6"/>
      <c r="C3" s="7"/>
      <c r="D3" s="8"/>
      <c r="E3" s="8"/>
      <c r="F3" s="8"/>
      <c r="G3" s="8"/>
      <c r="H3" s="7"/>
      <c r="I3" s="7"/>
      <c r="J3" s="7"/>
      <c r="K3" s="7"/>
      <c r="L3" s="1"/>
      <c r="M3" s="1"/>
      <c r="N3" s="1"/>
      <c r="O3" s="1"/>
      <c r="P3" s="1"/>
      <c r="Q3" s="1"/>
      <c r="R3" s="1"/>
      <c r="S3" s="1"/>
      <c r="T3" s="1"/>
    </row>
    <row r="4" spans="1:20" ht="15.75" customHeight="1">
      <c r="A4" s="24"/>
      <c r="B4" s="24" t="s">
        <v>14</v>
      </c>
      <c r="C4" s="23" t="s">
        <v>69</v>
      </c>
      <c r="D4" s="42" t="s">
        <v>15</v>
      </c>
      <c r="E4" s="43"/>
      <c r="F4" s="42" t="s">
        <v>16</v>
      </c>
      <c r="G4" s="43"/>
      <c r="H4" s="48" t="s">
        <v>17</v>
      </c>
      <c r="I4" s="49"/>
      <c r="J4" s="48" t="s">
        <v>18</v>
      </c>
      <c r="K4" s="50"/>
      <c r="L4" s="1"/>
      <c r="M4" s="1"/>
      <c r="N4" s="1"/>
      <c r="O4" s="1"/>
      <c r="P4" s="1"/>
      <c r="Q4" s="1"/>
      <c r="R4" s="1"/>
      <c r="S4" s="1"/>
      <c r="T4" s="1"/>
    </row>
    <row r="5" spans="1:20" ht="15.75" customHeight="1">
      <c r="A5" s="22" t="s">
        <v>70</v>
      </c>
      <c r="B5" s="22" t="s">
        <v>19</v>
      </c>
      <c r="C5" s="25" t="s">
        <v>39</v>
      </c>
      <c r="D5" s="23" t="s">
        <v>20</v>
      </c>
      <c r="E5" s="23" t="s">
        <v>21</v>
      </c>
      <c r="F5" s="23" t="s">
        <v>20</v>
      </c>
      <c r="G5" s="23" t="s">
        <v>21</v>
      </c>
      <c r="H5" s="23" t="s">
        <v>20</v>
      </c>
      <c r="I5" s="23" t="s">
        <v>21</v>
      </c>
      <c r="J5" s="24" t="s">
        <v>22</v>
      </c>
      <c r="K5" s="51" t="s">
        <v>21</v>
      </c>
      <c r="L5" s="1"/>
      <c r="M5" s="1"/>
      <c r="N5" s="1"/>
      <c r="O5" s="1"/>
      <c r="P5" s="1"/>
      <c r="Q5" s="1"/>
      <c r="R5" s="1"/>
      <c r="S5" s="1"/>
      <c r="T5" s="1"/>
    </row>
    <row r="6" spans="1:20" ht="15.75" customHeight="1">
      <c r="A6" s="44"/>
      <c r="B6" s="11" t="s">
        <v>137</v>
      </c>
      <c r="C6" s="11" t="s">
        <v>137</v>
      </c>
      <c r="D6" s="12" t="s">
        <v>71</v>
      </c>
      <c r="E6" s="12" t="s">
        <v>23</v>
      </c>
      <c r="F6" s="12" t="s">
        <v>71</v>
      </c>
      <c r="G6" s="12" t="s">
        <v>23</v>
      </c>
      <c r="H6" s="12" t="s">
        <v>71</v>
      </c>
      <c r="I6" s="12" t="s">
        <v>139</v>
      </c>
      <c r="J6" s="12" t="s">
        <v>72</v>
      </c>
      <c r="K6" s="52" t="s">
        <v>138</v>
      </c>
      <c r="L6" s="1"/>
      <c r="M6" s="1"/>
      <c r="N6" s="1"/>
      <c r="O6" s="1"/>
      <c r="P6" s="1"/>
      <c r="Q6" s="1"/>
      <c r="R6" s="1"/>
      <c r="S6" s="1"/>
      <c r="T6" s="1"/>
    </row>
    <row r="7" spans="1:20" ht="18" customHeight="1" hidden="1">
      <c r="A7" s="53" t="s">
        <v>40</v>
      </c>
      <c r="B7" s="34">
        <v>21100</v>
      </c>
      <c r="C7" s="35">
        <v>268922</v>
      </c>
      <c r="D7" s="35">
        <v>31489</v>
      </c>
      <c r="E7" s="35">
        <v>21375573</v>
      </c>
      <c r="F7" s="35">
        <v>1376</v>
      </c>
      <c r="G7" s="35">
        <v>441636</v>
      </c>
      <c r="H7" s="35">
        <v>17478</v>
      </c>
      <c r="I7" s="35">
        <v>5120972</v>
      </c>
      <c r="J7" s="35">
        <v>59</v>
      </c>
      <c r="K7" s="54">
        <v>1551</v>
      </c>
      <c r="L7" s="9"/>
      <c r="M7" s="9"/>
      <c r="N7" s="9"/>
      <c r="O7" s="1"/>
      <c r="P7" s="1"/>
      <c r="Q7" s="1"/>
      <c r="R7" s="1"/>
      <c r="S7" s="1"/>
      <c r="T7" s="1"/>
    </row>
    <row r="8" spans="1:20" ht="18" customHeight="1" hidden="1">
      <c r="A8" s="56" t="s">
        <v>106</v>
      </c>
      <c r="B8" s="36">
        <v>20881</v>
      </c>
      <c r="C8" s="37">
        <v>267573</v>
      </c>
      <c r="D8" s="37">
        <v>24284</v>
      </c>
      <c r="E8" s="37">
        <v>20699137</v>
      </c>
      <c r="F8" s="37">
        <v>1351</v>
      </c>
      <c r="G8" s="37">
        <v>423152</v>
      </c>
      <c r="H8" s="37">
        <v>15536</v>
      </c>
      <c r="I8" s="37">
        <v>4447158</v>
      </c>
      <c r="J8" s="37">
        <v>39</v>
      </c>
      <c r="K8" s="55">
        <v>1148</v>
      </c>
      <c r="L8" s="9"/>
      <c r="M8" s="9"/>
      <c r="N8" s="9"/>
      <c r="O8" s="1"/>
      <c r="P8" s="1"/>
      <c r="Q8" s="1"/>
      <c r="R8" s="1"/>
      <c r="S8" s="1"/>
      <c r="T8" s="1"/>
    </row>
    <row r="9" spans="1:20" ht="18" customHeight="1" hidden="1">
      <c r="A9" s="56" t="s">
        <v>107</v>
      </c>
      <c r="B9" s="36">
        <v>20521</v>
      </c>
      <c r="C9" s="37">
        <v>268401</v>
      </c>
      <c r="D9" s="37">
        <v>21008</v>
      </c>
      <c r="E9" s="37">
        <v>14050969</v>
      </c>
      <c r="F9" s="37">
        <v>1194</v>
      </c>
      <c r="G9" s="37">
        <v>308733</v>
      </c>
      <c r="H9" s="37">
        <v>13920</v>
      </c>
      <c r="I9" s="37">
        <v>3744423</v>
      </c>
      <c r="J9" s="37">
        <v>12</v>
      </c>
      <c r="K9" s="55">
        <v>340</v>
      </c>
      <c r="L9" s="9"/>
      <c r="M9" s="9"/>
      <c r="N9" s="9"/>
      <c r="O9" s="1"/>
      <c r="P9" s="1"/>
      <c r="Q9" s="1"/>
      <c r="R9" s="1"/>
      <c r="S9" s="1"/>
      <c r="T9" s="1"/>
    </row>
    <row r="10" spans="1:20" ht="18" customHeight="1" hidden="1">
      <c r="A10" s="56" t="s">
        <v>108</v>
      </c>
      <c r="B10" s="36">
        <v>20322</v>
      </c>
      <c r="C10" s="37">
        <v>270035</v>
      </c>
      <c r="D10" s="37">
        <v>18861</v>
      </c>
      <c r="E10" s="37">
        <v>10525630</v>
      </c>
      <c r="F10" s="37">
        <v>998</v>
      </c>
      <c r="G10" s="37">
        <v>202249</v>
      </c>
      <c r="H10" s="37">
        <v>12433</v>
      </c>
      <c r="I10" s="37">
        <v>3163124</v>
      </c>
      <c r="J10" s="37">
        <v>7</v>
      </c>
      <c r="K10" s="55">
        <v>190</v>
      </c>
      <c r="L10" s="9"/>
      <c r="M10" s="9"/>
      <c r="N10" s="9"/>
      <c r="O10" s="1"/>
      <c r="P10" s="1"/>
      <c r="Q10" s="1"/>
      <c r="R10" s="1"/>
      <c r="S10" s="1"/>
      <c r="T10" s="1"/>
    </row>
    <row r="11" spans="1:20" ht="18" customHeight="1" hidden="1">
      <c r="A11" s="56" t="s">
        <v>109</v>
      </c>
      <c r="B11" s="36">
        <v>19985</v>
      </c>
      <c r="C11" s="37">
        <v>271722</v>
      </c>
      <c r="D11" s="37">
        <v>18487</v>
      </c>
      <c r="E11" s="37">
        <v>9780378</v>
      </c>
      <c r="F11" s="37">
        <v>912</v>
      </c>
      <c r="G11" s="37">
        <v>182891</v>
      </c>
      <c r="H11" s="37">
        <v>10885</v>
      </c>
      <c r="I11" s="37">
        <v>2764365</v>
      </c>
      <c r="J11" s="37">
        <v>8</v>
      </c>
      <c r="K11" s="55">
        <v>313</v>
      </c>
      <c r="L11" s="9"/>
      <c r="M11" s="9"/>
      <c r="N11" s="9"/>
      <c r="O11" s="1"/>
      <c r="P11" s="1"/>
      <c r="Q11" s="1"/>
      <c r="R11" s="1"/>
      <c r="S11" s="1"/>
      <c r="T11" s="1"/>
    </row>
    <row r="12" spans="1:20" ht="18" customHeight="1" hidden="1">
      <c r="A12" s="56" t="s">
        <v>42</v>
      </c>
      <c r="B12" s="36">
        <v>19890</v>
      </c>
      <c r="C12" s="37">
        <v>273613</v>
      </c>
      <c r="D12" s="37">
        <v>17343</v>
      </c>
      <c r="E12" s="37">
        <v>8768573</v>
      </c>
      <c r="F12" s="37">
        <v>853</v>
      </c>
      <c r="G12" s="37">
        <v>169496</v>
      </c>
      <c r="H12" s="37">
        <v>10052</v>
      </c>
      <c r="I12" s="37">
        <v>2560681</v>
      </c>
      <c r="J12" s="37">
        <v>3</v>
      </c>
      <c r="K12" s="55">
        <v>105</v>
      </c>
      <c r="L12" s="9"/>
      <c r="M12" s="9"/>
      <c r="N12" s="9"/>
      <c r="O12" s="1"/>
      <c r="P12" s="1"/>
      <c r="Q12" s="1"/>
      <c r="R12" s="1"/>
      <c r="S12" s="1"/>
      <c r="T12" s="1"/>
    </row>
    <row r="13" spans="1:20" ht="18" customHeight="1" hidden="1">
      <c r="A13" s="56" t="s">
        <v>102</v>
      </c>
      <c r="B13" s="36">
        <v>19690</v>
      </c>
      <c r="C13" s="37">
        <v>277031</v>
      </c>
      <c r="D13" s="37">
        <v>16794</v>
      </c>
      <c r="E13" s="37">
        <v>8783354</v>
      </c>
      <c r="F13" s="37">
        <v>858</v>
      </c>
      <c r="G13" s="37">
        <v>172118</v>
      </c>
      <c r="H13" s="37">
        <v>8928</v>
      </c>
      <c r="I13" s="37">
        <v>1989089</v>
      </c>
      <c r="J13" s="37">
        <v>0</v>
      </c>
      <c r="K13" s="55">
        <v>15</v>
      </c>
      <c r="L13" s="9"/>
      <c r="M13" s="9"/>
      <c r="N13" s="9"/>
      <c r="O13" s="1"/>
      <c r="P13" s="1"/>
      <c r="Q13" s="1"/>
      <c r="R13" s="1"/>
      <c r="S13" s="1"/>
      <c r="T13" s="1"/>
    </row>
    <row r="14" spans="1:20" ht="18" customHeight="1" hidden="1">
      <c r="A14" s="56" t="s">
        <v>110</v>
      </c>
      <c r="B14" s="36">
        <v>18629</v>
      </c>
      <c r="C14" s="37">
        <v>268096</v>
      </c>
      <c r="D14" s="37">
        <v>23295</v>
      </c>
      <c r="E14" s="37">
        <v>10666064</v>
      </c>
      <c r="F14" s="37">
        <v>1039</v>
      </c>
      <c r="G14" s="37">
        <v>197990</v>
      </c>
      <c r="H14" s="37">
        <v>7780</v>
      </c>
      <c r="I14" s="37">
        <v>1560234</v>
      </c>
      <c r="J14" s="37">
        <v>0</v>
      </c>
      <c r="K14" s="55">
        <v>0</v>
      </c>
      <c r="L14" s="9"/>
      <c r="M14" s="9"/>
      <c r="N14" s="9"/>
      <c r="O14" s="1"/>
      <c r="P14" s="1"/>
      <c r="Q14" s="1"/>
      <c r="R14" s="1"/>
      <c r="S14" s="1"/>
      <c r="T14" s="1"/>
    </row>
    <row r="15" spans="1:20" ht="18" customHeight="1">
      <c r="A15" s="56" t="s">
        <v>111</v>
      </c>
      <c r="B15" s="36">
        <v>18500</v>
      </c>
      <c r="C15" s="37">
        <v>273403</v>
      </c>
      <c r="D15" s="37">
        <v>15899</v>
      </c>
      <c r="E15" s="37">
        <v>9385741</v>
      </c>
      <c r="F15" s="37">
        <v>1030</v>
      </c>
      <c r="G15" s="37">
        <v>188827</v>
      </c>
      <c r="H15" s="37">
        <v>6293</v>
      </c>
      <c r="I15" s="37">
        <v>1199548</v>
      </c>
      <c r="J15" s="37">
        <v>0</v>
      </c>
      <c r="K15" s="55">
        <v>0</v>
      </c>
      <c r="L15" s="9"/>
      <c r="M15" s="9"/>
      <c r="N15" s="9"/>
      <c r="O15" s="1"/>
      <c r="P15" s="1"/>
      <c r="Q15" s="1"/>
      <c r="R15" s="1"/>
      <c r="S15" s="1"/>
      <c r="T15" s="1"/>
    </row>
    <row r="16" spans="1:20" ht="18" customHeight="1">
      <c r="A16" s="56" t="s">
        <v>112</v>
      </c>
      <c r="B16" s="36">
        <v>18562</v>
      </c>
      <c r="C16" s="37">
        <v>275867</v>
      </c>
      <c r="D16" s="37">
        <v>15080</v>
      </c>
      <c r="E16" s="37">
        <v>8483972</v>
      </c>
      <c r="F16" s="37">
        <v>1102</v>
      </c>
      <c r="G16" s="37">
        <v>211451</v>
      </c>
      <c r="H16" s="37">
        <v>5344</v>
      </c>
      <c r="I16" s="37">
        <v>1039845</v>
      </c>
      <c r="J16" s="37">
        <v>1</v>
      </c>
      <c r="K16" s="55">
        <v>150</v>
      </c>
      <c r="L16" s="9"/>
      <c r="M16" s="9"/>
      <c r="N16" s="9"/>
      <c r="O16" s="1"/>
      <c r="P16" s="1"/>
      <c r="Q16" s="1"/>
      <c r="R16" s="1"/>
      <c r="S16" s="1"/>
      <c r="T16" s="1"/>
    </row>
    <row r="17" spans="1:20" ht="18" customHeight="1">
      <c r="A17" s="100" t="s">
        <v>339</v>
      </c>
      <c r="B17" s="101">
        <v>18634</v>
      </c>
      <c r="C17" s="102">
        <v>275584</v>
      </c>
      <c r="D17" s="102">
        <v>15196</v>
      </c>
      <c r="E17" s="102">
        <v>7654686</v>
      </c>
      <c r="F17" s="102">
        <v>1253</v>
      </c>
      <c r="G17" s="102">
        <v>241157</v>
      </c>
      <c r="H17" s="102">
        <v>4955</v>
      </c>
      <c r="I17" s="102">
        <v>969357</v>
      </c>
      <c r="J17" s="102">
        <v>4</v>
      </c>
      <c r="K17" s="103">
        <v>300</v>
      </c>
      <c r="L17" s="9"/>
      <c r="M17" s="9"/>
      <c r="N17" s="9"/>
      <c r="O17" s="1"/>
      <c r="P17" s="1"/>
      <c r="Q17" s="1"/>
      <c r="R17" s="1"/>
      <c r="S17" s="1"/>
      <c r="T17" s="1"/>
    </row>
    <row r="18" spans="1:20" ht="13.5" customHeight="1">
      <c r="A18" s="26" t="s">
        <v>73</v>
      </c>
      <c r="B18" s="571"/>
      <c r="C18" s="9"/>
      <c r="D18" s="9"/>
      <c r="E18" s="9"/>
      <c r="F18" s="9"/>
      <c r="G18" s="9"/>
      <c r="H18" s="15"/>
      <c r="I18" s="16"/>
      <c r="J18" s="16"/>
      <c r="K18" s="9"/>
      <c r="L18" s="9"/>
      <c r="M18" s="9"/>
      <c r="N18" s="9"/>
      <c r="O18" s="1"/>
      <c r="P18" s="1"/>
      <c r="Q18" s="1"/>
      <c r="R18" s="1"/>
      <c r="S18" s="1"/>
      <c r="T18" s="1"/>
    </row>
    <row r="19" spans="1:20" ht="13.5" customHeight="1">
      <c r="A19" s="26" t="s">
        <v>74</v>
      </c>
      <c r="B19" s="571"/>
      <c r="C19" s="9"/>
      <c r="D19" s="9"/>
      <c r="E19" s="9"/>
      <c r="F19" s="9"/>
      <c r="G19" s="9"/>
      <c r="H19" s="15"/>
      <c r="I19" s="16"/>
      <c r="J19" s="16"/>
      <c r="K19" s="9"/>
      <c r="L19" s="9"/>
      <c r="M19" s="9"/>
      <c r="N19" s="9"/>
      <c r="O19" s="1"/>
      <c r="P19" s="1"/>
      <c r="Q19" s="1"/>
      <c r="R19" s="1"/>
      <c r="S19" s="1"/>
      <c r="T19" s="1"/>
    </row>
    <row r="20" spans="1:20" ht="13.5" customHeight="1">
      <c r="A20" s="26" t="s">
        <v>38</v>
      </c>
      <c r="B20" s="572"/>
      <c r="C20" s="9"/>
      <c r="D20" s="9"/>
      <c r="E20" s="9"/>
      <c r="F20" s="9"/>
      <c r="G20" s="9"/>
      <c r="H20" s="15"/>
      <c r="I20" s="16"/>
      <c r="J20" s="16"/>
      <c r="K20" s="9"/>
      <c r="L20" s="9"/>
      <c r="M20" s="9"/>
      <c r="N20" s="9"/>
      <c r="O20" s="1"/>
      <c r="P20" s="1"/>
      <c r="Q20" s="1"/>
      <c r="R20" s="1"/>
      <c r="S20" s="1"/>
      <c r="T20" s="1"/>
    </row>
    <row r="21" spans="1:20" ht="13.5" customHeight="1">
      <c r="A21" s="1" t="s">
        <v>24</v>
      </c>
      <c r="B21" s="14"/>
      <c r="C21" s="9"/>
      <c r="D21" s="9"/>
      <c r="E21" s="9"/>
      <c r="F21" s="14"/>
      <c r="G21" s="14"/>
      <c r="H21" s="15"/>
      <c r="I21" s="16"/>
      <c r="J21" s="16"/>
      <c r="K21" s="9"/>
      <c r="L21" s="9"/>
      <c r="M21" s="9"/>
      <c r="N21" s="9"/>
      <c r="O21" s="1"/>
      <c r="P21" s="1"/>
      <c r="Q21" s="1"/>
      <c r="R21" s="1"/>
      <c r="S21" s="1"/>
      <c r="T21" s="1"/>
    </row>
    <row r="22" spans="1:15" ht="15.75" customHeight="1">
      <c r="A22" s="1"/>
      <c r="B22" s="14"/>
      <c r="C22" s="9"/>
      <c r="D22" s="9"/>
      <c r="E22" s="9"/>
      <c r="F22" s="14"/>
      <c r="G22" s="14"/>
      <c r="H22" s="15"/>
      <c r="I22" s="16"/>
      <c r="J22" s="16"/>
      <c r="K22" s="9"/>
      <c r="L22" s="1"/>
      <c r="M22" s="1"/>
      <c r="N22" s="1"/>
      <c r="O22" s="1"/>
    </row>
    <row r="23" spans="1:15" ht="15.75" customHeight="1">
      <c r="A23" s="1"/>
      <c r="B23" s="1"/>
      <c r="C23" s="1"/>
      <c r="D23" s="1"/>
      <c r="E23" s="1"/>
      <c r="F23" s="1"/>
      <c r="G23" s="1"/>
      <c r="H23" s="1"/>
      <c r="I23" s="1"/>
      <c r="J23" s="1"/>
      <c r="K23" s="1"/>
      <c r="L23" s="1"/>
      <c r="M23" s="1"/>
      <c r="N23" s="1"/>
      <c r="O23" s="1"/>
    </row>
    <row r="24" spans="1:15" ht="15.75" customHeight="1">
      <c r="A24" s="2"/>
      <c r="B24" s="1"/>
      <c r="C24" s="1"/>
      <c r="D24" s="1"/>
      <c r="E24" s="1"/>
      <c r="F24" s="1"/>
      <c r="G24" s="1"/>
      <c r="H24" s="1"/>
      <c r="I24" s="1"/>
      <c r="J24" s="1"/>
      <c r="K24" s="1"/>
      <c r="L24" s="1"/>
      <c r="M24" s="1"/>
      <c r="N24" s="1"/>
      <c r="O24" s="1"/>
    </row>
    <row r="25" spans="1:15" ht="15.75" customHeight="1">
      <c r="A25" s="1"/>
      <c r="B25" s="1"/>
      <c r="C25" s="1"/>
      <c r="D25" s="1"/>
      <c r="E25" s="1"/>
      <c r="F25" s="1"/>
      <c r="G25" s="1"/>
      <c r="H25" s="1"/>
      <c r="I25" s="1"/>
      <c r="J25" s="1"/>
      <c r="K25" s="1"/>
      <c r="L25" s="1"/>
      <c r="M25" s="1"/>
      <c r="N25" s="1"/>
      <c r="O25" s="1"/>
    </row>
    <row r="26" spans="1:15" ht="15.75" customHeight="1">
      <c r="A26" s="1"/>
      <c r="B26" s="1"/>
      <c r="C26" s="1"/>
      <c r="D26" s="1"/>
      <c r="E26" s="1"/>
      <c r="F26" s="1"/>
      <c r="G26" s="1"/>
      <c r="H26" s="1"/>
      <c r="I26" s="1"/>
      <c r="J26" s="1"/>
      <c r="K26" s="1"/>
      <c r="L26" s="1"/>
      <c r="M26" s="1"/>
      <c r="N26" s="1"/>
      <c r="O26" s="1"/>
    </row>
    <row r="27" spans="1:15" ht="15.75" customHeight="1">
      <c r="A27" s="1"/>
      <c r="B27" s="1"/>
      <c r="C27" s="1"/>
      <c r="D27" s="1"/>
      <c r="E27" s="1"/>
      <c r="F27" s="1"/>
      <c r="G27" s="1"/>
      <c r="H27" s="1"/>
      <c r="I27" s="1"/>
      <c r="J27" s="1"/>
      <c r="K27" s="1"/>
      <c r="L27" s="1"/>
      <c r="M27" s="1"/>
      <c r="N27" s="1"/>
      <c r="O27" s="1"/>
    </row>
    <row r="28" spans="1:15" ht="15.75" customHeight="1">
      <c r="A28" s="1"/>
      <c r="B28" s="1"/>
      <c r="C28" s="1"/>
      <c r="D28" s="1"/>
      <c r="E28" s="1"/>
      <c r="F28" s="1"/>
      <c r="G28" s="1"/>
      <c r="H28" s="1"/>
      <c r="I28" s="1"/>
      <c r="J28" s="1"/>
      <c r="K28" s="1"/>
      <c r="L28" s="1"/>
      <c r="M28" s="1"/>
      <c r="N28" s="1"/>
      <c r="O28" s="1"/>
    </row>
    <row r="29" spans="1:15" ht="15.75" customHeight="1">
      <c r="A29" s="1"/>
      <c r="B29" s="1"/>
      <c r="C29" s="1"/>
      <c r="D29" s="1"/>
      <c r="E29" s="1"/>
      <c r="F29" s="1"/>
      <c r="G29" s="1"/>
      <c r="H29" s="1"/>
      <c r="I29" s="1"/>
      <c r="J29" s="1"/>
      <c r="K29" s="1"/>
      <c r="L29" s="1"/>
      <c r="M29" s="1"/>
      <c r="N29" s="1"/>
      <c r="O29" s="1"/>
    </row>
    <row r="30" spans="1:15" ht="15.75" customHeight="1">
      <c r="A30" s="1"/>
      <c r="B30" s="1"/>
      <c r="C30" s="1"/>
      <c r="D30" s="1"/>
      <c r="E30" s="1"/>
      <c r="F30" s="1"/>
      <c r="G30" s="1"/>
      <c r="H30" s="1"/>
      <c r="I30" s="1"/>
      <c r="J30" s="1"/>
      <c r="K30" s="1"/>
      <c r="L30" s="1"/>
      <c r="M30" s="1"/>
      <c r="N30" s="1"/>
      <c r="O30" s="1"/>
    </row>
    <row r="31" spans="1:15" ht="15.75" customHeight="1">
      <c r="A31" s="1"/>
      <c r="B31" s="1"/>
      <c r="C31" s="1"/>
      <c r="D31" s="1"/>
      <c r="E31" s="1"/>
      <c r="F31" s="1"/>
      <c r="G31" s="1"/>
      <c r="H31" s="1"/>
      <c r="I31" s="1"/>
      <c r="J31" s="1"/>
      <c r="K31" s="1"/>
      <c r="L31" s="1"/>
      <c r="M31" s="1"/>
      <c r="N31" s="1"/>
      <c r="O31" s="1"/>
    </row>
    <row r="32" spans="1:15" ht="15.75" customHeight="1">
      <c r="A32" s="1"/>
      <c r="B32" s="1"/>
      <c r="C32" s="1"/>
      <c r="D32" s="1"/>
      <c r="E32" s="1"/>
      <c r="F32" s="1"/>
      <c r="G32" s="1"/>
      <c r="H32" s="1"/>
      <c r="I32" s="1"/>
      <c r="J32" s="1"/>
      <c r="K32" s="1"/>
      <c r="L32" s="1"/>
      <c r="M32" s="1"/>
      <c r="N32" s="1"/>
      <c r="O32" s="1"/>
    </row>
    <row r="33" spans="1:15" ht="15.75" customHeight="1">
      <c r="A33" s="1"/>
      <c r="B33" s="1"/>
      <c r="C33" s="1"/>
      <c r="D33" s="1"/>
      <c r="E33" s="1"/>
      <c r="F33" s="1"/>
      <c r="G33" s="1"/>
      <c r="H33" s="1"/>
      <c r="I33" s="1"/>
      <c r="J33" s="1"/>
      <c r="K33" s="1"/>
      <c r="L33" s="1"/>
      <c r="M33" s="1"/>
      <c r="N33" s="1"/>
      <c r="O33" s="1"/>
    </row>
    <row r="34" spans="1:15" ht="15.75" customHeight="1">
      <c r="A34" s="1"/>
      <c r="B34" s="1"/>
      <c r="C34" s="1"/>
      <c r="D34" s="1"/>
      <c r="E34" s="1"/>
      <c r="F34" s="1"/>
      <c r="G34" s="1"/>
      <c r="H34" s="1"/>
      <c r="I34" s="1"/>
      <c r="J34" s="1"/>
      <c r="K34" s="1"/>
      <c r="L34" s="1"/>
      <c r="M34" s="1"/>
      <c r="N34" s="1"/>
      <c r="O34" s="1"/>
    </row>
    <row r="35" spans="1:15" ht="15.75" customHeight="1">
      <c r="A35" s="1"/>
      <c r="B35" s="1"/>
      <c r="C35" s="1"/>
      <c r="D35" s="1"/>
      <c r="E35" s="1"/>
      <c r="F35" s="1"/>
      <c r="G35" s="1"/>
      <c r="H35" s="1"/>
      <c r="I35" s="1"/>
      <c r="J35" s="1"/>
      <c r="K35" s="1"/>
      <c r="L35" s="1"/>
      <c r="M35" s="1"/>
      <c r="N35" s="1"/>
      <c r="O35" s="1"/>
    </row>
    <row r="36" spans="1:15" ht="15.75" customHeight="1">
      <c r="A36" s="1"/>
      <c r="B36" s="1"/>
      <c r="C36" s="1"/>
      <c r="D36" s="1"/>
      <c r="E36" s="1"/>
      <c r="F36" s="1"/>
      <c r="G36" s="1"/>
      <c r="H36" s="1"/>
      <c r="I36" s="1"/>
      <c r="J36" s="1"/>
      <c r="K36" s="1"/>
      <c r="L36" s="1"/>
      <c r="M36" s="1"/>
      <c r="N36" s="1"/>
      <c r="O36" s="1"/>
    </row>
    <row r="37" spans="1:15" ht="15.75" customHeight="1">
      <c r="A37" s="1"/>
      <c r="B37" s="1"/>
      <c r="C37" s="1"/>
      <c r="D37" s="1"/>
      <c r="E37" s="1"/>
      <c r="F37" s="1"/>
      <c r="G37" s="1"/>
      <c r="H37" s="1"/>
      <c r="I37" s="1"/>
      <c r="J37" s="1"/>
      <c r="K37" s="1"/>
      <c r="L37" s="1"/>
      <c r="M37" s="1"/>
      <c r="N37" s="1"/>
      <c r="O37" s="1"/>
    </row>
    <row r="38" spans="1:15" ht="15.75" customHeight="1">
      <c r="A38" s="1"/>
      <c r="B38" s="1"/>
      <c r="C38" s="1"/>
      <c r="D38" s="1"/>
      <c r="E38" s="1"/>
      <c r="F38" s="1"/>
      <c r="G38" s="1"/>
      <c r="H38" s="1"/>
      <c r="I38" s="1"/>
      <c r="J38" s="1"/>
      <c r="K38" s="1"/>
      <c r="L38" s="1"/>
      <c r="M38" s="1"/>
      <c r="N38" s="1"/>
      <c r="O38" s="1"/>
    </row>
    <row r="39" spans="1:15" ht="15.75" customHeight="1">
      <c r="A39" s="1"/>
      <c r="B39" s="1"/>
      <c r="C39" s="1"/>
      <c r="D39" s="1"/>
      <c r="E39" s="1"/>
      <c r="F39" s="1"/>
      <c r="G39" s="1"/>
      <c r="H39" s="1"/>
      <c r="I39" s="1"/>
      <c r="J39" s="1"/>
      <c r="K39" s="1"/>
      <c r="L39" s="1"/>
      <c r="M39" s="1"/>
      <c r="N39" s="1"/>
      <c r="O39" s="1"/>
    </row>
    <row r="40" spans="1:15" ht="15.75" customHeight="1">
      <c r="A40" s="1"/>
      <c r="B40" s="1"/>
      <c r="C40" s="1"/>
      <c r="D40" s="1"/>
      <c r="E40" s="1"/>
      <c r="F40" s="1"/>
      <c r="G40" s="1"/>
      <c r="H40" s="1"/>
      <c r="I40" s="1"/>
      <c r="J40" s="1"/>
      <c r="K40" s="1"/>
      <c r="L40" s="1"/>
      <c r="M40" s="1"/>
      <c r="N40" s="1"/>
      <c r="O40" s="1"/>
    </row>
    <row r="41" spans="1:15" ht="15.75" customHeight="1">
      <c r="A41" s="1"/>
      <c r="B41" s="1"/>
      <c r="C41" s="1"/>
      <c r="D41" s="1"/>
      <c r="E41" s="1"/>
      <c r="F41" s="1"/>
      <c r="G41" s="1"/>
      <c r="H41" s="1"/>
      <c r="I41" s="1"/>
      <c r="J41" s="1"/>
      <c r="K41" s="1"/>
      <c r="L41" s="1"/>
      <c r="M41" s="1"/>
      <c r="N41" s="1"/>
      <c r="O41" s="1"/>
    </row>
    <row r="42" spans="1:15" ht="15.75" customHeight="1">
      <c r="A42" s="1"/>
      <c r="B42" s="1"/>
      <c r="C42" s="1"/>
      <c r="D42" s="1"/>
      <c r="E42" s="1"/>
      <c r="F42" s="1"/>
      <c r="G42" s="1"/>
      <c r="H42" s="1"/>
      <c r="I42" s="1"/>
      <c r="J42" s="1"/>
      <c r="K42" s="1"/>
      <c r="L42" s="1"/>
      <c r="M42" s="1"/>
      <c r="N42" s="1"/>
      <c r="O42" s="1"/>
    </row>
    <row r="43" spans="1:15" ht="15.75" customHeight="1">
      <c r="A43" s="1"/>
      <c r="B43" s="1"/>
      <c r="C43" s="1"/>
      <c r="D43" s="1"/>
      <c r="E43" s="1"/>
      <c r="F43" s="1"/>
      <c r="G43" s="1"/>
      <c r="H43" s="1"/>
      <c r="I43" s="1"/>
      <c r="J43" s="1"/>
      <c r="K43" s="1"/>
      <c r="L43" s="1"/>
      <c r="M43" s="1"/>
      <c r="N43" s="1"/>
      <c r="O43" s="1"/>
    </row>
    <row r="44" spans="1:15" ht="15.75" customHeight="1">
      <c r="A44" s="1"/>
      <c r="B44" s="1"/>
      <c r="C44" s="1"/>
      <c r="D44" s="1"/>
      <c r="E44" s="1"/>
      <c r="F44" s="1"/>
      <c r="G44" s="1"/>
      <c r="H44" s="1"/>
      <c r="I44" s="1"/>
      <c r="J44" s="1"/>
      <c r="K44" s="1"/>
      <c r="L44" s="1"/>
      <c r="M44" s="1"/>
      <c r="N44" s="1"/>
      <c r="O44" s="1"/>
    </row>
    <row r="45" spans="1:15" ht="15.75" customHeight="1">
      <c r="A45" s="1"/>
      <c r="B45" s="1"/>
      <c r="C45" s="1"/>
      <c r="D45" s="1"/>
      <c r="E45" s="1"/>
      <c r="F45" s="1"/>
      <c r="G45" s="1"/>
      <c r="H45" s="1"/>
      <c r="I45" s="1"/>
      <c r="J45" s="1"/>
      <c r="K45" s="1"/>
      <c r="L45" s="1"/>
      <c r="M45" s="1"/>
      <c r="N45" s="1"/>
      <c r="O45" s="1"/>
    </row>
    <row r="46" spans="1:15" ht="15.75" customHeight="1">
      <c r="A46" s="1"/>
      <c r="B46" s="1"/>
      <c r="C46" s="1"/>
      <c r="D46" s="1"/>
      <c r="E46" s="1"/>
      <c r="F46" s="1"/>
      <c r="G46" s="1"/>
      <c r="H46" s="1"/>
      <c r="I46" s="1"/>
      <c r="J46" s="1"/>
      <c r="K46" s="1"/>
      <c r="L46" s="1"/>
      <c r="M46" s="1"/>
      <c r="N46" s="1"/>
      <c r="O46" s="1"/>
    </row>
    <row r="47" spans="1:15" ht="15.75" customHeight="1">
      <c r="A47" s="1"/>
      <c r="B47" s="1"/>
      <c r="C47" s="1"/>
      <c r="D47" s="1"/>
      <c r="E47" s="1"/>
      <c r="F47" s="1"/>
      <c r="G47" s="1"/>
      <c r="H47" s="1"/>
      <c r="I47" s="1"/>
      <c r="J47" s="1"/>
      <c r="K47" s="1"/>
      <c r="L47" s="1"/>
      <c r="M47" s="1"/>
      <c r="N47" s="1"/>
      <c r="O47" s="1"/>
    </row>
    <row r="48" spans="1:15" ht="15.75" customHeight="1">
      <c r="A48" s="1"/>
      <c r="B48" s="1"/>
      <c r="C48" s="1"/>
      <c r="D48" s="1"/>
      <c r="E48" s="1"/>
      <c r="F48" s="1"/>
      <c r="G48" s="1"/>
      <c r="H48" s="1"/>
      <c r="I48" s="1"/>
      <c r="J48" s="1"/>
      <c r="K48" s="1"/>
      <c r="L48" s="1"/>
      <c r="M48" s="1"/>
      <c r="N48" s="1"/>
      <c r="O48" s="1"/>
    </row>
    <row r="49" spans="1:15" ht="15.75" customHeight="1">
      <c r="A49" s="1"/>
      <c r="B49" s="1"/>
      <c r="C49" s="1"/>
      <c r="D49" s="1"/>
      <c r="E49" s="1"/>
      <c r="F49" s="1"/>
      <c r="G49" s="1"/>
      <c r="H49" s="1"/>
      <c r="I49" s="1"/>
      <c r="J49" s="1"/>
      <c r="K49" s="1"/>
      <c r="L49" s="1"/>
      <c r="M49" s="1"/>
      <c r="N49" s="1"/>
      <c r="O49" s="1"/>
    </row>
    <row r="50" spans="1:15" ht="15.75" customHeight="1">
      <c r="A50" s="1"/>
      <c r="B50" s="1"/>
      <c r="C50" s="1"/>
      <c r="D50" s="1"/>
      <c r="E50" s="1"/>
      <c r="F50" s="1"/>
      <c r="G50" s="1"/>
      <c r="H50" s="1"/>
      <c r="I50" s="1"/>
      <c r="J50" s="1"/>
      <c r="K50" s="1"/>
      <c r="L50" s="1"/>
      <c r="M50" s="1"/>
      <c r="N50" s="1"/>
      <c r="O50" s="1"/>
    </row>
    <row r="51" spans="1:15" ht="15.75" customHeight="1">
      <c r="A51" s="1"/>
      <c r="B51" s="1"/>
      <c r="C51" s="1"/>
      <c r="D51" s="1"/>
      <c r="E51" s="1"/>
      <c r="F51" s="1"/>
      <c r="G51" s="1"/>
      <c r="H51" s="1"/>
      <c r="I51" s="1"/>
      <c r="J51" s="1"/>
      <c r="K51" s="1"/>
      <c r="L51" s="1"/>
      <c r="M51" s="1"/>
      <c r="N51" s="1"/>
      <c r="O51" s="1"/>
    </row>
    <row r="52" spans="1:15" ht="15.75" customHeight="1">
      <c r="A52" s="1"/>
      <c r="B52" s="1"/>
      <c r="C52" s="1"/>
      <c r="D52" s="1"/>
      <c r="E52" s="1"/>
      <c r="F52" s="1"/>
      <c r="G52" s="1"/>
      <c r="H52" s="1"/>
      <c r="I52" s="1"/>
      <c r="J52" s="1"/>
      <c r="K52" s="1"/>
      <c r="L52" s="1"/>
      <c r="M52" s="1"/>
      <c r="N52" s="1"/>
      <c r="O52" s="1"/>
    </row>
    <row r="53" spans="1:15" ht="15.75" customHeight="1">
      <c r="A53" s="1"/>
      <c r="B53" s="1"/>
      <c r="C53" s="1"/>
      <c r="D53" s="1"/>
      <c r="E53" s="1"/>
      <c r="F53" s="1"/>
      <c r="G53" s="1"/>
      <c r="H53" s="1"/>
      <c r="I53" s="1"/>
      <c r="J53" s="1"/>
      <c r="K53" s="1"/>
      <c r="L53" s="1"/>
      <c r="M53" s="1"/>
      <c r="N53" s="1"/>
      <c r="O53" s="1"/>
    </row>
    <row r="54" spans="1:15" ht="15.75" customHeight="1">
      <c r="A54" s="1"/>
      <c r="B54" s="1"/>
      <c r="C54" s="1"/>
      <c r="D54" s="1"/>
      <c r="E54" s="1"/>
      <c r="F54" s="1"/>
      <c r="G54" s="1"/>
      <c r="H54" s="1"/>
      <c r="I54" s="1"/>
      <c r="J54" s="1"/>
      <c r="K54" s="1"/>
      <c r="L54" s="1"/>
      <c r="M54" s="1"/>
      <c r="N54" s="1"/>
      <c r="O54" s="1"/>
    </row>
    <row r="55" spans="1:11" ht="15.75" customHeight="1">
      <c r="A55" s="1"/>
      <c r="B55" s="1"/>
      <c r="C55" s="1"/>
      <c r="D55" s="1"/>
      <c r="E55" s="1"/>
      <c r="F55" s="1"/>
      <c r="G55" s="1"/>
      <c r="H55" s="1"/>
      <c r="I55" s="1"/>
      <c r="J55" s="1"/>
      <c r="K55" s="1"/>
    </row>
  </sheetData>
  <sheetProtection/>
  <printOptions/>
  <pageMargins left="0.7874015748031497" right="0.7874015748031497" top="0.5905511811023623" bottom="0.5905511811023623"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3"/>
  </sheetPr>
  <dimension ref="A1:AA63"/>
  <sheetViews>
    <sheetView showGridLines="0" workbookViewId="0" topLeftCell="A1">
      <selection activeCell="A2" sqref="A2"/>
    </sheetView>
  </sheetViews>
  <sheetFormatPr defaultColWidth="8.796875" defaultRowHeight="15.75" customHeight="1"/>
  <cols>
    <col min="1" max="1" width="21.3984375" style="5" customWidth="1"/>
    <col min="2" max="3" width="10.59765625" style="5" customWidth="1"/>
    <col min="4" max="4" width="8.59765625" style="5" customWidth="1"/>
    <col min="5" max="6" width="10.59765625" style="5" customWidth="1"/>
    <col min="7" max="7" width="8.59765625" style="5" customWidth="1"/>
    <col min="8" max="12" width="11.69921875" style="5" customWidth="1"/>
    <col min="13" max="14" width="11.59765625" style="5" customWidth="1"/>
    <col min="15" max="16384" width="9" style="5" customWidth="1"/>
  </cols>
  <sheetData>
    <row r="1" ht="15.75" customHeight="1">
      <c r="A1" s="10" t="s">
        <v>67</v>
      </c>
    </row>
    <row r="3" spans="1:23" ht="15.75" customHeight="1">
      <c r="A3" s="1" t="s">
        <v>75</v>
      </c>
      <c r="B3" s="3"/>
      <c r="C3" s="3"/>
      <c r="D3" s="3"/>
      <c r="E3" s="3"/>
      <c r="F3" s="3"/>
      <c r="G3" s="3"/>
      <c r="H3" s="3"/>
      <c r="I3" s="3"/>
      <c r="J3" s="3"/>
      <c r="K3" s="3"/>
      <c r="L3" s="3"/>
      <c r="M3" s="3"/>
      <c r="N3" s="3"/>
      <c r="O3" s="1"/>
      <c r="P3" s="1"/>
      <c r="Q3" s="1"/>
      <c r="R3" s="1"/>
      <c r="S3" s="1"/>
      <c r="T3" s="1"/>
      <c r="U3" s="1"/>
      <c r="V3" s="1"/>
      <c r="W3" s="1"/>
    </row>
    <row r="4" spans="1:23" ht="15.75" customHeight="1">
      <c r="A4" s="651" t="s">
        <v>25</v>
      </c>
      <c r="B4" s="648" t="s">
        <v>135</v>
      </c>
      <c r="C4" s="649"/>
      <c r="D4" s="650"/>
      <c r="E4" s="648" t="s">
        <v>136</v>
      </c>
      <c r="F4" s="649"/>
      <c r="G4" s="650"/>
      <c r="H4" s="14"/>
      <c r="I4" s="14"/>
      <c r="J4" s="14"/>
      <c r="K4" s="1"/>
      <c r="L4" s="1"/>
      <c r="M4" s="1"/>
      <c r="N4" s="1"/>
      <c r="O4" s="1"/>
      <c r="P4" s="1"/>
      <c r="Q4" s="1"/>
      <c r="R4" s="1"/>
      <c r="S4" s="1"/>
      <c r="T4" s="1"/>
      <c r="U4" s="1"/>
      <c r="V4" s="1"/>
      <c r="W4" s="1"/>
    </row>
    <row r="5" spans="1:23" ht="15.75" customHeight="1">
      <c r="A5" s="652"/>
      <c r="B5" s="33" t="s">
        <v>115</v>
      </c>
      <c r="C5" s="33" t="s">
        <v>340</v>
      </c>
      <c r="D5" s="60" t="s">
        <v>76</v>
      </c>
      <c r="E5" s="33" t="s">
        <v>116</v>
      </c>
      <c r="F5" s="33" t="s">
        <v>341</v>
      </c>
      <c r="G5" s="61" t="s">
        <v>76</v>
      </c>
      <c r="H5" s="7"/>
      <c r="I5" s="7"/>
      <c r="J5" s="7"/>
      <c r="K5" s="7"/>
      <c r="L5" s="7"/>
      <c r="M5" s="1"/>
      <c r="N5" s="1"/>
      <c r="O5" s="1"/>
      <c r="P5" s="1"/>
      <c r="Q5" s="1"/>
      <c r="R5" s="1"/>
      <c r="S5" s="1"/>
      <c r="T5" s="1"/>
      <c r="U5" s="1"/>
      <c r="V5" s="1"/>
      <c r="W5" s="1"/>
    </row>
    <row r="6" spans="1:23" ht="15.75" customHeight="1">
      <c r="A6" s="66" t="s">
        <v>77</v>
      </c>
      <c r="B6" s="40">
        <v>18562</v>
      </c>
      <c r="C6" s="40">
        <v>18634</v>
      </c>
      <c r="D6" s="57">
        <v>0.4</v>
      </c>
      <c r="E6" s="39">
        <v>275867</v>
      </c>
      <c r="F6" s="39">
        <v>275584</v>
      </c>
      <c r="G6" s="59">
        <v>-0.1</v>
      </c>
      <c r="H6" s="14"/>
      <c r="I6" s="14"/>
      <c r="J6" s="14"/>
      <c r="K6" s="1"/>
      <c r="L6" s="1"/>
      <c r="M6" s="1"/>
      <c r="N6" s="1"/>
      <c r="O6" s="1"/>
      <c r="P6" s="1"/>
      <c r="Q6" s="1"/>
      <c r="R6" s="1"/>
      <c r="S6" s="1"/>
      <c r="T6" s="1"/>
      <c r="U6" s="1"/>
      <c r="V6" s="1"/>
      <c r="W6" s="1"/>
    </row>
    <row r="7" spans="1:23" ht="15.75" customHeight="1" hidden="1">
      <c r="A7" s="67" t="s">
        <v>78</v>
      </c>
      <c r="B7" s="62"/>
      <c r="C7" s="14"/>
      <c r="D7" s="63"/>
      <c r="E7" s="62"/>
      <c r="F7" s="14"/>
      <c r="G7" s="63"/>
      <c r="H7" s="14"/>
      <c r="I7" s="14"/>
      <c r="J7" s="14"/>
      <c r="K7" s="1"/>
      <c r="L7" s="1"/>
      <c r="M7" s="1"/>
      <c r="N7" s="1"/>
      <c r="O7" s="1"/>
      <c r="P7" s="1"/>
      <c r="Q7" s="1"/>
      <c r="R7" s="1"/>
      <c r="S7" s="1"/>
      <c r="T7" s="1"/>
      <c r="U7" s="1"/>
      <c r="V7" s="1"/>
      <c r="W7" s="1"/>
    </row>
    <row r="8" spans="1:23" ht="15.75" customHeight="1" hidden="1">
      <c r="A8" s="68" t="s">
        <v>79</v>
      </c>
      <c r="B8" s="14"/>
      <c r="C8" s="14"/>
      <c r="D8" s="38"/>
      <c r="E8" s="14"/>
      <c r="F8" s="14"/>
      <c r="G8" s="38"/>
      <c r="H8" s="14"/>
      <c r="I8" s="14"/>
      <c r="J8" s="14"/>
      <c r="K8" s="1"/>
      <c r="L8" s="1"/>
      <c r="M8" s="1"/>
      <c r="N8" s="1"/>
      <c r="O8" s="1"/>
      <c r="P8" s="1"/>
      <c r="Q8" s="1"/>
      <c r="R8" s="1"/>
      <c r="S8" s="1"/>
      <c r="T8" s="1"/>
      <c r="U8" s="1"/>
      <c r="V8" s="1"/>
      <c r="W8" s="1"/>
    </row>
    <row r="9" spans="1:23" ht="15.75" customHeight="1">
      <c r="A9" s="107" t="s">
        <v>103</v>
      </c>
      <c r="B9" s="108">
        <v>397</v>
      </c>
      <c r="C9" s="108">
        <v>426</v>
      </c>
      <c r="D9" s="109">
        <v>7.3</v>
      </c>
      <c r="E9" s="108">
        <v>2745</v>
      </c>
      <c r="F9" s="108">
        <v>2868</v>
      </c>
      <c r="G9" s="109">
        <v>4.5</v>
      </c>
      <c r="H9" s="14"/>
      <c r="I9" s="14"/>
      <c r="J9" s="14"/>
      <c r="K9" s="1"/>
      <c r="L9" s="1"/>
      <c r="M9" s="1"/>
      <c r="N9" s="1"/>
      <c r="O9" s="1"/>
      <c r="P9" s="1"/>
      <c r="Q9" s="1"/>
      <c r="R9" s="1"/>
      <c r="S9" s="1"/>
      <c r="T9" s="1"/>
      <c r="U9" s="1"/>
      <c r="V9" s="1"/>
      <c r="W9" s="1"/>
    </row>
    <row r="10" spans="1:23" ht="15.75" customHeight="1">
      <c r="A10" s="68" t="s">
        <v>80</v>
      </c>
      <c r="B10" s="14">
        <v>26</v>
      </c>
      <c r="C10" s="14">
        <v>27</v>
      </c>
      <c r="D10" s="58">
        <v>3.8</v>
      </c>
      <c r="E10" s="14">
        <v>92</v>
      </c>
      <c r="F10" s="14">
        <v>90</v>
      </c>
      <c r="G10" s="58">
        <v>-2.2</v>
      </c>
      <c r="H10" s="14"/>
      <c r="I10" s="14"/>
      <c r="J10" s="14"/>
      <c r="K10" s="1"/>
      <c r="L10" s="1"/>
      <c r="M10" s="1"/>
      <c r="N10" s="1"/>
      <c r="O10" s="1"/>
      <c r="P10" s="1"/>
      <c r="Q10" s="1"/>
      <c r="R10" s="1"/>
      <c r="S10" s="1"/>
      <c r="T10" s="1"/>
      <c r="U10" s="1"/>
      <c r="V10" s="1"/>
      <c r="W10" s="1"/>
    </row>
    <row r="11" spans="1:23" ht="15.75" customHeight="1">
      <c r="A11" s="107" t="s">
        <v>81</v>
      </c>
      <c r="B11" s="108">
        <v>74</v>
      </c>
      <c r="C11" s="108">
        <v>73</v>
      </c>
      <c r="D11" s="109">
        <v>-1.4</v>
      </c>
      <c r="E11" s="108">
        <v>725</v>
      </c>
      <c r="F11" s="108">
        <v>766</v>
      </c>
      <c r="G11" s="109">
        <v>5.7</v>
      </c>
      <c r="H11" s="14"/>
      <c r="I11" s="14"/>
      <c r="J11" s="14"/>
      <c r="K11" s="1"/>
      <c r="L11" s="1"/>
      <c r="M11" s="1"/>
      <c r="N11" s="1"/>
      <c r="O11" s="1"/>
      <c r="P11" s="1"/>
      <c r="Q11" s="1"/>
      <c r="R11" s="1"/>
      <c r="S11" s="1"/>
      <c r="T11" s="1"/>
      <c r="U11" s="1"/>
      <c r="V11" s="1"/>
      <c r="W11" s="1"/>
    </row>
    <row r="12" spans="1:23" ht="15.75" customHeight="1">
      <c r="A12" s="68" t="s">
        <v>82</v>
      </c>
      <c r="B12" s="14">
        <v>4131</v>
      </c>
      <c r="C12" s="14">
        <v>4092</v>
      </c>
      <c r="D12" s="58">
        <v>-0.9</v>
      </c>
      <c r="E12" s="14">
        <v>25172</v>
      </c>
      <c r="F12" s="14">
        <v>25549</v>
      </c>
      <c r="G12" s="58">
        <v>1.5</v>
      </c>
      <c r="H12" s="14"/>
      <c r="I12" s="14"/>
      <c r="J12" s="14"/>
      <c r="K12" s="1"/>
      <c r="L12" s="1"/>
      <c r="M12" s="1"/>
      <c r="N12" s="1"/>
      <c r="O12" s="1"/>
      <c r="P12" s="1"/>
      <c r="Q12" s="1"/>
      <c r="R12" s="1"/>
      <c r="S12" s="1"/>
      <c r="T12" s="1"/>
      <c r="U12" s="1"/>
      <c r="V12" s="1"/>
      <c r="W12" s="1"/>
    </row>
    <row r="13" spans="1:23" ht="15.75" customHeight="1">
      <c r="A13" s="107" t="s">
        <v>83</v>
      </c>
      <c r="B13" s="108">
        <v>2462</v>
      </c>
      <c r="C13" s="108">
        <v>2423</v>
      </c>
      <c r="D13" s="109">
        <v>-1.6</v>
      </c>
      <c r="E13" s="108">
        <v>61581</v>
      </c>
      <c r="F13" s="108">
        <v>59301</v>
      </c>
      <c r="G13" s="109">
        <v>-3.7</v>
      </c>
      <c r="H13" s="14"/>
      <c r="I13" s="14"/>
      <c r="J13" s="14"/>
      <c r="K13" s="1"/>
      <c r="L13" s="1"/>
      <c r="M13" s="1"/>
      <c r="N13" s="1"/>
      <c r="O13" s="1"/>
      <c r="P13" s="1"/>
      <c r="Q13" s="1"/>
      <c r="R13" s="1"/>
      <c r="S13" s="1"/>
      <c r="T13" s="1"/>
      <c r="U13" s="1"/>
      <c r="V13" s="1"/>
      <c r="W13" s="1"/>
    </row>
    <row r="14" spans="1:23" ht="15.75" customHeight="1">
      <c r="A14" s="106" t="s">
        <v>84</v>
      </c>
      <c r="B14" s="14">
        <v>21</v>
      </c>
      <c r="C14" s="14">
        <v>23</v>
      </c>
      <c r="D14" s="58">
        <v>9.5</v>
      </c>
      <c r="E14" s="14">
        <v>1559</v>
      </c>
      <c r="F14" s="14">
        <v>1557</v>
      </c>
      <c r="G14" s="58">
        <v>-0.1</v>
      </c>
      <c r="H14" s="14"/>
      <c r="I14" s="14"/>
      <c r="J14" s="14"/>
      <c r="K14" s="1"/>
      <c r="L14" s="1"/>
      <c r="M14" s="1"/>
      <c r="N14" s="1"/>
      <c r="O14" s="1"/>
      <c r="P14" s="1"/>
      <c r="Q14" s="1"/>
      <c r="R14" s="1"/>
      <c r="S14" s="1"/>
      <c r="T14" s="1"/>
      <c r="U14" s="1"/>
      <c r="V14" s="1"/>
      <c r="W14" s="1"/>
    </row>
    <row r="15" spans="1:23" ht="15.75" customHeight="1">
      <c r="A15" s="110" t="s">
        <v>32</v>
      </c>
      <c r="B15" s="108">
        <v>178</v>
      </c>
      <c r="C15" s="108">
        <v>173</v>
      </c>
      <c r="D15" s="109">
        <v>-2.8</v>
      </c>
      <c r="E15" s="108">
        <v>4105</v>
      </c>
      <c r="F15" s="108">
        <v>3857</v>
      </c>
      <c r="G15" s="109">
        <v>-6</v>
      </c>
      <c r="H15" s="14"/>
      <c r="I15" s="14"/>
      <c r="J15" s="14"/>
      <c r="K15" s="1"/>
      <c r="L15" s="1"/>
      <c r="M15" s="1"/>
      <c r="N15" s="1"/>
      <c r="O15" s="1"/>
      <c r="P15" s="1"/>
      <c r="Q15" s="1"/>
      <c r="R15" s="1"/>
      <c r="S15" s="1"/>
      <c r="T15" s="1"/>
      <c r="U15" s="1"/>
      <c r="V15" s="1"/>
      <c r="W15" s="1"/>
    </row>
    <row r="16" spans="1:27" ht="15.75" customHeight="1">
      <c r="A16" s="68" t="s">
        <v>317</v>
      </c>
      <c r="B16" s="14">
        <v>469</v>
      </c>
      <c r="C16" s="14">
        <v>473</v>
      </c>
      <c r="D16" s="58">
        <v>0.9</v>
      </c>
      <c r="E16" s="14">
        <v>14329</v>
      </c>
      <c r="F16" s="14">
        <v>14170</v>
      </c>
      <c r="G16" s="58">
        <v>-1.1</v>
      </c>
      <c r="H16" s="14"/>
      <c r="I16" s="14"/>
      <c r="J16" s="14"/>
      <c r="K16" s="1"/>
      <c r="L16" s="1"/>
      <c r="M16" s="1"/>
      <c r="N16" s="1"/>
      <c r="O16" s="1"/>
      <c r="P16" s="1"/>
      <c r="Q16" s="1"/>
      <c r="R16" s="1"/>
      <c r="S16" s="1"/>
      <c r="T16" s="1"/>
      <c r="U16" s="1"/>
      <c r="V16" s="1"/>
      <c r="W16" s="1"/>
      <c r="X16" s="1"/>
      <c r="Y16" s="1"/>
      <c r="Z16" s="1"/>
      <c r="AA16" s="1"/>
    </row>
    <row r="17" spans="1:27" ht="15.75" customHeight="1">
      <c r="A17" s="107" t="s">
        <v>85</v>
      </c>
      <c r="B17" s="108">
        <v>3420</v>
      </c>
      <c r="C17" s="108">
        <v>3426</v>
      </c>
      <c r="D17" s="109">
        <v>0.2</v>
      </c>
      <c r="E17" s="108">
        <v>42448</v>
      </c>
      <c r="F17" s="108">
        <v>42641</v>
      </c>
      <c r="G17" s="109">
        <v>0.5</v>
      </c>
      <c r="H17" s="27"/>
      <c r="I17" s="27"/>
      <c r="J17" s="14"/>
      <c r="K17" s="1"/>
      <c r="L17" s="1"/>
      <c r="M17" s="1"/>
      <c r="N17" s="1"/>
      <c r="O17" s="1"/>
      <c r="P17" s="1"/>
      <c r="Q17" s="1"/>
      <c r="R17" s="1"/>
      <c r="S17" s="1"/>
      <c r="T17" s="1"/>
      <c r="U17" s="1"/>
      <c r="V17" s="1"/>
      <c r="W17" s="1"/>
      <c r="X17" s="1"/>
      <c r="Y17" s="1"/>
      <c r="Z17" s="1"/>
      <c r="AA17" s="1"/>
    </row>
    <row r="18" spans="1:27" ht="15.75" customHeight="1">
      <c r="A18" s="69" t="s">
        <v>86</v>
      </c>
      <c r="B18" s="14">
        <v>184</v>
      </c>
      <c r="C18" s="14">
        <v>177</v>
      </c>
      <c r="D18" s="58">
        <v>-3.8</v>
      </c>
      <c r="E18" s="14">
        <v>7505</v>
      </c>
      <c r="F18" s="14">
        <v>7280</v>
      </c>
      <c r="G18" s="58">
        <v>-3</v>
      </c>
      <c r="H18" s="27"/>
      <c r="I18" s="27"/>
      <c r="J18" s="14"/>
      <c r="K18" s="1"/>
      <c r="L18" s="1"/>
      <c r="M18" s="1"/>
      <c r="N18" s="1"/>
      <c r="O18" s="1"/>
      <c r="P18" s="1"/>
      <c r="Q18" s="1"/>
      <c r="R18" s="1"/>
      <c r="S18" s="1"/>
      <c r="T18" s="1"/>
      <c r="U18" s="1"/>
      <c r="V18" s="1"/>
      <c r="W18" s="1"/>
      <c r="X18" s="1"/>
      <c r="Y18" s="1"/>
      <c r="Z18" s="1"/>
      <c r="AA18" s="1"/>
    </row>
    <row r="19" spans="1:27" ht="15.75" customHeight="1">
      <c r="A19" s="110" t="s">
        <v>349</v>
      </c>
      <c r="B19" s="108">
        <v>262</v>
      </c>
      <c r="C19" s="108">
        <v>265</v>
      </c>
      <c r="D19" s="109">
        <v>1.1</v>
      </c>
      <c r="E19" s="108">
        <v>1728</v>
      </c>
      <c r="F19" s="108">
        <v>1759</v>
      </c>
      <c r="G19" s="109">
        <v>1.8</v>
      </c>
      <c r="H19" s="27"/>
      <c r="I19" s="27"/>
      <c r="J19" s="14"/>
      <c r="K19" s="1"/>
      <c r="L19" s="1"/>
      <c r="M19" s="1"/>
      <c r="N19" s="1"/>
      <c r="O19" s="1"/>
      <c r="P19" s="1"/>
      <c r="Q19" s="1"/>
      <c r="R19" s="1"/>
      <c r="S19" s="1"/>
      <c r="T19" s="1"/>
      <c r="U19" s="1"/>
      <c r="V19" s="1"/>
      <c r="W19" s="1"/>
      <c r="X19" s="1"/>
      <c r="Y19" s="1"/>
      <c r="Z19" s="1"/>
      <c r="AA19" s="1"/>
    </row>
    <row r="20" spans="1:27" ht="15.75" customHeight="1">
      <c r="A20" s="69" t="s">
        <v>306</v>
      </c>
      <c r="B20" s="14">
        <v>861</v>
      </c>
      <c r="C20" s="14">
        <v>905</v>
      </c>
      <c r="D20" s="58">
        <v>5.1</v>
      </c>
      <c r="E20" s="14">
        <v>7920</v>
      </c>
      <c r="F20" s="14">
        <v>8148</v>
      </c>
      <c r="G20" s="58">
        <v>2.9</v>
      </c>
      <c r="H20" s="27"/>
      <c r="I20" s="27"/>
      <c r="J20" s="14"/>
      <c r="K20" s="1"/>
      <c r="L20" s="1"/>
      <c r="M20" s="1"/>
      <c r="N20" s="1"/>
      <c r="O20" s="1"/>
      <c r="P20" s="1"/>
      <c r="Q20" s="1"/>
      <c r="R20" s="1"/>
      <c r="S20" s="1"/>
      <c r="T20" s="1"/>
      <c r="U20" s="1"/>
      <c r="V20" s="1"/>
      <c r="W20" s="1"/>
      <c r="X20" s="1"/>
      <c r="Y20" s="1"/>
      <c r="Z20" s="1"/>
      <c r="AA20" s="1"/>
    </row>
    <row r="21" spans="1:27" ht="15.75" customHeight="1">
      <c r="A21" s="110" t="s">
        <v>35</v>
      </c>
      <c r="B21" s="108">
        <v>1876</v>
      </c>
      <c r="C21" s="108">
        <v>1918</v>
      </c>
      <c r="D21" s="109">
        <v>2.2</v>
      </c>
      <c r="E21" s="108">
        <v>48228</v>
      </c>
      <c r="F21" s="108">
        <v>50040</v>
      </c>
      <c r="G21" s="109">
        <v>3.8</v>
      </c>
      <c r="H21" s="27"/>
      <c r="I21" s="27"/>
      <c r="J21" s="14"/>
      <c r="K21" s="1"/>
      <c r="L21" s="1"/>
      <c r="M21" s="1"/>
      <c r="N21" s="1"/>
      <c r="O21" s="1"/>
      <c r="P21" s="1"/>
      <c r="Q21" s="1"/>
      <c r="R21" s="1"/>
      <c r="S21" s="1"/>
      <c r="T21" s="1"/>
      <c r="U21" s="1"/>
      <c r="V21" s="1"/>
      <c r="W21" s="1"/>
      <c r="X21" s="1"/>
      <c r="Y21" s="1"/>
      <c r="Z21" s="1"/>
      <c r="AA21" s="1"/>
    </row>
    <row r="22" spans="1:27" ht="15.75" customHeight="1">
      <c r="A22" s="69" t="s">
        <v>36</v>
      </c>
      <c r="B22" s="14">
        <v>271</v>
      </c>
      <c r="C22" s="14">
        <v>273</v>
      </c>
      <c r="D22" s="58">
        <v>0.7</v>
      </c>
      <c r="E22" s="14">
        <v>5787</v>
      </c>
      <c r="F22" s="14">
        <v>5896</v>
      </c>
      <c r="G22" s="58">
        <v>1.9</v>
      </c>
      <c r="H22" s="27"/>
      <c r="I22" s="27"/>
      <c r="J22" s="14"/>
      <c r="K22" s="1"/>
      <c r="L22" s="1"/>
      <c r="M22" s="1"/>
      <c r="N22" s="1"/>
      <c r="O22" s="1"/>
      <c r="P22" s="1"/>
      <c r="Q22" s="1"/>
      <c r="R22" s="1"/>
      <c r="S22" s="1"/>
      <c r="T22" s="1"/>
      <c r="U22" s="1"/>
      <c r="V22" s="1"/>
      <c r="W22" s="1"/>
      <c r="X22" s="1"/>
      <c r="Y22" s="1"/>
      <c r="Z22" s="1"/>
      <c r="AA22" s="1"/>
    </row>
    <row r="23" spans="1:27" ht="15.75" customHeight="1">
      <c r="A23" s="110" t="s">
        <v>33</v>
      </c>
      <c r="B23" s="108">
        <v>473</v>
      </c>
      <c r="C23" s="108">
        <v>471</v>
      </c>
      <c r="D23" s="109">
        <v>-0.4</v>
      </c>
      <c r="E23" s="108">
        <v>9524</v>
      </c>
      <c r="F23" s="108">
        <v>9375</v>
      </c>
      <c r="G23" s="109">
        <v>-1.6</v>
      </c>
      <c r="H23" s="27"/>
      <c r="I23" s="27"/>
      <c r="J23" s="14"/>
      <c r="K23" s="1"/>
      <c r="L23" s="1"/>
      <c r="M23" s="1"/>
      <c r="N23" s="1"/>
      <c r="O23" s="1"/>
      <c r="P23" s="1"/>
      <c r="Q23" s="1"/>
      <c r="R23" s="1"/>
      <c r="S23" s="1"/>
      <c r="T23" s="1"/>
      <c r="U23" s="1"/>
      <c r="V23" s="1"/>
      <c r="W23" s="1"/>
      <c r="X23" s="1"/>
      <c r="Y23" s="1"/>
      <c r="Z23" s="1"/>
      <c r="AA23" s="1"/>
    </row>
    <row r="24" spans="1:27" ht="15.75" customHeight="1">
      <c r="A24" s="68" t="s">
        <v>87</v>
      </c>
      <c r="B24" s="14">
        <v>3154</v>
      </c>
      <c r="C24" s="14">
        <v>3181</v>
      </c>
      <c r="D24" s="58">
        <v>0.9</v>
      </c>
      <c r="E24" s="14">
        <v>32125</v>
      </c>
      <c r="F24" s="14">
        <v>31921</v>
      </c>
      <c r="G24" s="58">
        <v>-0.6</v>
      </c>
      <c r="H24" s="14"/>
      <c r="I24" s="14"/>
      <c r="J24" s="14"/>
      <c r="K24" s="1"/>
      <c r="L24" s="1"/>
      <c r="M24" s="1"/>
      <c r="N24" s="1"/>
      <c r="O24" s="1"/>
      <c r="P24" s="1"/>
      <c r="Q24" s="1"/>
      <c r="R24" s="1"/>
      <c r="S24" s="1"/>
      <c r="T24" s="1"/>
      <c r="U24" s="1"/>
      <c r="V24" s="1"/>
      <c r="W24" s="1"/>
      <c r="X24" s="1"/>
      <c r="Y24" s="1"/>
      <c r="Z24" s="1"/>
      <c r="AA24" s="1"/>
    </row>
    <row r="25" spans="1:27" ht="15.75" customHeight="1">
      <c r="A25" s="111" t="s">
        <v>88</v>
      </c>
      <c r="B25" s="108">
        <v>287</v>
      </c>
      <c r="C25" s="108">
        <v>292</v>
      </c>
      <c r="D25" s="109">
        <v>1.7</v>
      </c>
      <c r="E25" s="108">
        <v>10238</v>
      </c>
      <c r="F25" s="108">
        <v>10286</v>
      </c>
      <c r="G25" s="109">
        <v>0.5</v>
      </c>
      <c r="H25" s="14"/>
      <c r="I25" s="14"/>
      <c r="J25" s="14"/>
      <c r="K25" s="1"/>
      <c r="L25" s="1"/>
      <c r="M25" s="1"/>
      <c r="N25" s="1"/>
      <c r="O25" s="1"/>
      <c r="P25" s="1"/>
      <c r="Q25" s="1"/>
      <c r="R25" s="1"/>
      <c r="S25" s="1"/>
      <c r="T25" s="1"/>
      <c r="U25" s="1"/>
      <c r="V25" s="1"/>
      <c r="W25" s="1"/>
      <c r="X25" s="1"/>
      <c r="Y25" s="1"/>
      <c r="Z25" s="1"/>
      <c r="AA25" s="1"/>
    </row>
    <row r="26" spans="1:27" ht="15.75" customHeight="1">
      <c r="A26" s="104" t="s">
        <v>37</v>
      </c>
      <c r="B26" s="41">
        <v>16</v>
      </c>
      <c r="C26" s="41">
        <v>16</v>
      </c>
      <c r="D26" s="105">
        <v>0</v>
      </c>
      <c r="E26" s="41">
        <v>56</v>
      </c>
      <c r="F26" s="41">
        <v>80</v>
      </c>
      <c r="G26" s="105">
        <v>42.9</v>
      </c>
      <c r="H26" s="14"/>
      <c r="I26" s="14"/>
      <c r="J26" s="14"/>
      <c r="K26" s="1"/>
      <c r="L26" s="1"/>
      <c r="M26" s="1"/>
      <c r="N26" s="1"/>
      <c r="O26" s="1"/>
      <c r="P26" s="1"/>
      <c r="Q26" s="1"/>
      <c r="R26" s="1"/>
      <c r="S26" s="1"/>
      <c r="T26" s="1"/>
      <c r="U26" s="1"/>
      <c r="V26" s="1"/>
      <c r="W26" s="1"/>
      <c r="X26" s="1"/>
      <c r="Y26" s="1"/>
      <c r="Z26" s="1"/>
      <c r="AA26" s="1"/>
    </row>
    <row r="27" spans="1:27" ht="13.5" customHeight="1">
      <c r="A27" s="26" t="s">
        <v>41</v>
      </c>
      <c r="B27" s="14"/>
      <c r="C27" s="14"/>
      <c r="D27" s="14"/>
      <c r="E27" s="14"/>
      <c r="F27" s="14"/>
      <c r="G27" s="14"/>
      <c r="H27" s="14"/>
      <c r="I27" s="14"/>
      <c r="J27" s="14"/>
      <c r="K27" s="1"/>
      <c r="L27" s="1"/>
      <c r="M27" s="1"/>
      <c r="N27" s="1"/>
      <c r="O27" s="1"/>
      <c r="P27" s="1"/>
      <c r="Q27" s="1"/>
      <c r="R27" s="1"/>
      <c r="S27" s="1"/>
      <c r="T27" s="1"/>
      <c r="U27" s="1"/>
      <c r="V27" s="1"/>
      <c r="W27" s="1"/>
      <c r="X27" s="1"/>
      <c r="Y27" s="1"/>
      <c r="Z27" s="1"/>
      <c r="AA27" s="1"/>
    </row>
    <row r="28" spans="1:27" ht="13.5" customHeight="1">
      <c r="A28" s="573" t="s">
        <v>350</v>
      </c>
      <c r="B28" s="14"/>
      <c r="C28" s="14"/>
      <c r="D28" s="14"/>
      <c r="E28" s="14"/>
      <c r="F28" s="14"/>
      <c r="G28" s="14"/>
      <c r="H28" s="14"/>
      <c r="I28" s="14"/>
      <c r="J28" s="14"/>
      <c r="K28" s="1"/>
      <c r="L28" s="1"/>
      <c r="M28" s="1"/>
      <c r="N28" s="1"/>
      <c r="O28" s="1"/>
      <c r="P28" s="1"/>
      <c r="Q28" s="1"/>
      <c r="R28" s="1"/>
      <c r="S28" s="1"/>
      <c r="T28" s="1"/>
      <c r="U28" s="1"/>
      <c r="V28" s="1"/>
      <c r="W28" s="1"/>
      <c r="X28" s="1"/>
      <c r="Y28" s="1"/>
      <c r="Z28" s="1"/>
      <c r="AA28" s="1"/>
    </row>
    <row r="29" spans="1:27" ht="15.75" customHeight="1">
      <c r="A29" s="1" t="s">
        <v>330</v>
      </c>
      <c r="B29" s="14"/>
      <c r="C29" s="14"/>
      <c r="D29" s="14"/>
      <c r="E29" s="14"/>
      <c r="F29" s="14"/>
      <c r="G29" s="14"/>
      <c r="H29" s="14"/>
      <c r="I29" s="14"/>
      <c r="J29" s="14"/>
      <c r="K29" s="1"/>
      <c r="L29" s="1"/>
      <c r="M29" s="1"/>
      <c r="N29" s="1"/>
      <c r="O29" s="1"/>
      <c r="P29" s="1"/>
      <c r="Q29" s="1"/>
      <c r="R29" s="1"/>
      <c r="S29" s="1"/>
      <c r="T29" s="1"/>
      <c r="U29" s="1"/>
      <c r="V29" s="1"/>
      <c r="W29" s="1"/>
      <c r="X29" s="1"/>
      <c r="Y29" s="1"/>
      <c r="Z29" s="1"/>
      <c r="AA29" s="1"/>
    </row>
    <row r="30" spans="1:27" ht="15.75" customHeight="1">
      <c r="A30" s="8"/>
      <c r="B30" s="14"/>
      <c r="C30" s="14"/>
      <c r="D30" s="14"/>
      <c r="E30" s="14"/>
      <c r="F30" s="14"/>
      <c r="G30" s="14"/>
      <c r="H30" s="14"/>
      <c r="I30" s="14"/>
      <c r="J30" s="14"/>
      <c r="K30" s="1"/>
      <c r="L30" s="1"/>
      <c r="M30" s="1"/>
      <c r="N30" s="1"/>
      <c r="O30" s="1"/>
      <c r="P30" s="1"/>
      <c r="Q30" s="1"/>
      <c r="R30" s="1"/>
      <c r="S30" s="1"/>
      <c r="T30" s="1"/>
      <c r="U30" s="1"/>
      <c r="V30" s="1"/>
      <c r="W30" s="1"/>
      <c r="X30" s="1"/>
      <c r="Y30" s="1"/>
      <c r="Z30" s="1"/>
      <c r="AA30" s="1"/>
    </row>
    <row r="31" spans="1:27" ht="15.75" customHeight="1">
      <c r="A31" s="26"/>
      <c r="B31" s="14"/>
      <c r="C31" s="14"/>
      <c r="D31" s="14"/>
      <c r="E31" s="14"/>
      <c r="F31" s="14"/>
      <c r="G31" s="14"/>
      <c r="H31" s="14"/>
      <c r="I31" s="14"/>
      <c r="J31" s="14"/>
      <c r="K31" s="1"/>
      <c r="L31" s="1"/>
      <c r="M31" s="1"/>
      <c r="N31" s="1"/>
      <c r="O31" s="1"/>
      <c r="P31" s="1"/>
      <c r="Q31" s="1"/>
      <c r="R31" s="1"/>
      <c r="S31" s="1"/>
      <c r="T31" s="1"/>
      <c r="U31" s="1"/>
      <c r="V31" s="1"/>
      <c r="W31" s="1"/>
      <c r="X31" s="1"/>
      <c r="Y31" s="1"/>
      <c r="Z31" s="1"/>
      <c r="AA31" s="1"/>
    </row>
    <row r="32" spans="1:27" ht="15.75" customHeight="1">
      <c r="A32" s="8"/>
      <c r="B32" s="14"/>
      <c r="C32" s="14"/>
      <c r="D32" s="14"/>
      <c r="E32" s="14"/>
      <c r="F32" s="14"/>
      <c r="G32" s="14"/>
      <c r="H32" s="14"/>
      <c r="I32" s="14"/>
      <c r="J32" s="14"/>
      <c r="K32" s="1"/>
      <c r="L32" s="1"/>
      <c r="M32" s="1"/>
      <c r="N32" s="1"/>
      <c r="O32" s="1"/>
      <c r="P32" s="1"/>
      <c r="Q32" s="1"/>
      <c r="R32" s="1"/>
      <c r="S32" s="1"/>
      <c r="T32" s="1"/>
      <c r="U32" s="1"/>
      <c r="V32" s="1"/>
      <c r="W32" s="1"/>
      <c r="X32" s="1"/>
      <c r="Y32" s="1"/>
      <c r="Z32" s="1"/>
      <c r="AA32" s="1"/>
    </row>
    <row r="33" spans="1:27" ht="15.75" customHeight="1">
      <c r="A33" s="8"/>
      <c r="B33" s="14"/>
      <c r="C33" s="14"/>
      <c r="D33" s="14"/>
      <c r="E33" s="14"/>
      <c r="F33" s="14"/>
      <c r="G33" s="14"/>
      <c r="H33" s="14"/>
      <c r="I33" s="14"/>
      <c r="J33" s="14"/>
      <c r="K33" s="1"/>
      <c r="L33" s="1"/>
      <c r="M33" s="1"/>
      <c r="N33" s="1"/>
      <c r="O33" s="1"/>
      <c r="P33" s="1"/>
      <c r="Q33" s="1"/>
      <c r="R33" s="1"/>
      <c r="S33" s="1"/>
      <c r="T33" s="1"/>
      <c r="U33" s="1"/>
      <c r="V33" s="1"/>
      <c r="W33" s="1"/>
      <c r="X33" s="1"/>
      <c r="Y33" s="1"/>
      <c r="Z33" s="1"/>
      <c r="AA33" s="1"/>
    </row>
    <row r="34" spans="1:27" ht="15.75" customHeight="1">
      <c r="A34" s="8"/>
      <c r="B34" s="14"/>
      <c r="C34" s="14"/>
      <c r="D34" s="14"/>
      <c r="E34" s="14"/>
      <c r="F34" s="14"/>
      <c r="G34" s="14"/>
      <c r="H34" s="14"/>
      <c r="I34" s="14"/>
      <c r="J34" s="14"/>
      <c r="K34" s="1"/>
      <c r="L34" s="1"/>
      <c r="M34" s="1"/>
      <c r="N34" s="1"/>
      <c r="O34" s="1"/>
      <c r="P34" s="1"/>
      <c r="Q34" s="1"/>
      <c r="R34" s="1"/>
      <c r="S34" s="1"/>
      <c r="T34" s="1"/>
      <c r="U34" s="1"/>
      <c r="V34" s="1"/>
      <c r="W34" s="1"/>
      <c r="X34" s="1"/>
      <c r="Y34" s="1"/>
      <c r="Z34" s="1"/>
      <c r="AA34" s="1"/>
    </row>
    <row r="35" spans="1:27" ht="15.75" customHeight="1">
      <c r="A35" s="8"/>
      <c r="B35" s="14"/>
      <c r="C35" s="14"/>
      <c r="D35" s="14"/>
      <c r="E35" s="14"/>
      <c r="F35" s="14"/>
      <c r="G35" s="14"/>
      <c r="H35" s="14"/>
      <c r="I35" s="14"/>
      <c r="J35" s="14"/>
      <c r="K35" s="1"/>
      <c r="L35" s="1"/>
      <c r="M35" s="1"/>
      <c r="N35" s="1"/>
      <c r="O35" s="1"/>
      <c r="P35" s="1"/>
      <c r="Q35" s="1"/>
      <c r="R35" s="1"/>
      <c r="S35" s="1"/>
      <c r="T35" s="1"/>
      <c r="U35" s="1"/>
      <c r="V35" s="1"/>
      <c r="W35" s="1"/>
      <c r="X35" s="1"/>
      <c r="Y35" s="1"/>
      <c r="Z35" s="1"/>
      <c r="AA35" s="1"/>
    </row>
    <row r="36" spans="1:27" ht="15.75" customHeight="1">
      <c r="A36" s="1"/>
      <c r="B36" s="14"/>
      <c r="C36" s="14"/>
      <c r="D36" s="14"/>
      <c r="E36" s="14"/>
      <c r="F36" s="14"/>
      <c r="G36" s="14"/>
      <c r="H36" s="14"/>
      <c r="I36" s="14"/>
      <c r="J36" s="14"/>
      <c r="K36" s="1"/>
      <c r="L36" s="1"/>
      <c r="M36" s="1"/>
      <c r="N36" s="1"/>
      <c r="O36" s="1"/>
      <c r="P36" s="1"/>
      <c r="Q36" s="1"/>
      <c r="R36" s="1"/>
      <c r="S36" s="1"/>
      <c r="T36" s="1"/>
      <c r="U36" s="1"/>
      <c r="V36" s="1"/>
      <c r="W36" s="1"/>
      <c r="X36" s="1"/>
      <c r="Y36" s="1"/>
      <c r="Z36" s="1"/>
      <c r="AA36" s="1"/>
    </row>
    <row r="37" spans="1:27" ht="15.75" customHeight="1">
      <c r="A37" s="1"/>
      <c r="B37" s="14"/>
      <c r="C37" s="14"/>
      <c r="D37" s="14"/>
      <c r="E37" s="14"/>
      <c r="F37" s="14"/>
      <c r="G37" s="14"/>
      <c r="H37" s="14"/>
      <c r="I37" s="14"/>
      <c r="J37" s="14"/>
      <c r="K37" s="1"/>
      <c r="L37" s="1"/>
      <c r="M37" s="1"/>
      <c r="N37" s="1"/>
      <c r="O37" s="1"/>
      <c r="P37" s="1"/>
      <c r="Q37" s="1"/>
      <c r="R37" s="1"/>
      <c r="S37" s="1"/>
      <c r="T37" s="1"/>
      <c r="U37" s="1"/>
      <c r="V37" s="1"/>
      <c r="W37" s="1"/>
      <c r="X37" s="1"/>
      <c r="Y37" s="1"/>
      <c r="Z37" s="1"/>
      <c r="AA37" s="1"/>
    </row>
    <row r="38" spans="1:23" ht="15.75" customHeight="1">
      <c r="A38" s="1"/>
      <c r="B38" s="14"/>
      <c r="C38" s="14"/>
      <c r="D38" s="14"/>
      <c r="E38" s="14"/>
      <c r="F38" s="14"/>
      <c r="G38" s="14"/>
      <c r="H38" s="14"/>
      <c r="I38" s="14"/>
      <c r="J38" s="14"/>
      <c r="K38" s="1"/>
      <c r="L38" s="1"/>
      <c r="M38" s="1"/>
      <c r="N38" s="1"/>
      <c r="O38" s="1"/>
      <c r="P38" s="1"/>
      <c r="Q38" s="1"/>
      <c r="R38" s="1"/>
      <c r="S38" s="1"/>
      <c r="T38" s="1"/>
      <c r="U38" s="1"/>
      <c r="V38" s="1"/>
      <c r="W38" s="1"/>
    </row>
    <row r="39" spans="1:23" ht="15.75" customHeight="1">
      <c r="A39" s="1"/>
      <c r="B39" s="14"/>
      <c r="C39" s="14"/>
      <c r="D39" s="14"/>
      <c r="E39" s="14"/>
      <c r="F39" s="14"/>
      <c r="G39" s="14"/>
      <c r="H39" s="14"/>
      <c r="I39" s="14"/>
      <c r="J39" s="14"/>
      <c r="K39" s="1"/>
      <c r="L39" s="1"/>
      <c r="M39" s="1"/>
      <c r="N39" s="1"/>
      <c r="O39" s="1"/>
      <c r="P39" s="1"/>
      <c r="Q39" s="1"/>
      <c r="R39" s="1"/>
      <c r="S39" s="1"/>
      <c r="T39" s="1"/>
      <c r="U39" s="1"/>
      <c r="V39" s="1"/>
      <c r="W39" s="1"/>
    </row>
    <row r="40" spans="1:23" ht="15.75" customHeight="1">
      <c r="A40" s="1"/>
      <c r="B40" s="14"/>
      <c r="C40" s="14"/>
      <c r="D40" s="14"/>
      <c r="E40" s="14"/>
      <c r="F40" s="14"/>
      <c r="G40" s="14"/>
      <c r="H40" s="14"/>
      <c r="I40" s="14"/>
      <c r="J40" s="14"/>
      <c r="K40" s="1"/>
      <c r="L40" s="1"/>
      <c r="M40" s="1"/>
      <c r="N40" s="1"/>
      <c r="O40" s="1"/>
      <c r="P40" s="1"/>
      <c r="Q40" s="1"/>
      <c r="R40" s="1"/>
      <c r="S40" s="1"/>
      <c r="T40" s="1"/>
      <c r="U40" s="1"/>
      <c r="V40" s="1"/>
      <c r="W40" s="1"/>
    </row>
    <row r="41" spans="1:23" ht="15.75" customHeight="1">
      <c r="A41" s="1"/>
      <c r="B41" s="14"/>
      <c r="C41" s="14"/>
      <c r="D41" s="14"/>
      <c r="E41" s="14"/>
      <c r="F41" s="14"/>
      <c r="G41" s="14"/>
      <c r="H41" s="14"/>
      <c r="I41" s="14"/>
      <c r="J41" s="14"/>
      <c r="K41" s="1"/>
      <c r="L41" s="1"/>
      <c r="M41" s="1"/>
      <c r="N41" s="1"/>
      <c r="O41" s="1"/>
      <c r="P41" s="1"/>
      <c r="Q41" s="1"/>
      <c r="R41" s="1"/>
      <c r="S41" s="1"/>
      <c r="T41" s="1"/>
      <c r="U41" s="1"/>
      <c r="V41" s="1"/>
      <c r="W41" s="1"/>
    </row>
    <row r="42" spans="1:23" ht="15.75" customHeight="1">
      <c r="A42" s="1"/>
      <c r="B42" s="14"/>
      <c r="C42" s="14"/>
      <c r="D42" s="14"/>
      <c r="E42" s="14"/>
      <c r="F42" s="14"/>
      <c r="G42" s="14"/>
      <c r="H42" s="14"/>
      <c r="I42" s="14"/>
      <c r="J42" s="14"/>
      <c r="K42" s="1"/>
      <c r="L42" s="1"/>
      <c r="M42" s="1"/>
      <c r="N42" s="1"/>
      <c r="O42" s="1"/>
      <c r="P42" s="1"/>
      <c r="Q42" s="1"/>
      <c r="R42" s="1"/>
      <c r="S42" s="1"/>
      <c r="T42" s="1"/>
      <c r="U42" s="1"/>
      <c r="V42" s="1"/>
      <c r="W42" s="1"/>
    </row>
    <row r="43" spans="1:23" ht="15.75" customHeight="1">
      <c r="A43" s="1"/>
      <c r="B43" s="14"/>
      <c r="C43" s="14"/>
      <c r="D43" s="14"/>
      <c r="E43" s="14"/>
      <c r="F43" s="14"/>
      <c r="G43" s="14"/>
      <c r="H43" s="14"/>
      <c r="I43" s="14"/>
      <c r="J43" s="14"/>
      <c r="K43" s="1"/>
      <c r="L43" s="1"/>
      <c r="M43" s="1"/>
      <c r="N43" s="1"/>
      <c r="O43" s="1"/>
      <c r="P43" s="1"/>
      <c r="Q43" s="1"/>
      <c r="R43" s="1"/>
      <c r="S43" s="1"/>
      <c r="T43" s="1"/>
      <c r="U43" s="1"/>
      <c r="V43" s="1"/>
      <c r="W43" s="1"/>
    </row>
    <row r="44" spans="1:23" ht="15.75" customHeight="1">
      <c r="A44" s="1"/>
      <c r="B44" s="14"/>
      <c r="C44" s="14"/>
      <c r="D44" s="14"/>
      <c r="E44" s="14"/>
      <c r="F44" s="14"/>
      <c r="G44" s="14"/>
      <c r="H44" s="14"/>
      <c r="I44" s="14"/>
      <c r="J44" s="14"/>
      <c r="K44" s="1"/>
      <c r="L44" s="1"/>
      <c r="M44" s="1"/>
      <c r="N44" s="1"/>
      <c r="O44" s="1"/>
      <c r="P44" s="1"/>
      <c r="Q44" s="1"/>
      <c r="R44" s="1"/>
      <c r="S44" s="1"/>
      <c r="T44" s="1"/>
      <c r="U44" s="1"/>
      <c r="V44" s="1"/>
      <c r="W44" s="1"/>
    </row>
    <row r="45" spans="1:23" ht="15.75" customHeight="1">
      <c r="A45" s="1"/>
      <c r="B45" s="14"/>
      <c r="C45" s="14"/>
      <c r="D45" s="14"/>
      <c r="E45" s="14"/>
      <c r="F45" s="14"/>
      <c r="G45" s="14"/>
      <c r="H45" s="14"/>
      <c r="I45" s="14"/>
      <c r="J45" s="14"/>
      <c r="K45" s="1"/>
      <c r="L45" s="1"/>
      <c r="M45" s="1"/>
      <c r="N45" s="1"/>
      <c r="O45" s="1"/>
      <c r="P45" s="1"/>
      <c r="Q45" s="1"/>
      <c r="R45" s="1"/>
      <c r="S45" s="1"/>
      <c r="T45" s="1"/>
      <c r="U45" s="1"/>
      <c r="V45" s="1"/>
      <c r="W45" s="1"/>
    </row>
    <row r="46" spans="1:23" ht="15.75" customHeight="1">
      <c r="A46" s="1"/>
      <c r="B46" s="14"/>
      <c r="C46" s="14"/>
      <c r="D46" s="14"/>
      <c r="E46" s="14"/>
      <c r="F46" s="14"/>
      <c r="G46" s="14"/>
      <c r="H46" s="14"/>
      <c r="I46" s="14"/>
      <c r="J46" s="14"/>
      <c r="K46" s="1"/>
      <c r="L46" s="1"/>
      <c r="M46" s="1"/>
      <c r="N46" s="1"/>
      <c r="O46" s="1"/>
      <c r="P46" s="1"/>
      <c r="Q46" s="1"/>
      <c r="R46" s="1"/>
      <c r="S46" s="1"/>
      <c r="T46" s="1"/>
      <c r="U46" s="1"/>
      <c r="V46" s="1"/>
      <c r="W46" s="1"/>
    </row>
    <row r="47" spans="1:23" ht="15.75" customHeight="1">
      <c r="A47" s="1"/>
      <c r="B47" s="14"/>
      <c r="C47" s="14"/>
      <c r="D47" s="14"/>
      <c r="E47" s="14"/>
      <c r="F47" s="14"/>
      <c r="G47" s="14"/>
      <c r="H47" s="14"/>
      <c r="I47" s="14"/>
      <c r="J47" s="14"/>
      <c r="K47" s="1"/>
      <c r="L47" s="1"/>
      <c r="M47" s="1"/>
      <c r="N47" s="1"/>
      <c r="O47" s="1"/>
      <c r="P47" s="1"/>
      <c r="Q47" s="1"/>
      <c r="R47" s="1"/>
      <c r="S47" s="1"/>
      <c r="T47" s="1"/>
      <c r="U47" s="1"/>
      <c r="V47" s="1"/>
      <c r="W47" s="1"/>
    </row>
    <row r="48" spans="1:23" ht="15.75" customHeight="1">
      <c r="A48" s="1"/>
      <c r="B48" s="14"/>
      <c r="C48" s="14"/>
      <c r="D48" s="14"/>
      <c r="E48" s="14"/>
      <c r="F48" s="14"/>
      <c r="G48" s="14"/>
      <c r="H48" s="14"/>
      <c r="I48" s="14"/>
      <c r="J48" s="14"/>
      <c r="K48" s="1"/>
      <c r="L48" s="1"/>
      <c r="M48" s="1"/>
      <c r="N48" s="1"/>
      <c r="O48" s="1"/>
      <c r="P48" s="1"/>
      <c r="Q48" s="1"/>
      <c r="R48" s="1"/>
      <c r="S48" s="1"/>
      <c r="T48" s="1"/>
      <c r="U48" s="1"/>
      <c r="V48" s="1"/>
      <c r="W48" s="1"/>
    </row>
    <row r="49" spans="1:23" ht="15.75" customHeight="1">
      <c r="A49" s="1"/>
      <c r="B49" s="14"/>
      <c r="C49" s="14"/>
      <c r="D49" s="14"/>
      <c r="E49" s="14"/>
      <c r="F49" s="14"/>
      <c r="G49" s="14"/>
      <c r="H49" s="14"/>
      <c r="I49" s="14"/>
      <c r="J49" s="14"/>
      <c r="K49" s="1"/>
      <c r="L49" s="1"/>
      <c r="M49" s="1"/>
      <c r="N49" s="1"/>
      <c r="O49" s="1"/>
      <c r="P49" s="1"/>
      <c r="Q49" s="1"/>
      <c r="R49" s="1"/>
      <c r="S49" s="1"/>
      <c r="T49" s="1"/>
      <c r="U49" s="1"/>
      <c r="V49" s="1"/>
      <c r="W49" s="1"/>
    </row>
    <row r="50" spans="1:23" ht="15.75" customHeight="1">
      <c r="A50" s="1"/>
      <c r="B50" s="14"/>
      <c r="C50" s="14"/>
      <c r="D50" s="14"/>
      <c r="E50" s="14"/>
      <c r="F50" s="14"/>
      <c r="G50" s="14"/>
      <c r="H50" s="14"/>
      <c r="I50" s="14"/>
      <c r="J50" s="14"/>
      <c r="K50" s="1"/>
      <c r="L50" s="1"/>
      <c r="M50" s="1"/>
      <c r="N50" s="1"/>
      <c r="O50" s="1"/>
      <c r="P50" s="1"/>
      <c r="Q50" s="1"/>
      <c r="R50" s="1"/>
      <c r="S50" s="1"/>
      <c r="T50" s="1"/>
      <c r="U50" s="1"/>
      <c r="V50" s="1"/>
      <c r="W50" s="1"/>
    </row>
    <row r="51" spans="1:23" ht="15.75" customHeight="1">
      <c r="A51" s="1"/>
      <c r="B51" s="1"/>
      <c r="C51" s="1"/>
      <c r="D51" s="1"/>
      <c r="E51" s="1"/>
      <c r="F51" s="1"/>
      <c r="G51" s="1"/>
      <c r="H51" s="1"/>
      <c r="I51" s="1"/>
      <c r="J51" s="1"/>
      <c r="K51" s="1"/>
      <c r="L51" s="1"/>
      <c r="M51" s="1"/>
      <c r="N51" s="1"/>
      <c r="O51" s="1"/>
      <c r="P51" s="1"/>
      <c r="Q51" s="1"/>
      <c r="R51" s="1"/>
      <c r="S51" s="1"/>
      <c r="T51" s="1"/>
      <c r="U51" s="1"/>
      <c r="V51" s="1"/>
      <c r="W51" s="1"/>
    </row>
    <row r="52" spans="1:23" ht="15.75" customHeight="1">
      <c r="A52" s="1"/>
      <c r="B52" s="1"/>
      <c r="C52" s="1"/>
      <c r="D52" s="1"/>
      <c r="E52" s="1"/>
      <c r="F52" s="1"/>
      <c r="G52" s="1"/>
      <c r="H52" s="1"/>
      <c r="I52" s="1"/>
      <c r="J52" s="1"/>
      <c r="K52" s="1"/>
      <c r="L52" s="1"/>
      <c r="M52" s="1"/>
      <c r="N52" s="1"/>
      <c r="O52" s="1"/>
      <c r="P52" s="1"/>
      <c r="Q52" s="1"/>
      <c r="R52" s="1"/>
      <c r="S52" s="1"/>
      <c r="T52" s="1"/>
      <c r="U52" s="1"/>
      <c r="V52" s="1"/>
      <c r="W52" s="1"/>
    </row>
    <row r="53" spans="1:23" ht="15.75" customHeight="1">
      <c r="A53" s="1"/>
      <c r="B53" s="1"/>
      <c r="C53" s="1"/>
      <c r="D53" s="1"/>
      <c r="E53" s="1"/>
      <c r="F53" s="1"/>
      <c r="G53" s="1"/>
      <c r="H53" s="1"/>
      <c r="I53" s="1"/>
      <c r="J53" s="1"/>
      <c r="K53" s="1"/>
      <c r="L53" s="1"/>
      <c r="M53" s="1"/>
      <c r="N53" s="1"/>
      <c r="O53" s="1"/>
      <c r="P53" s="1"/>
      <c r="Q53" s="1"/>
      <c r="R53" s="1"/>
      <c r="S53" s="1"/>
      <c r="T53" s="1"/>
      <c r="U53" s="1"/>
      <c r="V53" s="1"/>
      <c r="W53" s="1"/>
    </row>
    <row r="54" spans="1:23" ht="15.75" customHeight="1">
      <c r="A54" s="1"/>
      <c r="B54" s="1"/>
      <c r="C54" s="1"/>
      <c r="D54" s="1"/>
      <c r="E54" s="1"/>
      <c r="F54" s="1"/>
      <c r="G54" s="1"/>
      <c r="H54" s="1"/>
      <c r="I54" s="1"/>
      <c r="J54" s="1"/>
      <c r="K54" s="1"/>
      <c r="L54" s="1"/>
      <c r="M54" s="1"/>
      <c r="N54" s="1"/>
      <c r="O54" s="1"/>
      <c r="P54" s="1"/>
      <c r="Q54" s="1"/>
      <c r="R54" s="1"/>
      <c r="S54" s="1"/>
      <c r="T54" s="1"/>
      <c r="U54" s="1"/>
      <c r="V54" s="1"/>
      <c r="W54" s="1"/>
    </row>
    <row r="55" spans="1:23" ht="15.75" customHeight="1">
      <c r="A55" s="1"/>
      <c r="B55" s="1"/>
      <c r="C55" s="1"/>
      <c r="D55" s="1"/>
      <c r="E55" s="1"/>
      <c r="F55" s="1"/>
      <c r="G55" s="1"/>
      <c r="H55" s="1"/>
      <c r="I55" s="1"/>
      <c r="J55" s="1"/>
      <c r="K55" s="1"/>
      <c r="L55" s="1"/>
      <c r="M55" s="1"/>
      <c r="N55" s="1"/>
      <c r="O55" s="1"/>
      <c r="P55" s="1"/>
      <c r="Q55" s="1"/>
      <c r="R55" s="1"/>
      <c r="S55" s="1"/>
      <c r="T55" s="1"/>
      <c r="U55" s="1"/>
      <c r="V55" s="1"/>
      <c r="W55" s="1"/>
    </row>
    <row r="56" spans="1:23" ht="15.75" customHeight="1">
      <c r="A56" s="1"/>
      <c r="B56" s="1"/>
      <c r="C56" s="1"/>
      <c r="D56" s="1"/>
      <c r="E56" s="1"/>
      <c r="F56" s="1"/>
      <c r="G56" s="1"/>
      <c r="H56" s="1"/>
      <c r="I56" s="1"/>
      <c r="J56" s="1"/>
      <c r="K56" s="1"/>
      <c r="L56" s="1"/>
      <c r="M56" s="1"/>
      <c r="N56" s="1"/>
      <c r="O56" s="1"/>
      <c r="P56" s="1"/>
      <c r="Q56" s="1"/>
      <c r="R56" s="1"/>
      <c r="S56" s="1"/>
      <c r="T56" s="1"/>
      <c r="U56" s="1"/>
      <c r="V56" s="1"/>
      <c r="W56" s="1"/>
    </row>
    <row r="57" spans="1:23" ht="15.75" customHeight="1">
      <c r="A57" s="1"/>
      <c r="B57" s="1"/>
      <c r="C57" s="1"/>
      <c r="D57" s="1"/>
      <c r="E57" s="1"/>
      <c r="F57" s="1"/>
      <c r="G57" s="1"/>
      <c r="H57" s="1"/>
      <c r="I57" s="1"/>
      <c r="J57" s="1"/>
      <c r="K57" s="1"/>
      <c r="L57" s="1"/>
      <c r="M57" s="1"/>
      <c r="N57" s="1"/>
      <c r="O57" s="1"/>
      <c r="P57" s="1"/>
      <c r="Q57" s="1"/>
      <c r="R57" s="1"/>
      <c r="S57" s="1"/>
      <c r="T57" s="1"/>
      <c r="U57" s="1"/>
      <c r="V57" s="1"/>
      <c r="W57" s="1"/>
    </row>
    <row r="58" spans="1:23" ht="15.75" customHeight="1">
      <c r="A58" s="1"/>
      <c r="B58" s="1"/>
      <c r="C58" s="1"/>
      <c r="D58" s="1"/>
      <c r="E58" s="1"/>
      <c r="F58" s="1"/>
      <c r="G58" s="1"/>
      <c r="H58" s="1"/>
      <c r="I58" s="1"/>
      <c r="J58" s="1"/>
      <c r="K58" s="1"/>
      <c r="L58" s="1"/>
      <c r="M58" s="1"/>
      <c r="N58" s="1"/>
      <c r="O58" s="1"/>
      <c r="P58" s="1"/>
      <c r="Q58" s="1"/>
      <c r="R58" s="1"/>
      <c r="S58" s="1"/>
      <c r="T58" s="1"/>
      <c r="U58" s="1"/>
      <c r="V58" s="1"/>
      <c r="W58" s="1"/>
    </row>
    <row r="59" spans="1:23" ht="15.75" customHeight="1">
      <c r="A59" s="1"/>
      <c r="B59" s="1"/>
      <c r="C59" s="1"/>
      <c r="D59" s="1"/>
      <c r="E59" s="1"/>
      <c r="F59" s="1"/>
      <c r="G59" s="1"/>
      <c r="H59" s="1"/>
      <c r="I59" s="1"/>
      <c r="J59" s="1"/>
      <c r="K59" s="1"/>
      <c r="L59" s="1"/>
      <c r="M59" s="1"/>
      <c r="N59" s="1"/>
      <c r="O59" s="1"/>
      <c r="P59" s="1"/>
      <c r="Q59" s="1"/>
      <c r="R59" s="1"/>
      <c r="S59" s="1"/>
      <c r="T59" s="1"/>
      <c r="U59" s="1"/>
      <c r="V59" s="1"/>
      <c r="W59" s="1"/>
    </row>
    <row r="60" spans="1:23" ht="15.75" customHeight="1">
      <c r="A60" s="1"/>
      <c r="B60" s="1"/>
      <c r="C60" s="1"/>
      <c r="D60" s="1"/>
      <c r="E60" s="1"/>
      <c r="F60" s="1"/>
      <c r="G60" s="1"/>
      <c r="H60" s="1"/>
      <c r="I60" s="1"/>
      <c r="J60" s="1"/>
      <c r="K60" s="1"/>
      <c r="L60" s="1"/>
      <c r="M60" s="1"/>
      <c r="N60" s="1"/>
      <c r="O60" s="1"/>
      <c r="P60" s="1"/>
      <c r="Q60" s="1"/>
      <c r="R60" s="1"/>
      <c r="S60" s="1"/>
      <c r="T60" s="1"/>
      <c r="U60" s="1"/>
      <c r="V60" s="1"/>
      <c r="W60" s="1"/>
    </row>
    <row r="61" spans="1:23" ht="15.75" customHeight="1">
      <c r="A61" s="1"/>
      <c r="B61" s="1"/>
      <c r="C61" s="1"/>
      <c r="D61" s="1"/>
      <c r="E61" s="1"/>
      <c r="F61" s="1"/>
      <c r="G61" s="1"/>
      <c r="H61" s="1"/>
      <c r="I61" s="1"/>
      <c r="J61" s="1"/>
      <c r="K61" s="1"/>
      <c r="L61" s="1"/>
      <c r="M61" s="1"/>
      <c r="N61" s="1"/>
      <c r="O61" s="1"/>
      <c r="P61" s="1"/>
      <c r="Q61" s="1"/>
      <c r="R61" s="1"/>
      <c r="S61" s="1"/>
      <c r="T61" s="1"/>
      <c r="U61" s="1"/>
      <c r="V61" s="1"/>
      <c r="W61" s="1"/>
    </row>
    <row r="62" spans="1:23" ht="15.75" customHeight="1">
      <c r="A62" s="1"/>
      <c r="B62" s="1"/>
      <c r="C62" s="1"/>
      <c r="D62" s="1"/>
      <c r="E62" s="1"/>
      <c r="F62" s="1"/>
      <c r="G62" s="1"/>
      <c r="H62" s="1"/>
      <c r="I62" s="1"/>
      <c r="J62" s="1"/>
      <c r="K62" s="1"/>
      <c r="L62" s="1"/>
      <c r="M62" s="1"/>
      <c r="N62" s="1"/>
      <c r="O62" s="1"/>
      <c r="P62" s="1"/>
      <c r="Q62" s="1"/>
      <c r="R62" s="1"/>
      <c r="S62" s="1"/>
      <c r="T62" s="1"/>
      <c r="U62" s="1"/>
      <c r="V62" s="1"/>
      <c r="W62" s="1"/>
    </row>
    <row r="63" spans="1:23" ht="15.75" customHeight="1">
      <c r="A63" s="1"/>
      <c r="B63" s="1"/>
      <c r="C63" s="1"/>
      <c r="D63" s="1"/>
      <c r="E63" s="1"/>
      <c r="F63" s="1"/>
      <c r="G63" s="1"/>
      <c r="H63" s="1"/>
      <c r="I63" s="1"/>
      <c r="J63" s="1"/>
      <c r="K63" s="1"/>
      <c r="L63" s="1"/>
      <c r="M63" s="1"/>
      <c r="N63" s="1"/>
      <c r="O63" s="1"/>
      <c r="P63" s="1"/>
      <c r="Q63" s="1"/>
      <c r="R63" s="1"/>
      <c r="S63" s="1"/>
      <c r="T63" s="1"/>
      <c r="U63" s="1"/>
      <c r="V63" s="1"/>
      <c r="W63" s="1"/>
    </row>
  </sheetData>
  <sheetProtection/>
  <mergeCells count="3">
    <mergeCell ref="B4:D4"/>
    <mergeCell ref="E4:G4"/>
    <mergeCell ref="A4:A5"/>
  </mergeCells>
  <printOptions/>
  <pageMargins left="0.7874015748031497" right="0.7874015748031497" top="0.5905511811023623" bottom="0.5905511811023623"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3"/>
  </sheetPr>
  <dimension ref="A1:N127"/>
  <sheetViews>
    <sheetView showGridLines="0" workbookViewId="0" topLeftCell="A1">
      <selection activeCell="A2" sqref="A2"/>
    </sheetView>
  </sheetViews>
  <sheetFormatPr defaultColWidth="8.796875" defaultRowHeight="15.75" customHeight="1"/>
  <cols>
    <col min="1" max="1" width="4" style="5" customWidth="1"/>
    <col min="2" max="2" width="18.19921875" style="5" customWidth="1"/>
    <col min="3" max="3" width="9.69921875" style="28" customWidth="1"/>
    <col min="4" max="6" width="9.69921875" style="5" customWidth="1"/>
    <col min="7" max="11" width="10.19921875" style="5" customWidth="1"/>
    <col min="12" max="16384" width="9" style="5" customWidth="1"/>
  </cols>
  <sheetData>
    <row r="1" ht="15.75" customHeight="1">
      <c r="A1" s="10" t="s">
        <v>328</v>
      </c>
    </row>
    <row r="3" spans="1:11" ht="15.75" customHeight="1">
      <c r="A3" s="616" t="s">
        <v>327</v>
      </c>
      <c r="B3" s="6"/>
      <c r="C3" s="405"/>
      <c r="D3" s="6"/>
      <c r="E3" s="6"/>
      <c r="F3" s="1"/>
      <c r="G3" s="1"/>
      <c r="H3" s="1"/>
      <c r="I3" s="1"/>
      <c r="J3" s="1"/>
      <c r="K3" s="1"/>
    </row>
    <row r="4" spans="1:14" ht="13.5" customHeight="1">
      <c r="A4" s="119"/>
      <c r="B4" s="120"/>
      <c r="C4" s="121" t="s">
        <v>117</v>
      </c>
      <c r="D4" s="122"/>
      <c r="E4" s="123"/>
      <c r="F4" s="121" t="s">
        <v>118</v>
      </c>
      <c r="G4" s="122"/>
      <c r="H4" s="84"/>
      <c r="I4" s="121" t="s">
        <v>337</v>
      </c>
      <c r="J4" s="122"/>
      <c r="K4" s="84"/>
      <c r="L4" s="1"/>
      <c r="M4" s="1"/>
      <c r="N4" s="1"/>
    </row>
    <row r="5" spans="1:14" ht="27.75" customHeight="1">
      <c r="A5" s="124" t="s">
        <v>326</v>
      </c>
      <c r="B5" s="125"/>
      <c r="C5" s="404" t="s">
        <v>342</v>
      </c>
      <c r="D5" s="403" t="s">
        <v>26</v>
      </c>
      <c r="E5" s="406" t="s">
        <v>343</v>
      </c>
      <c r="F5" s="128" t="s">
        <v>325</v>
      </c>
      <c r="G5" s="119" t="s">
        <v>26</v>
      </c>
      <c r="H5" s="131" t="s">
        <v>324</v>
      </c>
      <c r="I5" s="130" t="s">
        <v>325</v>
      </c>
      <c r="J5" s="126" t="s">
        <v>26</v>
      </c>
      <c r="K5" s="131" t="s">
        <v>324</v>
      </c>
      <c r="L5" s="1"/>
      <c r="M5" s="1"/>
      <c r="N5" s="1"/>
    </row>
    <row r="6" spans="1:14" ht="12.75" customHeight="1">
      <c r="A6" s="653" t="s">
        <v>51</v>
      </c>
      <c r="B6" s="654"/>
      <c r="C6" s="496">
        <v>13</v>
      </c>
      <c r="D6" s="497"/>
      <c r="E6" s="497"/>
      <c r="F6" s="498">
        <v>13</v>
      </c>
      <c r="G6" s="496"/>
      <c r="H6" s="499"/>
      <c r="I6" s="498">
        <v>9</v>
      </c>
      <c r="J6" s="496"/>
      <c r="K6" s="499"/>
      <c r="L6" s="1"/>
      <c r="M6" s="1"/>
      <c r="N6" s="1"/>
    </row>
    <row r="7" spans="1:14" ht="12.75" customHeight="1">
      <c r="A7" s="655"/>
      <c r="B7" s="656"/>
      <c r="C7" s="500">
        <v>1029</v>
      </c>
      <c r="D7" s="501">
        <v>27.75</v>
      </c>
      <c r="E7" s="501">
        <v>2.69</v>
      </c>
      <c r="F7" s="502">
        <v>1035</v>
      </c>
      <c r="G7" s="501">
        <v>27.995672166621585</v>
      </c>
      <c r="H7" s="503">
        <v>2.70819759637651</v>
      </c>
      <c r="I7" s="502">
        <v>1079</v>
      </c>
      <c r="J7" s="501">
        <v>29.19</v>
      </c>
      <c r="K7" s="503">
        <v>2.82</v>
      </c>
      <c r="L7" s="1"/>
      <c r="M7" s="1"/>
      <c r="N7" s="1"/>
    </row>
    <row r="8" spans="1:14" ht="12.75" customHeight="1">
      <c r="A8" s="657" t="s">
        <v>83</v>
      </c>
      <c r="B8" s="658"/>
      <c r="C8" s="504">
        <v>1</v>
      </c>
      <c r="D8" s="504"/>
      <c r="E8" s="504"/>
      <c r="F8" s="505"/>
      <c r="G8" s="504"/>
      <c r="H8" s="506"/>
      <c r="I8" s="505">
        <v>1</v>
      </c>
      <c r="J8" s="504"/>
      <c r="K8" s="506"/>
      <c r="L8" s="1"/>
      <c r="M8" s="1"/>
      <c r="N8" s="1"/>
    </row>
    <row r="9" spans="1:14" ht="12.75" customHeight="1">
      <c r="A9" s="657"/>
      <c r="B9" s="658"/>
      <c r="C9" s="507">
        <v>200</v>
      </c>
      <c r="D9" s="508">
        <v>41.73</v>
      </c>
      <c r="E9" s="508">
        <v>2.4</v>
      </c>
      <c r="F9" s="509">
        <v>209</v>
      </c>
      <c r="G9" s="508">
        <v>45.843386707611316</v>
      </c>
      <c r="H9" s="510">
        <v>2.7443307903410057</v>
      </c>
      <c r="I9" s="509">
        <v>225</v>
      </c>
      <c r="J9" s="508">
        <v>49.35</v>
      </c>
      <c r="K9" s="511">
        <v>2.95</v>
      </c>
      <c r="L9" s="1"/>
      <c r="M9" s="1"/>
      <c r="N9" s="1"/>
    </row>
    <row r="10" spans="1:14" ht="12.75" customHeight="1">
      <c r="A10" s="398"/>
      <c r="B10" s="659" t="s">
        <v>58</v>
      </c>
      <c r="C10" s="512"/>
      <c r="D10" s="512"/>
      <c r="E10" s="512"/>
      <c r="F10" s="513"/>
      <c r="G10" s="512"/>
      <c r="H10" s="514"/>
      <c r="I10" s="513">
        <v>1</v>
      </c>
      <c r="J10" s="512"/>
      <c r="K10" s="514"/>
      <c r="L10" s="1"/>
      <c r="M10" s="1"/>
      <c r="N10" s="1"/>
    </row>
    <row r="11" spans="1:14" ht="12.75" customHeight="1">
      <c r="A11" s="398"/>
      <c r="B11" s="660"/>
      <c r="C11" s="515">
        <v>34</v>
      </c>
      <c r="D11" s="516">
        <v>56.11</v>
      </c>
      <c r="E11" s="516">
        <v>3.91</v>
      </c>
      <c r="F11" s="517">
        <v>49</v>
      </c>
      <c r="G11" s="516">
        <v>82.49158249158249</v>
      </c>
      <c r="H11" s="518">
        <v>5.993883792048929</v>
      </c>
      <c r="I11" s="517">
        <v>59</v>
      </c>
      <c r="J11" s="516">
        <v>99.33</v>
      </c>
      <c r="K11" s="518">
        <v>7.22</v>
      </c>
      <c r="L11" s="1"/>
      <c r="M11" s="1"/>
      <c r="N11" s="1"/>
    </row>
    <row r="12" spans="1:14" ht="12.75" customHeight="1">
      <c r="A12" s="398"/>
      <c r="B12" s="661" t="s">
        <v>99</v>
      </c>
      <c r="C12" s="512"/>
      <c r="D12" s="512"/>
      <c r="E12" s="512"/>
      <c r="F12" s="513"/>
      <c r="G12" s="512"/>
      <c r="H12" s="514"/>
      <c r="I12" s="513"/>
      <c r="J12" s="512"/>
      <c r="K12" s="514"/>
      <c r="L12" s="1"/>
      <c r="M12" s="1"/>
      <c r="N12" s="1"/>
    </row>
    <row r="13" spans="1:14" ht="12.75" customHeight="1">
      <c r="A13" s="398"/>
      <c r="B13" s="660"/>
      <c r="C13" s="515">
        <v>49</v>
      </c>
      <c r="D13" s="516">
        <v>106.06</v>
      </c>
      <c r="E13" s="516">
        <v>10.02</v>
      </c>
      <c r="F13" s="517">
        <v>39</v>
      </c>
      <c r="G13" s="516">
        <v>95.82309582309583</v>
      </c>
      <c r="H13" s="518">
        <v>8.785762559134941</v>
      </c>
      <c r="I13" s="517">
        <v>46</v>
      </c>
      <c r="J13" s="516">
        <v>113.02</v>
      </c>
      <c r="K13" s="518">
        <v>10.36</v>
      </c>
      <c r="L13" s="1"/>
      <c r="M13" s="1"/>
      <c r="N13" s="1"/>
    </row>
    <row r="14" spans="1:14" ht="12.75" customHeight="1">
      <c r="A14" s="132"/>
      <c r="B14" s="661" t="s">
        <v>97</v>
      </c>
      <c r="C14" s="512">
        <v>1</v>
      </c>
      <c r="D14" s="512"/>
      <c r="E14" s="512"/>
      <c r="F14" s="513"/>
      <c r="G14" s="512"/>
      <c r="H14" s="514"/>
      <c r="I14" s="513"/>
      <c r="J14" s="512"/>
      <c r="K14" s="514"/>
      <c r="L14" s="1"/>
      <c r="M14" s="1"/>
      <c r="N14" s="1"/>
    </row>
    <row r="15" spans="1:14" ht="12.75" customHeight="1">
      <c r="A15" s="398"/>
      <c r="B15" s="660"/>
      <c r="C15" s="515">
        <v>26</v>
      </c>
      <c r="D15" s="516">
        <v>92.86</v>
      </c>
      <c r="E15" s="516">
        <v>5.05</v>
      </c>
      <c r="F15" s="517">
        <v>40</v>
      </c>
      <c r="G15" s="516">
        <v>135.13513513513513</v>
      </c>
      <c r="H15" s="518">
        <v>6.578947368421052</v>
      </c>
      <c r="I15" s="517">
        <v>32</v>
      </c>
      <c r="J15" s="516">
        <v>108.11</v>
      </c>
      <c r="K15" s="518">
        <v>5.26</v>
      </c>
      <c r="L15" s="1"/>
      <c r="M15" s="1"/>
      <c r="N15" s="1"/>
    </row>
    <row r="16" spans="1:14" ht="12.75" customHeight="1">
      <c r="A16" s="398"/>
      <c r="B16" s="661" t="s">
        <v>98</v>
      </c>
      <c r="C16" s="512"/>
      <c r="D16" s="512"/>
      <c r="E16" s="512"/>
      <c r="F16" s="513"/>
      <c r="G16" s="512"/>
      <c r="H16" s="514"/>
      <c r="I16" s="513"/>
      <c r="J16" s="512"/>
      <c r="K16" s="514"/>
      <c r="L16" s="1"/>
      <c r="M16" s="1"/>
      <c r="N16" s="1"/>
    </row>
    <row r="17" spans="1:14" ht="12.75" customHeight="1">
      <c r="A17" s="398"/>
      <c r="B17" s="660"/>
      <c r="C17" s="515">
        <v>26</v>
      </c>
      <c r="D17" s="516">
        <v>80.25</v>
      </c>
      <c r="E17" s="516">
        <v>1.93</v>
      </c>
      <c r="F17" s="517">
        <v>13</v>
      </c>
      <c r="G17" s="516">
        <v>40</v>
      </c>
      <c r="H17" s="518">
        <v>1.116934444539909</v>
      </c>
      <c r="I17" s="517">
        <v>24</v>
      </c>
      <c r="J17" s="516">
        <v>73.85</v>
      </c>
      <c r="K17" s="518">
        <v>2.06</v>
      </c>
      <c r="L17" s="1"/>
      <c r="M17" s="1"/>
      <c r="N17" s="1"/>
    </row>
    <row r="18" spans="1:14" ht="12.75" customHeight="1">
      <c r="A18" s="398"/>
      <c r="B18" s="661" t="s">
        <v>100</v>
      </c>
      <c r="C18" s="512"/>
      <c r="D18" s="512"/>
      <c r="E18" s="512"/>
      <c r="F18" s="513"/>
      <c r="G18" s="512"/>
      <c r="H18" s="514"/>
      <c r="I18" s="513"/>
      <c r="J18" s="512"/>
      <c r="K18" s="514"/>
      <c r="L18" s="1"/>
      <c r="M18" s="1"/>
      <c r="N18" s="1"/>
    </row>
    <row r="19" spans="1:14" ht="12.75" customHeight="1">
      <c r="A19" s="398"/>
      <c r="B19" s="660"/>
      <c r="C19" s="515">
        <v>13</v>
      </c>
      <c r="D19" s="516">
        <v>43.77</v>
      </c>
      <c r="E19" s="516">
        <v>0.67</v>
      </c>
      <c r="F19" s="517">
        <v>17</v>
      </c>
      <c r="G19" s="516">
        <v>69.38775510204081</v>
      </c>
      <c r="H19" s="518">
        <v>0.9723731625007149</v>
      </c>
      <c r="I19" s="517">
        <v>8</v>
      </c>
      <c r="J19" s="516">
        <v>32.65</v>
      </c>
      <c r="K19" s="518">
        <v>0.46</v>
      </c>
      <c r="L19" s="1"/>
      <c r="M19" s="1"/>
      <c r="N19" s="1"/>
    </row>
    <row r="20" spans="1:14" ht="12.75" customHeight="1">
      <c r="A20" s="398"/>
      <c r="B20" s="661" t="s">
        <v>59</v>
      </c>
      <c r="C20" s="512"/>
      <c r="D20" s="512"/>
      <c r="E20" s="512"/>
      <c r="F20" s="513">
        <v>3</v>
      </c>
      <c r="G20" s="512"/>
      <c r="H20" s="514"/>
      <c r="I20" s="513"/>
      <c r="J20" s="512"/>
      <c r="K20" s="514"/>
      <c r="L20" s="1"/>
      <c r="M20" s="1"/>
      <c r="N20" s="1"/>
    </row>
    <row r="21" spans="1:14" ht="12.75" customHeight="1">
      <c r="A21" s="133"/>
      <c r="B21" s="662"/>
      <c r="C21" s="519">
        <v>52</v>
      </c>
      <c r="D21" s="520">
        <v>18.68</v>
      </c>
      <c r="E21" s="520">
        <v>1.64</v>
      </c>
      <c r="F21" s="521">
        <v>51</v>
      </c>
      <c r="G21" s="520">
        <v>23.004059539918806</v>
      </c>
      <c r="H21" s="522">
        <v>1.7995130729332063</v>
      </c>
      <c r="I21" s="521">
        <v>56</v>
      </c>
      <c r="J21" s="520">
        <v>25.26</v>
      </c>
      <c r="K21" s="522">
        <v>1.98</v>
      </c>
      <c r="L21" s="1"/>
      <c r="M21" s="1"/>
      <c r="N21" s="1"/>
    </row>
    <row r="22" spans="1:14" ht="12.75" customHeight="1">
      <c r="A22" s="663" t="s">
        <v>140</v>
      </c>
      <c r="B22" s="664"/>
      <c r="C22" s="504"/>
      <c r="D22" s="504"/>
      <c r="E22" s="504"/>
      <c r="F22" s="505"/>
      <c r="G22" s="504"/>
      <c r="H22" s="506"/>
      <c r="I22" s="505"/>
      <c r="J22" s="504"/>
      <c r="K22" s="506"/>
      <c r="L22" s="1"/>
      <c r="M22" s="1"/>
      <c r="N22" s="1"/>
    </row>
    <row r="23" spans="1:14" ht="12.75" customHeight="1">
      <c r="A23" s="665"/>
      <c r="B23" s="664"/>
      <c r="C23" s="507">
        <v>3</v>
      </c>
      <c r="D23" s="508">
        <v>45.45</v>
      </c>
      <c r="E23" s="508">
        <v>4.05</v>
      </c>
      <c r="F23" s="509">
        <v>3</v>
      </c>
      <c r="G23" s="508">
        <v>51.724137931034484</v>
      </c>
      <c r="H23" s="511">
        <v>4.934210526315789</v>
      </c>
      <c r="I23" s="509">
        <v>3</v>
      </c>
      <c r="J23" s="508">
        <v>51.72</v>
      </c>
      <c r="K23" s="511">
        <v>4.93</v>
      </c>
      <c r="L23" s="1"/>
      <c r="M23" s="1"/>
      <c r="N23" s="1"/>
    </row>
    <row r="24" spans="1:14" ht="12.75" customHeight="1">
      <c r="A24" s="666" t="s">
        <v>82</v>
      </c>
      <c r="B24" s="667"/>
      <c r="C24" s="523">
        <v>6</v>
      </c>
      <c r="D24" s="523"/>
      <c r="E24" s="523"/>
      <c r="F24" s="524">
        <v>3</v>
      </c>
      <c r="G24" s="523"/>
      <c r="H24" s="525"/>
      <c r="I24" s="524">
        <v>2</v>
      </c>
      <c r="J24" s="523"/>
      <c r="K24" s="525"/>
      <c r="L24" s="1"/>
      <c r="M24" s="1"/>
      <c r="N24" s="1"/>
    </row>
    <row r="25" spans="1:14" ht="12.75" customHeight="1">
      <c r="A25" s="666"/>
      <c r="B25" s="667"/>
      <c r="C25" s="526">
        <v>209</v>
      </c>
      <c r="D25" s="527">
        <v>45.65</v>
      </c>
      <c r="E25" s="527">
        <v>5.59</v>
      </c>
      <c r="F25" s="528">
        <v>224</v>
      </c>
      <c r="G25" s="527">
        <v>50.12307003803983</v>
      </c>
      <c r="H25" s="529">
        <v>6.769621324307171</v>
      </c>
      <c r="I25" s="528">
        <v>236</v>
      </c>
      <c r="J25" s="527">
        <v>52.81</v>
      </c>
      <c r="K25" s="529">
        <v>7.13</v>
      </c>
      <c r="L25" s="1"/>
      <c r="M25" s="1"/>
      <c r="N25" s="1"/>
    </row>
    <row r="26" spans="1:14" ht="12.75" customHeight="1">
      <c r="A26" s="668" t="s">
        <v>89</v>
      </c>
      <c r="B26" s="669"/>
      <c r="C26" s="504">
        <v>1</v>
      </c>
      <c r="D26" s="530"/>
      <c r="E26" s="504"/>
      <c r="F26" s="505">
        <v>2</v>
      </c>
      <c r="G26" s="530"/>
      <c r="H26" s="506"/>
      <c r="I26" s="505">
        <v>1</v>
      </c>
      <c r="J26" s="530"/>
      <c r="K26" s="506"/>
      <c r="L26" s="1"/>
      <c r="M26" s="1"/>
      <c r="N26" s="1"/>
    </row>
    <row r="27" spans="1:14" ht="12.75" customHeight="1">
      <c r="A27" s="668"/>
      <c r="B27" s="669"/>
      <c r="C27" s="507">
        <v>106</v>
      </c>
      <c r="D27" s="508">
        <v>140.4</v>
      </c>
      <c r="E27" s="508">
        <v>6.2</v>
      </c>
      <c r="F27" s="509">
        <v>96</v>
      </c>
      <c r="G27" s="508">
        <v>121.05926860025221</v>
      </c>
      <c r="H27" s="511">
        <v>5.305332964907433</v>
      </c>
      <c r="I27" s="509">
        <v>94</v>
      </c>
      <c r="J27" s="508">
        <v>118.54</v>
      </c>
      <c r="K27" s="511">
        <v>5.19</v>
      </c>
      <c r="L27" s="1"/>
      <c r="M27" s="1"/>
      <c r="N27" s="1"/>
    </row>
    <row r="28" spans="1:14" ht="12.75" customHeight="1">
      <c r="A28" s="666" t="s">
        <v>90</v>
      </c>
      <c r="B28" s="667"/>
      <c r="C28" s="523"/>
      <c r="D28" s="531"/>
      <c r="E28" s="523"/>
      <c r="F28" s="524"/>
      <c r="G28" s="531"/>
      <c r="H28" s="525"/>
      <c r="I28" s="524"/>
      <c r="J28" s="531"/>
      <c r="K28" s="525"/>
      <c r="L28" s="1"/>
      <c r="M28" s="1"/>
      <c r="N28" s="1"/>
    </row>
    <row r="29" spans="1:14" ht="12.75" customHeight="1">
      <c r="A29" s="666"/>
      <c r="B29" s="667"/>
      <c r="C29" s="526">
        <v>3</v>
      </c>
      <c r="D29" s="532">
        <v>300</v>
      </c>
      <c r="E29" s="527">
        <v>9.35</v>
      </c>
      <c r="F29" s="528">
        <v>1</v>
      </c>
      <c r="G29" s="532">
        <v>55.56</v>
      </c>
      <c r="H29" s="529">
        <v>2.631578947368421</v>
      </c>
      <c r="I29" s="528">
        <v>0</v>
      </c>
      <c r="J29" s="527">
        <v>0</v>
      </c>
      <c r="K29" s="529">
        <v>0</v>
      </c>
      <c r="L29" s="1"/>
      <c r="M29" s="1"/>
      <c r="N29" s="1"/>
    </row>
    <row r="30" spans="1:14" ht="12.75" customHeight="1">
      <c r="A30" s="668" t="s">
        <v>52</v>
      </c>
      <c r="B30" s="669"/>
      <c r="C30" s="504"/>
      <c r="D30" s="504"/>
      <c r="E30" s="504"/>
      <c r="F30" s="505"/>
      <c r="G30" s="504"/>
      <c r="H30" s="506"/>
      <c r="I30" s="505">
        <v>3</v>
      </c>
      <c r="J30" s="504"/>
      <c r="K30" s="506"/>
      <c r="L30" s="1"/>
      <c r="M30" s="1"/>
      <c r="N30" s="1"/>
    </row>
    <row r="31" spans="1:14" ht="12.75" customHeight="1">
      <c r="A31" s="668"/>
      <c r="B31" s="669"/>
      <c r="C31" s="507">
        <v>65</v>
      </c>
      <c r="D31" s="508">
        <v>511.81</v>
      </c>
      <c r="E31" s="508">
        <v>65.46</v>
      </c>
      <c r="F31" s="509">
        <v>53</v>
      </c>
      <c r="G31" s="508">
        <v>321.21212121212125</v>
      </c>
      <c r="H31" s="511">
        <v>29.994340690435767</v>
      </c>
      <c r="I31" s="509">
        <v>42</v>
      </c>
      <c r="J31" s="508">
        <v>254.55</v>
      </c>
      <c r="K31" s="511">
        <v>23.77</v>
      </c>
      <c r="L31" s="1"/>
      <c r="M31" s="1"/>
      <c r="N31" s="1"/>
    </row>
    <row r="32" spans="1:14" ht="12.75" customHeight="1">
      <c r="A32" s="666" t="s">
        <v>53</v>
      </c>
      <c r="B32" s="667"/>
      <c r="C32" s="523">
        <v>2</v>
      </c>
      <c r="D32" s="523"/>
      <c r="E32" s="523"/>
      <c r="F32" s="524">
        <v>4</v>
      </c>
      <c r="G32" s="523"/>
      <c r="H32" s="525"/>
      <c r="I32" s="524"/>
      <c r="J32" s="523"/>
      <c r="K32" s="525"/>
      <c r="L32" s="1"/>
      <c r="M32" s="1"/>
      <c r="N32" s="1"/>
    </row>
    <row r="33" spans="1:14" ht="12.75" customHeight="1">
      <c r="A33" s="666"/>
      <c r="B33" s="667"/>
      <c r="C33" s="526">
        <v>167</v>
      </c>
      <c r="D33" s="527">
        <v>13.02</v>
      </c>
      <c r="E33" s="527">
        <v>1.9</v>
      </c>
      <c r="F33" s="528">
        <v>176</v>
      </c>
      <c r="G33" s="527">
        <v>13.900955690703736</v>
      </c>
      <c r="H33" s="529">
        <v>2.0351291035025034</v>
      </c>
      <c r="I33" s="528">
        <v>186</v>
      </c>
      <c r="J33" s="527">
        <v>14.69</v>
      </c>
      <c r="K33" s="529">
        <v>2.15</v>
      </c>
      <c r="L33" s="1"/>
      <c r="M33" s="1"/>
      <c r="N33" s="1"/>
    </row>
    <row r="34" spans="1:14" ht="12.75" customHeight="1">
      <c r="A34" s="668" t="s">
        <v>54</v>
      </c>
      <c r="B34" s="669"/>
      <c r="C34" s="504"/>
      <c r="D34" s="504"/>
      <c r="E34" s="504"/>
      <c r="F34" s="505"/>
      <c r="G34" s="504"/>
      <c r="H34" s="506"/>
      <c r="I34" s="505"/>
      <c r="J34" s="504"/>
      <c r="K34" s="506"/>
      <c r="L34" s="1"/>
      <c r="M34" s="1"/>
      <c r="N34" s="1"/>
    </row>
    <row r="35" spans="1:14" ht="12.75" customHeight="1">
      <c r="A35" s="668"/>
      <c r="B35" s="669"/>
      <c r="C35" s="507">
        <v>93</v>
      </c>
      <c r="D35" s="508">
        <v>34.95</v>
      </c>
      <c r="E35" s="508">
        <v>1.89</v>
      </c>
      <c r="F35" s="509">
        <v>100</v>
      </c>
      <c r="G35" s="508">
        <v>34.08316291751875</v>
      </c>
      <c r="H35" s="511">
        <v>1.7848218747768971</v>
      </c>
      <c r="I35" s="509">
        <v>95</v>
      </c>
      <c r="J35" s="508">
        <v>32.38</v>
      </c>
      <c r="K35" s="511">
        <v>1.7</v>
      </c>
      <c r="L35" s="1"/>
      <c r="M35" s="1"/>
      <c r="N35" s="1"/>
    </row>
    <row r="36" spans="1:14" ht="12.75" customHeight="1">
      <c r="A36" s="666" t="s">
        <v>55</v>
      </c>
      <c r="B36" s="667"/>
      <c r="C36" s="523"/>
      <c r="D36" s="523"/>
      <c r="E36" s="523"/>
      <c r="F36" s="524"/>
      <c r="G36" s="523"/>
      <c r="H36" s="525"/>
      <c r="I36" s="524">
        <v>2</v>
      </c>
      <c r="J36" s="523"/>
      <c r="K36" s="525"/>
      <c r="L36" s="1"/>
      <c r="M36" s="1"/>
      <c r="N36" s="1"/>
    </row>
    <row r="37" spans="1:14" ht="12.75" customHeight="1">
      <c r="A37" s="666"/>
      <c r="B37" s="667"/>
      <c r="C37" s="526">
        <v>51</v>
      </c>
      <c r="D37" s="527">
        <v>11.2</v>
      </c>
      <c r="E37" s="527">
        <v>1.74</v>
      </c>
      <c r="F37" s="528">
        <v>43</v>
      </c>
      <c r="G37" s="527">
        <v>10.662038184973966</v>
      </c>
      <c r="H37" s="529">
        <v>1.5141911402211425</v>
      </c>
      <c r="I37" s="528">
        <v>58</v>
      </c>
      <c r="J37" s="527">
        <v>14.38</v>
      </c>
      <c r="K37" s="529">
        <v>2.04</v>
      </c>
      <c r="L37" s="1"/>
      <c r="M37" s="1"/>
      <c r="N37" s="1"/>
    </row>
    <row r="38" spans="1:14" ht="12.75" customHeight="1">
      <c r="A38" s="668" t="s">
        <v>56</v>
      </c>
      <c r="B38" s="669"/>
      <c r="C38" s="504"/>
      <c r="D38" s="504"/>
      <c r="E38" s="504"/>
      <c r="F38" s="505">
        <v>1</v>
      </c>
      <c r="G38" s="504"/>
      <c r="H38" s="506"/>
      <c r="I38" s="505"/>
      <c r="J38" s="504"/>
      <c r="K38" s="506"/>
      <c r="L38" s="1"/>
      <c r="M38" s="1"/>
      <c r="N38" s="1"/>
    </row>
    <row r="39" spans="1:14" ht="12.75" customHeight="1">
      <c r="A39" s="668"/>
      <c r="B39" s="669"/>
      <c r="C39" s="507">
        <v>36</v>
      </c>
      <c r="D39" s="508">
        <v>90.45</v>
      </c>
      <c r="E39" s="508">
        <v>4</v>
      </c>
      <c r="F39" s="509">
        <v>45</v>
      </c>
      <c r="G39" s="508">
        <v>103.21100917431193</v>
      </c>
      <c r="H39" s="511">
        <v>5.043712172158709</v>
      </c>
      <c r="I39" s="509">
        <v>50</v>
      </c>
      <c r="J39" s="508">
        <v>114.68</v>
      </c>
      <c r="K39" s="511">
        <v>5.6</v>
      </c>
      <c r="L39" s="1"/>
      <c r="M39" s="1"/>
      <c r="N39" s="1"/>
    </row>
    <row r="40" spans="1:14" ht="12.75" customHeight="1">
      <c r="A40" s="666" t="s">
        <v>57</v>
      </c>
      <c r="B40" s="667"/>
      <c r="C40" s="523">
        <v>3</v>
      </c>
      <c r="D40" s="523"/>
      <c r="E40" s="523"/>
      <c r="F40" s="524"/>
      <c r="G40" s="523"/>
      <c r="H40" s="525"/>
      <c r="I40" s="524"/>
      <c r="J40" s="523"/>
      <c r="K40" s="525"/>
      <c r="L40" s="1"/>
      <c r="M40" s="1"/>
      <c r="N40" s="1"/>
    </row>
    <row r="41" spans="1:14" ht="12.75" customHeight="1">
      <c r="A41" s="670"/>
      <c r="B41" s="671"/>
      <c r="C41" s="519">
        <v>96</v>
      </c>
      <c r="D41" s="520">
        <v>15.12</v>
      </c>
      <c r="E41" s="520">
        <v>1.41</v>
      </c>
      <c r="F41" s="521">
        <v>85</v>
      </c>
      <c r="G41" s="520">
        <v>12.419637638807714</v>
      </c>
      <c r="H41" s="522">
        <v>1.1765031557967</v>
      </c>
      <c r="I41" s="521">
        <v>90</v>
      </c>
      <c r="J41" s="520">
        <v>13.15</v>
      </c>
      <c r="K41" s="522">
        <v>1.25</v>
      </c>
      <c r="L41" s="1"/>
      <c r="M41" s="1"/>
      <c r="N41" s="1"/>
    </row>
    <row r="42" spans="1:11" s="31" customFormat="1" ht="12.75" customHeight="1">
      <c r="A42" s="4" t="s">
        <v>91</v>
      </c>
      <c r="B42" s="32"/>
      <c r="C42" s="402"/>
      <c r="D42" s="2"/>
      <c r="E42" s="2"/>
      <c r="F42" s="2"/>
      <c r="G42" s="2"/>
      <c r="H42" s="2"/>
      <c r="I42" s="2"/>
      <c r="J42" s="2"/>
      <c r="K42" s="2"/>
    </row>
    <row r="43" spans="1:11" s="31" customFormat="1" ht="12.75" customHeight="1">
      <c r="A43" s="4" t="s">
        <v>445</v>
      </c>
      <c r="B43" s="32"/>
      <c r="C43" s="402"/>
      <c r="D43" s="2"/>
      <c r="E43" s="2"/>
      <c r="F43" s="2"/>
      <c r="G43" s="2"/>
      <c r="H43" s="2"/>
      <c r="I43" s="2"/>
      <c r="J43" s="2"/>
      <c r="K43" s="2"/>
    </row>
    <row r="44" spans="1:11" s="31" customFormat="1" ht="12.75" customHeight="1">
      <c r="A44" s="4" t="s">
        <v>92</v>
      </c>
      <c r="B44" s="32"/>
      <c r="C44" s="402"/>
      <c r="D44" s="2"/>
      <c r="E44" s="2"/>
      <c r="F44" s="2"/>
      <c r="G44" s="2"/>
      <c r="H44" s="2"/>
      <c r="I44" s="2"/>
      <c r="J44" s="2"/>
      <c r="K44" s="2"/>
    </row>
    <row r="45" spans="1:11" ht="12.75" customHeight="1">
      <c r="A45" s="615" t="s">
        <v>323</v>
      </c>
      <c r="B45" s="4"/>
      <c r="C45" s="29"/>
      <c r="D45" s="1"/>
      <c r="E45" s="1"/>
      <c r="F45" s="1"/>
      <c r="G45" s="1"/>
      <c r="H45" s="1"/>
      <c r="I45" s="1"/>
      <c r="J45" s="1"/>
      <c r="K45" s="1"/>
    </row>
    <row r="46" spans="2:11" ht="15.75" customHeight="1">
      <c r="B46" s="4"/>
      <c r="C46" s="29"/>
      <c r="D46" s="1"/>
      <c r="E46" s="1"/>
      <c r="F46" s="1"/>
      <c r="G46" s="1"/>
      <c r="H46" s="1"/>
      <c r="I46" s="1"/>
      <c r="J46" s="1"/>
      <c r="K46" s="1"/>
    </row>
    <row r="47" spans="2:11" ht="15.75" customHeight="1">
      <c r="B47" s="1"/>
      <c r="C47" s="29"/>
      <c r="D47" s="1"/>
      <c r="E47" s="1"/>
      <c r="F47" s="1"/>
      <c r="G47" s="1"/>
      <c r="H47" s="1"/>
      <c r="I47" s="1"/>
      <c r="J47" s="1"/>
      <c r="K47" s="1"/>
    </row>
    <row r="48" spans="1:11" ht="15.75" customHeight="1">
      <c r="A48" s="31"/>
      <c r="B48" s="1"/>
      <c r="C48" s="29"/>
      <c r="D48" s="1"/>
      <c r="E48" s="1"/>
      <c r="F48" s="1"/>
      <c r="G48" s="1"/>
      <c r="H48" s="1"/>
      <c r="I48" s="1"/>
      <c r="J48" s="1"/>
      <c r="K48" s="1"/>
    </row>
    <row r="49" spans="2:11" ht="15.75" customHeight="1">
      <c r="B49" s="1"/>
      <c r="C49" s="29"/>
      <c r="D49" s="1"/>
      <c r="E49" s="1"/>
      <c r="F49" s="1"/>
      <c r="G49" s="1"/>
      <c r="H49" s="1"/>
      <c r="I49" s="1"/>
      <c r="J49" s="1"/>
      <c r="K49" s="1"/>
    </row>
    <row r="50" spans="2:11" ht="15.75" customHeight="1">
      <c r="B50" s="1"/>
      <c r="C50" s="29"/>
      <c r="D50" s="1"/>
      <c r="E50" s="1"/>
      <c r="F50" s="1"/>
      <c r="G50" s="1"/>
      <c r="H50" s="1"/>
      <c r="I50" s="1"/>
      <c r="J50" s="1"/>
      <c r="K50" s="1"/>
    </row>
    <row r="51" spans="2:11" ht="15.75" customHeight="1">
      <c r="B51" s="1"/>
      <c r="C51" s="29"/>
      <c r="D51" s="1"/>
      <c r="E51" s="1"/>
      <c r="F51" s="1"/>
      <c r="G51" s="1"/>
      <c r="H51" s="1"/>
      <c r="I51" s="1"/>
      <c r="J51" s="1"/>
      <c r="K51" s="1"/>
    </row>
    <row r="52" spans="2:11" ht="15.75" customHeight="1">
      <c r="B52" s="1"/>
      <c r="C52" s="29"/>
      <c r="D52" s="1"/>
      <c r="E52" s="1"/>
      <c r="F52" s="1"/>
      <c r="G52" s="1"/>
      <c r="H52" s="1"/>
      <c r="I52" s="1"/>
      <c r="J52" s="1"/>
      <c r="K52" s="1"/>
    </row>
    <row r="53" spans="2:11" ht="15.75" customHeight="1">
      <c r="B53" s="1"/>
      <c r="C53" s="29"/>
      <c r="D53" s="1"/>
      <c r="E53" s="1"/>
      <c r="F53" s="1"/>
      <c r="G53" s="1"/>
      <c r="H53" s="1"/>
      <c r="I53" s="1"/>
      <c r="J53" s="1"/>
      <c r="K53" s="1"/>
    </row>
    <row r="54" spans="2:11" ht="15.75" customHeight="1">
      <c r="B54" s="1"/>
      <c r="C54" s="29"/>
      <c r="D54" s="1"/>
      <c r="E54" s="1"/>
      <c r="F54" s="1"/>
      <c r="G54" s="1"/>
      <c r="H54" s="1"/>
      <c r="I54" s="1"/>
      <c r="J54" s="1"/>
      <c r="K54" s="1"/>
    </row>
    <row r="55" spans="2:11" ht="15.75" customHeight="1">
      <c r="B55" s="1"/>
      <c r="C55" s="29"/>
      <c r="D55" s="1"/>
      <c r="E55" s="1"/>
      <c r="F55" s="1"/>
      <c r="G55" s="1"/>
      <c r="H55" s="1"/>
      <c r="I55" s="1"/>
      <c r="J55" s="1"/>
      <c r="K55" s="1"/>
    </row>
    <row r="56" spans="2:11" ht="15.75" customHeight="1">
      <c r="B56" s="1"/>
      <c r="C56" s="29"/>
      <c r="D56" s="1"/>
      <c r="E56" s="1"/>
      <c r="F56" s="1"/>
      <c r="G56" s="1"/>
      <c r="H56" s="1"/>
      <c r="I56" s="1"/>
      <c r="J56" s="1"/>
      <c r="K56" s="1"/>
    </row>
    <row r="57" spans="2:11" ht="15.75" customHeight="1">
      <c r="B57" s="1"/>
      <c r="C57" s="29"/>
      <c r="D57" s="1"/>
      <c r="E57" s="1"/>
      <c r="F57" s="1"/>
      <c r="G57" s="1"/>
      <c r="H57" s="1"/>
      <c r="I57" s="1"/>
      <c r="J57" s="1"/>
      <c r="K57" s="1"/>
    </row>
    <row r="58" spans="2:11" ht="15.75" customHeight="1">
      <c r="B58" s="1"/>
      <c r="C58" s="29"/>
      <c r="D58" s="1"/>
      <c r="E58" s="1"/>
      <c r="F58" s="1"/>
      <c r="G58" s="1"/>
      <c r="H58" s="1"/>
      <c r="I58" s="1"/>
      <c r="J58" s="1"/>
      <c r="K58" s="1"/>
    </row>
    <row r="59" spans="2:11" ht="15.75" customHeight="1">
      <c r="B59" s="1"/>
      <c r="C59" s="29"/>
      <c r="D59" s="1"/>
      <c r="E59" s="1"/>
      <c r="F59" s="1"/>
      <c r="G59" s="1"/>
      <c r="H59" s="1"/>
      <c r="I59" s="1"/>
      <c r="J59" s="1"/>
      <c r="K59" s="1"/>
    </row>
    <row r="60" spans="2:11" ht="15.75" customHeight="1">
      <c r="B60" s="1"/>
      <c r="C60" s="29"/>
      <c r="D60" s="1"/>
      <c r="E60" s="1"/>
      <c r="F60" s="1"/>
      <c r="G60" s="1"/>
      <c r="H60" s="1"/>
      <c r="I60" s="1"/>
      <c r="J60" s="1"/>
      <c r="K60" s="1"/>
    </row>
    <row r="61" spans="2:11" ht="15.75" customHeight="1">
      <c r="B61" s="1"/>
      <c r="C61" s="29"/>
      <c r="D61" s="1"/>
      <c r="E61" s="1"/>
      <c r="F61" s="1"/>
      <c r="G61" s="1"/>
      <c r="H61" s="1"/>
      <c r="I61" s="1"/>
      <c r="J61" s="1"/>
      <c r="K61" s="1"/>
    </row>
    <row r="62" spans="2:11" ht="15.75" customHeight="1">
      <c r="B62" s="1"/>
      <c r="C62" s="29"/>
      <c r="D62" s="1"/>
      <c r="E62" s="1"/>
      <c r="F62" s="1"/>
      <c r="G62" s="1"/>
      <c r="H62" s="1"/>
      <c r="I62" s="1"/>
      <c r="J62" s="1"/>
      <c r="K62" s="1"/>
    </row>
    <row r="63" spans="2:11" ht="15.75" customHeight="1">
      <c r="B63" s="1"/>
      <c r="C63" s="29"/>
      <c r="D63" s="1"/>
      <c r="E63" s="1"/>
      <c r="F63" s="1"/>
      <c r="G63" s="1"/>
      <c r="H63" s="1"/>
      <c r="I63" s="1"/>
      <c r="J63" s="1"/>
      <c r="K63" s="1"/>
    </row>
    <row r="64" spans="2:11" ht="15.75" customHeight="1">
      <c r="B64" s="1"/>
      <c r="C64" s="29"/>
      <c r="D64" s="1"/>
      <c r="E64" s="1"/>
      <c r="F64" s="1"/>
      <c r="G64" s="1"/>
      <c r="H64" s="1"/>
      <c r="I64" s="1"/>
      <c r="J64" s="1"/>
      <c r="K64" s="1"/>
    </row>
    <row r="65" spans="2:11" ht="15.75" customHeight="1">
      <c r="B65" s="1"/>
      <c r="C65" s="29"/>
      <c r="D65" s="1"/>
      <c r="E65" s="1"/>
      <c r="F65" s="1"/>
      <c r="G65" s="1"/>
      <c r="H65" s="1"/>
      <c r="I65" s="1"/>
      <c r="J65" s="1"/>
      <c r="K65" s="1"/>
    </row>
    <row r="66" spans="2:11" ht="15.75" customHeight="1">
      <c r="B66" s="1"/>
      <c r="C66" s="29"/>
      <c r="D66" s="1"/>
      <c r="E66" s="1"/>
      <c r="F66" s="1"/>
      <c r="G66" s="1"/>
      <c r="H66" s="1"/>
      <c r="I66" s="1"/>
      <c r="J66" s="1"/>
      <c r="K66" s="1"/>
    </row>
    <row r="67" spans="2:11" ht="15.75" customHeight="1">
      <c r="B67" s="1"/>
      <c r="C67" s="29"/>
      <c r="D67" s="1"/>
      <c r="E67" s="1"/>
      <c r="F67" s="1"/>
      <c r="G67" s="1"/>
      <c r="H67" s="1"/>
      <c r="I67" s="1"/>
      <c r="J67" s="1"/>
      <c r="K67" s="1"/>
    </row>
    <row r="68" spans="2:11" ht="15.75" customHeight="1">
      <c r="B68" s="1"/>
      <c r="C68" s="29"/>
      <c r="D68" s="1"/>
      <c r="E68" s="1"/>
      <c r="F68" s="1"/>
      <c r="G68" s="1"/>
      <c r="H68" s="1"/>
      <c r="I68" s="1"/>
      <c r="J68" s="1"/>
      <c r="K68" s="1"/>
    </row>
    <row r="69" spans="2:11" ht="15.75" customHeight="1">
      <c r="B69" s="1"/>
      <c r="C69" s="29"/>
      <c r="D69" s="1"/>
      <c r="E69" s="1"/>
      <c r="F69" s="1"/>
      <c r="G69" s="1"/>
      <c r="H69" s="1"/>
      <c r="I69" s="1"/>
      <c r="J69" s="1"/>
      <c r="K69" s="1"/>
    </row>
    <row r="70" spans="2:11" ht="15.75" customHeight="1">
      <c r="B70" s="1"/>
      <c r="C70" s="29"/>
      <c r="D70" s="1"/>
      <c r="E70" s="1"/>
      <c r="F70" s="1"/>
      <c r="G70" s="1"/>
      <c r="H70" s="1"/>
      <c r="I70" s="1"/>
      <c r="J70" s="1"/>
      <c r="K70" s="1"/>
    </row>
    <row r="71" spans="2:11" ht="15.75" customHeight="1">
      <c r="B71" s="1"/>
      <c r="C71" s="29"/>
      <c r="D71" s="1"/>
      <c r="E71" s="1"/>
      <c r="F71" s="1"/>
      <c r="G71" s="1"/>
      <c r="H71" s="1"/>
      <c r="I71" s="1"/>
      <c r="J71" s="1"/>
      <c r="K71" s="1"/>
    </row>
    <row r="72" spans="2:11" ht="15.75" customHeight="1">
      <c r="B72" s="1"/>
      <c r="C72" s="29"/>
      <c r="D72" s="1"/>
      <c r="E72" s="1"/>
      <c r="F72" s="1"/>
      <c r="G72" s="1"/>
      <c r="H72" s="1"/>
      <c r="I72" s="1"/>
      <c r="J72" s="1"/>
      <c r="K72" s="1"/>
    </row>
    <row r="73" spans="2:11" ht="15.75" customHeight="1">
      <c r="B73" s="1"/>
      <c r="C73" s="29"/>
      <c r="D73" s="1"/>
      <c r="E73" s="1"/>
      <c r="F73" s="1"/>
      <c r="G73" s="1"/>
      <c r="H73" s="1"/>
      <c r="I73" s="1"/>
      <c r="J73" s="1"/>
      <c r="K73" s="1"/>
    </row>
    <row r="74" spans="2:11" ht="15.75" customHeight="1">
      <c r="B74" s="1"/>
      <c r="C74" s="29"/>
      <c r="D74" s="1"/>
      <c r="E74" s="1"/>
      <c r="F74" s="1"/>
      <c r="G74" s="1"/>
      <c r="H74" s="1"/>
      <c r="I74" s="1"/>
      <c r="J74" s="1"/>
      <c r="K74" s="1"/>
    </row>
    <row r="75" spans="2:11" ht="15.75" customHeight="1">
      <c r="B75" s="1"/>
      <c r="C75" s="29"/>
      <c r="D75" s="1"/>
      <c r="E75" s="1"/>
      <c r="F75" s="1"/>
      <c r="G75" s="1"/>
      <c r="H75" s="1"/>
      <c r="I75" s="1"/>
      <c r="J75" s="1"/>
      <c r="K75" s="1"/>
    </row>
    <row r="76" spans="2:11" ht="15.75" customHeight="1">
      <c r="B76" s="1"/>
      <c r="C76" s="29"/>
      <c r="D76" s="1"/>
      <c r="E76" s="1"/>
      <c r="F76" s="1"/>
      <c r="G76" s="1"/>
      <c r="H76" s="1"/>
      <c r="I76" s="1"/>
      <c r="J76" s="1"/>
      <c r="K76" s="1"/>
    </row>
    <row r="77" spans="2:11" ht="15.75" customHeight="1">
      <c r="B77" s="1"/>
      <c r="C77" s="29"/>
      <c r="D77" s="1"/>
      <c r="E77" s="1"/>
      <c r="F77" s="1"/>
      <c r="G77" s="1"/>
      <c r="H77" s="1"/>
      <c r="I77" s="1"/>
      <c r="J77" s="1"/>
      <c r="K77" s="1"/>
    </row>
    <row r="78" spans="2:11" ht="15.75" customHeight="1">
      <c r="B78" s="1"/>
      <c r="C78" s="29"/>
      <c r="D78" s="1"/>
      <c r="E78" s="1"/>
      <c r="F78" s="1"/>
      <c r="G78" s="1"/>
      <c r="H78" s="1"/>
      <c r="I78" s="1"/>
      <c r="J78" s="1"/>
      <c r="K78" s="1"/>
    </row>
    <row r="79" spans="2:11" ht="15.75" customHeight="1">
      <c r="B79" s="1"/>
      <c r="C79" s="29"/>
      <c r="D79" s="1"/>
      <c r="E79" s="1"/>
      <c r="F79" s="1"/>
      <c r="G79" s="1"/>
      <c r="H79" s="1"/>
      <c r="I79" s="1"/>
      <c r="J79" s="1"/>
      <c r="K79" s="1"/>
    </row>
    <row r="80" spans="2:11" ht="15.75" customHeight="1">
      <c r="B80" s="1"/>
      <c r="C80" s="29"/>
      <c r="D80" s="1"/>
      <c r="E80" s="1"/>
      <c r="F80" s="1"/>
      <c r="G80" s="1"/>
      <c r="H80" s="1"/>
      <c r="I80" s="1"/>
      <c r="J80" s="1"/>
      <c r="K80" s="1"/>
    </row>
    <row r="81" spans="2:11" ht="15.75" customHeight="1">
      <c r="B81" s="1"/>
      <c r="C81" s="29"/>
      <c r="D81" s="1"/>
      <c r="E81" s="1"/>
      <c r="F81" s="1"/>
      <c r="G81" s="1"/>
      <c r="H81" s="1"/>
      <c r="I81" s="1"/>
      <c r="J81" s="1"/>
      <c r="K81" s="1"/>
    </row>
    <row r="82" spans="2:11" ht="15.75" customHeight="1">
      <c r="B82" s="1"/>
      <c r="C82" s="29"/>
      <c r="D82" s="1"/>
      <c r="E82" s="1"/>
      <c r="F82" s="1"/>
      <c r="G82" s="1"/>
      <c r="H82" s="1"/>
      <c r="I82" s="1"/>
      <c r="J82" s="1"/>
      <c r="K82" s="1"/>
    </row>
    <row r="83" spans="2:11" ht="15.75" customHeight="1">
      <c r="B83" s="1"/>
      <c r="C83" s="29"/>
      <c r="D83" s="1"/>
      <c r="E83" s="1"/>
      <c r="F83" s="1"/>
      <c r="G83" s="1"/>
      <c r="H83" s="1"/>
      <c r="I83" s="1"/>
      <c r="J83" s="1"/>
      <c r="K83" s="1"/>
    </row>
    <row r="84" spans="2:11" ht="15.75" customHeight="1">
      <c r="B84" s="1"/>
      <c r="C84" s="29"/>
      <c r="D84" s="1"/>
      <c r="E84" s="1"/>
      <c r="F84" s="1"/>
      <c r="G84" s="1"/>
      <c r="H84" s="1"/>
      <c r="I84" s="1"/>
      <c r="J84" s="1"/>
      <c r="K84" s="1"/>
    </row>
    <row r="85" spans="2:11" ht="15.75" customHeight="1">
      <c r="B85" s="1"/>
      <c r="C85" s="29"/>
      <c r="D85" s="1"/>
      <c r="E85" s="1"/>
      <c r="F85" s="1"/>
      <c r="G85" s="1"/>
      <c r="H85" s="1"/>
      <c r="I85" s="1"/>
      <c r="J85" s="1"/>
      <c r="K85" s="1"/>
    </row>
    <row r="86" spans="2:11" ht="15.75" customHeight="1">
      <c r="B86" s="1"/>
      <c r="C86" s="29"/>
      <c r="D86" s="1"/>
      <c r="E86" s="1"/>
      <c r="F86" s="1"/>
      <c r="G86" s="1"/>
      <c r="H86" s="1"/>
      <c r="I86" s="1"/>
      <c r="J86" s="1"/>
      <c r="K86" s="1"/>
    </row>
    <row r="87" spans="2:11" ht="15.75" customHeight="1">
      <c r="B87" s="1"/>
      <c r="C87" s="29"/>
      <c r="D87" s="1"/>
      <c r="E87" s="1"/>
      <c r="F87" s="1"/>
      <c r="G87" s="1"/>
      <c r="H87" s="1"/>
      <c r="I87" s="1"/>
      <c r="J87" s="1"/>
      <c r="K87" s="1"/>
    </row>
    <row r="88" spans="2:11" ht="15.75" customHeight="1">
      <c r="B88" s="1"/>
      <c r="C88" s="29"/>
      <c r="D88" s="1"/>
      <c r="E88" s="1"/>
      <c r="F88" s="1"/>
      <c r="G88" s="1"/>
      <c r="H88" s="1"/>
      <c r="I88" s="1"/>
      <c r="J88" s="1"/>
      <c r="K88" s="1"/>
    </row>
    <row r="89" spans="2:11" ht="15.75" customHeight="1">
      <c r="B89" s="1"/>
      <c r="C89" s="29"/>
      <c r="D89" s="1"/>
      <c r="E89" s="1"/>
      <c r="F89" s="1"/>
      <c r="G89" s="1"/>
      <c r="H89" s="1"/>
      <c r="I89" s="1"/>
      <c r="J89" s="1"/>
      <c r="K89" s="1"/>
    </row>
    <row r="90" spans="2:11" ht="15.75" customHeight="1">
      <c r="B90" s="1"/>
      <c r="C90" s="29"/>
      <c r="D90" s="1"/>
      <c r="E90" s="1"/>
      <c r="F90" s="1"/>
      <c r="G90" s="1"/>
      <c r="H90" s="1"/>
      <c r="I90" s="1"/>
      <c r="J90" s="1"/>
      <c r="K90" s="1"/>
    </row>
    <row r="91" spans="2:11" ht="15.75" customHeight="1">
      <c r="B91" s="1"/>
      <c r="C91" s="29"/>
      <c r="D91" s="1"/>
      <c r="E91" s="1"/>
      <c r="F91" s="1"/>
      <c r="G91" s="1"/>
      <c r="H91" s="1"/>
      <c r="I91" s="1"/>
      <c r="J91" s="1"/>
      <c r="K91" s="1"/>
    </row>
    <row r="92" spans="2:11" ht="15.75" customHeight="1">
      <c r="B92" s="1"/>
      <c r="C92" s="29"/>
      <c r="D92" s="1"/>
      <c r="E92" s="1"/>
      <c r="F92" s="1"/>
      <c r="G92" s="1"/>
      <c r="H92" s="1"/>
      <c r="I92" s="1"/>
      <c r="J92" s="1"/>
      <c r="K92" s="1"/>
    </row>
    <row r="93" spans="2:11" ht="15.75" customHeight="1">
      <c r="B93" s="1"/>
      <c r="C93" s="29"/>
      <c r="D93" s="1"/>
      <c r="E93" s="1"/>
      <c r="F93" s="1"/>
      <c r="G93" s="1"/>
      <c r="H93" s="1"/>
      <c r="I93" s="1"/>
      <c r="J93" s="1"/>
      <c r="K93" s="1"/>
    </row>
    <row r="94" spans="2:11" ht="15.75" customHeight="1">
      <c r="B94" s="1"/>
      <c r="C94" s="29"/>
      <c r="D94" s="1"/>
      <c r="E94" s="1"/>
      <c r="F94" s="1"/>
      <c r="G94" s="1"/>
      <c r="H94" s="1"/>
      <c r="I94" s="1"/>
      <c r="J94" s="1"/>
      <c r="K94" s="1"/>
    </row>
    <row r="95" spans="2:11" ht="15.75" customHeight="1">
      <c r="B95" s="1"/>
      <c r="C95" s="29"/>
      <c r="D95" s="1"/>
      <c r="E95" s="1"/>
      <c r="F95" s="1"/>
      <c r="G95" s="1"/>
      <c r="H95" s="1"/>
      <c r="I95" s="1"/>
      <c r="J95" s="1"/>
      <c r="K95" s="1"/>
    </row>
    <row r="96" spans="2:11" ht="15.75" customHeight="1">
      <c r="B96" s="1"/>
      <c r="C96" s="29"/>
      <c r="D96" s="1"/>
      <c r="E96" s="1"/>
      <c r="F96" s="1"/>
      <c r="G96" s="1"/>
      <c r="H96" s="1"/>
      <c r="I96" s="1"/>
      <c r="J96" s="1"/>
      <c r="K96" s="1"/>
    </row>
    <row r="97" spans="2:11" ht="15.75" customHeight="1">
      <c r="B97" s="1"/>
      <c r="C97" s="29"/>
      <c r="D97" s="1"/>
      <c r="E97" s="1"/>
      <c r="F97" s="1"/>
      <c r="G97" s="1"/>
      <c r="H97" s="1"/>
      <c r="I97" s="1"/>
      <c r="J97" s="1"/>
      <c r="K97" s="1"/>
    </row>
    <row r="98" spans="2:11" ht="15.75" customHeight="1">
      <c r="B98" s="1"/>
      <c r="C98" s="29"/>
      <c r="D98" s="1"/>
      <c r="E98" s="1"/>
      <c r="F98" s="1"/>
      <c r="G98" s="1"/>
      <c r="H98" s="1"/>
      <c r="I98" s="1"/>
      <c r="J98" s="1"/>
      <c r="K98" s="1"/>
    </row>
    <row r="99" spans="2:11" ht="15.75" customHeight="1">
      <c r="B99" s="1"/>
      <c r="C99" s="29"/>
      <c r="D99" s="1"/>
      <c r="E99" s="1"/>
      <c r="F99" s="1"/>
      <c r="G99" s="1"/>
      <c r="H99" s="1"/>
      <c r="I99" s="1"/>
      <c r="J99" s="1"/>
      <c r="K99" s="1"/>
    </row>
    <row r="100" spans="2:11" ht="15.75" customHeight="1">
      <c r="B100" s="1"/>
      <c r="C100" s="29"/>
      <c r="D100" s="1"/>
      <c r="E100" s="1"/>
      <c r="F100" s="1"/>
      <c r="G100" s="1"/>
      <c r="H100" s="1"/>
      <c r="I100" s="1"/>
      <c r="J100" s="1"/>
      <c r="K100" s="1"/>
    </row>
    <row r="101" spans="2:11" ht="15.75" customHeight="1">
      <c r="B101" s="1"/>
      <c r="C101" s="29"/>
      <c r="D101" s="1"/>
      <c r="E101" s="1"/>
      <c r="F101" s="1"/>
      <c r="G101" s="1"/>
      <c r="H101" s="1"/>
      <c r="I101" s="1"/>
      <c r="J101" s="1"/>
      <c r="K101" s="1"/>
    </row>
    <row r="102" spans="2:11" ht="15.75" customHeight="1">
      <c r="B102" s="1"/>
      <c r="C102" s="29"/>
      <c r="D102" s="1"/>
      <c r="E102" s="1"/>
      <c r="F102" s="1"/>
      <c r="G102" s="1"/>
      <c r="H102" s="1"/>
      <c r="I102" s="1"/>
      <c r="J102" s="1"/>
      <c r="K102" s="1"/>
    </row>
    <row r="103" spans="2:11" ht="15.75" customHeight="1">
      <c r="B103" s="1"/>
      <c r="C103" s="29"/>
      <c r="D103" s="1"/>
      <c r="E103" s="1"/>
      <c r="F103" s="1"/>
      <c r="G103" s="1"/>
      <c r="H103" s="1"/>
      <c r="I103" s="1"/>
      <c r="J103" s="1"/>
      <c r="K103" s="1"/>
    </row>
    <row r="104" spans="2:11" ht="15.75" customHeight="1">
      <c r="B104" s="1"/>
      <c r="C104" s="29"/>
      <c r="D104" s="1"/>
      <c r="E104" s="1"/>
      <c r="F104" s="1"/>
      <c r="G104" s="1"/>
      <c r="H104" s="1"/>
      <c r="I104" s="1"/>
      <c r="J104" s="1"/>
      <c r="K104" s="1"/>
    </row>
    <row r="105" spans="2:11" ht="15.75" customHeight="1">
      <c r="B105" s="1"/>
      <c r="C105" s="29"/>
      <c r="D105" s="1"/>
      <c r="E105" s="1"/>
      <c r="F105" s="1"/>
      <c r="G105" s="1"/>
      <c r="H105" s="1"/>
      <c r="I105" s="1"/>
      <c r="J105" s="1"/>
      <c r="K105" s="1"/>
    </row>
    <row r="106" spans="2:11" ht="15.75" customHeight="1">
      <c r="B106" s="1"/>
      <c r="C106" s="29"/>
      <c r="D106" s="1"/>
      <c r="E106" s="1"/>
      <c r="F106" s="1"/>
      <c r="G106" s="1"/>
      <c r="H106" s="1"/>
      <c r="I106" s="1"/>
      <c r="J106" s="1"/>
      <c r="K106" s="1"/>
    </row>
    <row r="107" spans="2:11" ht="15.75" customHeight="1">
      <c r="B107" s="1"/>
      <c r="C107" s="29"/>
      <c r="D107" s="1"/>
      <c r="E107" s="1"/>
      <c r="F107" s="1"/>
      <c r="G107" s="1"/>
      <c r="H107" s="1"/>
      <c r="I107" s="1"/>
      <c r="J107" s="1"/>
      <c r="K107" s="1"/>
    </row>
    <row r="108" spans="2:11" ht="15.75" customHeight="1">
      <c r="B108" s="1"/>
      <c r="C108" s="29"/>
      <c r="D108" s="1"/>
      <c r="E108" s="1"/>
      <c r="F108" s="1"/>
      <c r="G108" s="1"/>
      <c r="H108" s="1"/>
      <c r="I108" s="1"/>
      <c r="J108" s="1"/>
      <c r="K108" s="1"/>
    </row>
    <row r="109" spans="2:11" ht="15.75" customHeight="1">
      <c r="B109" s="1"/>
      <c r="C109" s="29"/>
      <c r="D109" s="1"/>
      <c r="E109" s="1"/>
      <c r="F109" s="1"/>
      <c r="G109" s="1"/>
      <c r="H109" s="1"/>
      <c r="I109" s="1"/>
      <c r="J109" s="1"/>
      <c r="K109" s="1"/>
    </row>
    <row r="110" spans="2:11" ht="15.75" customHeight="1">
      <c r="B110" s="1"/>
      <c r="C110" s="29"/>
      <c r="D110" s="1"/>
      <c r="E110" s="1"/>
      <c r="F110" s="1"/>
      <c r="G110" s="1"/>
      <c r="H110" s="1"/>
      <c r="I110" s="1"/>
      <c r="J110" s="1"/>
      <c r="K110" s="1"/>
    </row>
    <row r="111" spans="2:11" ht="15.75" customHeight="1">
      <c r="B111" s="1"/>
      <c r="C111" s="29"/>
      <c r="D111" s="1"/>
      <c r="E111" s="1"/>
      <c r="F111" s="1"/>
      <c r="G111" s="1"/>
      <c r="H111" s="1"/>
      <c r="I111" s="1"/>
      <c r="J111" s="1"/>
      <c r="K111" s="1"/>
    </row>
    <row r="112" spans="2:11" ht="15.75" customHeight="1">
      <c r="B112" s="1"/>
      <c r="C112" s="29"/>
      <c r="D112" s="1"/>
      <c r="E112" s="1"/>
      <c r="F112" s="1"/>
      <c r="G112" s="1"/>
      <c r="H112" s="1"/>
      <c r="I112" s="1"/>
      <c r="J112" s="1"/>
      <c r="K112" s="1"/>
    </row>
    <row r="113" spans="2:11" ht="15.75" customHeight="1">
      <c r="B113" s="1"/>
      <c r="C113" s="29"/>
      <c r="D113" s="1"/>
      <c r="E113" s="1"/>
      <c r="F113" s="1"/>
      <c r="G113" s="1"/>
      <c r="H113" s="1"/>
      <c r="I113" s="1"/>
      <c r="J113" s="1"/>
      <c r="K113" s="1"/>
    </row>
    <row r="114" spans="2:11" ht="15.75" customHeight="1">
      <c r="B114" s="1"/>
      <c r="C114" s="29"/>
      <c r="D114" s="1"/>
      <c r="E114" s="1"/>
      <c r="F114" s="1"/>
      <c r="G114" s="1"/>
      <c r="H114" s="1"/>
      <c r="I114" s="1"/>
      <c r="J114" s="1"/>
      <c r="K114" s="1"/>
    </row>
    <row r="115" spans="2:11" ht="15.75" customHeight="1">
      <c r="B115" s="1"/>
      <c r="C115" s="29"/>
      <c r="D115" s="1"/>
      <c r="E115" s="1"/>
      <c r="F115" s="1"/>
      <c r="G115" s="1"/>
      <c r="H115" s="1"/>
      <c r="I115" s="1"/>
      <c r="J115" s="1"/>
      <c r="K115" s="1"/>
    </row>
    <row r="116" spans="2:11" ht="15.75" customHeight="1">
      <c r="B116" s="1"/>
      <c r="C116" s="29"/>
      <c r="D116" s="1"/>
      <c r="E116" s="1"/>
      <c r="F116" s="1"/>
      <c r="G116" s="1"/>
      <c r="H116" s="1"/>
      <c r="I116" s="1"/>
      <c r="J116" s="1"/>
      <c r="K116" s="1"/>
    </row>
    <row r="117" spans="2:11" ht="15.75" customHeight="1">
      <c r="B117" s="1"/>
      <c r="C117" s="29"/>
      <c r="D117" s="1"/>
      <c r="E117" s="1"/>
      <c r="F117" s="1"/>
      <c r="G117" s="1"/>
      <c r="H117" s="1"/>
      <c r="I117" s="1"/>
      <c r="J117" s="1"/>
      <c r="K117" s="1"/>
    </row>
    <row r="118" spans="2:11" ht="15.75" customHeight="1">
      <c r="B118" s="1"/>
      <c r="C118" s="29"/>
      <c r="D118" s="1"/>
      <c r="E118" s="1"/>
      <c r="F118" s="1"/>
      <c r="G118" s="1"/>
      <c r="H118" s="1"/>
      <c r="I118" s="1"/>
      <c r="J118" s="1"/>
      <c r="K118" s="1"/>
    </row>
    <row r="119" spans="2:11" ht="15.75" customHeight="1">
      <c r="B119" s="1"/>
      <c r="C119" s="29"/>
      <c r="D119" s="1"/>
      <c r="E119" s="1"/>
      <c r="F119" s="1"/>
      <c r="G119" s="1"/>
      <c r="H119" s="1"/>
      <c r="I119" s="1"/>
      <c r="J119" s="1"/>
      <c r="K119" s="1"/>
    </row>
    <row r="120" spans="2:11" ht="15.75" customHeight="1">
      <c r="B120" s="1"/>
      <c r="C120" s="29"/>
      <c r="D120" s="1"/>
      <c r="E120" s="1"/>
      <c r="F120" s="1"/>
      <c r="G120" s="1"/>
      <c r="H120" s="1"/>
      <c r="I120" s="1"/>
      <c r="J120" s="1"/>
      <c r="K120" s="1"/>
    </row>
    <row r="121" spans="2:11" ht="15.75" customHeight="1">
      <c r="B121" s="1"/>
      <c r="C121" s="29"/>
      <c r="D121" s="1"/>
      <c r="E121" s="1"/>
      <c r="F121" s="1"/>
      <c r="G121" s="1"/>
      <c r="H121" s="1"/>
      <c r="I121" s="1"/>
      <c r="J121" s="1"/>
      <c r="K121" s="1"/>
    </row>
    <row r="122" spans="2:11" ht="15.75" customHeight="1">
      <c r="B122" s="1"/>
      <c r="C122" s="29"/>
      <c r="D122" s="1"/>
      <c r="E122" s="1"/>
      <c r="F122" s="1"/>
      <c r="G122" s="1"/>
      <c r="H122" s="1"/>
      <c r="I122" s="1"/>
      <c r="J122" s="1"/>
      <c r="K122" s="1"/>
    </row>
    <row r="123" spans="2:11" ht="15.75" customHeight="1">
      <c r="B123" s="1"/>
      <c r="C123" s="29"/>
      <c r="D123" s="1"/>
      <c r="E123" s="1"/>
      <c r="F123" s="1"/>
      <c r="G123" s="1"/>
      <c r="H123" s="1"/>
      <c r="I123" s="1"/>
      <c r="J123" s="1"/>
      <c r="K123" s="1"/>
    </row>
    <row r="124" spans="2:11" ht="15.75" customHeight="1">
      <c r="B124" s="1"/>
      <c r="C124" s="29"/>
      <c r="D124" s="1"/>
      <c r="E124" s="1"/>
      <c r="F124" s="1"/>
      <c r="G124" s="1"/>
      <c r="H124" s="1"/>
      <c r="I124" s="1"/>
      <c r="J124" s="1"/>
      <c r="K124" s="1"/>
    </row>
    <row r="125" spans="2:11" ht="15.75" customHeight="1">
      <c r="B125" s="1"/>
      <c r="C125" s="29"/>
      <c r="D125" s="1"/>
      <c r="E125" s="1"/>
      <c r="F125" s="1"/>
      <c r="G125" s="1"/>
      <c r="H125" s="1"/>
      <c r="I125" s="1"/>
      <c r="J125" s="1"/>
      <c r="K125" s="1"/>
    </row>
    <row r="126" spans="2:11" ht="15.75" customHeight="1">
      <c r="B126" s="1"/>
      <c r="C126" s="29"/>
      <c r="D126" s="1"/>
      <c r="E126" s="1"/>
      <c r="F126" s="1"/>
      <c r="G126" s="1"/>
      <c r="H126" s="1"/>
      <c r="I126" s="1"/>
      <c r="J126" s="1"/>
      <c r="K126" s="1"/>
    </row>
    <row r="127" spans="2:11" ht="15.75" customHeight="1">
      <c r="B127" s="1"/>
      <c r="C127" s="29"/>
      <c r="D127" s="1"/>
      <c r="E127" s="1"/>
      <c r="F127" s="1"/>
      <c r="G127" s="1"/>
      <c r="H127" s="1"/>
      <c r="I127" s="1"/>
      <c r="J127" s="1"/>
      <c r="K127" s="1"/>
    </row>
  </sheetData>
  <sheetProtection/>
  <mergeCells count="18">
    <mergeCell ref="A30:B31"/>
    <mergeCell ref="A32:B33"/>
    <mergeCell ref="A34:B35"/>
    <mergeCell ref="A36:B37"/>
    <mergeCell ref="A38:B39"/>
    <mergeCell ref="A40:B41"/>
    <mergeCell ref="B18:B19"/>
    <mergeCell ref="B20:B21"/>
    <mergeCell ref="A22:B23"/>
    <mergeCell ref="A24:B25"/>
    <mergeCell ref="A26:B27"/>
    <mergeCell ref="A28:B29"/>
    <mergeCell ref="A6:B7"/>
    <mergeCell ref="A8:B9"/>
    <mergeCell ref="B10:B11"/>
    <mergeCell ref="B12:B13"/>
    <mergeCell ref="B14:B15"/>
    <mergeCell ref="B16:B17"/>
  </mergeCells>
  <printOptions/>
  <pageMargins left="0.7874015748031497" right="0.7874015748031497" top="0.5905511811023623" bottom="0.5905511811023623" header="0.31496062992125984" footer="0.31496062992125984"/>
  <pageSetup fitToHeight="0"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3"/>
  </sheetPr>
  <dimension ref="A1:H21"/>
  <sheetViews>
    <sheetView showGridLines="0" workbookViewId="0" topLeftCell="A1">
      <selection activeCell="A2" sqref="A2"/>
    </sheetView>
  </sheetViews>
  <sheetFormatPr defaultColWidth="8.796875" defaultRowHeight="15.75" customHeight="1"/>
  <cols>
    <col min="1" max="1" width="2.5" style="5" customWidth="1"/>
    <col min="2" max="2" width="21" style="5" customWidth="1"/>
    <col min="3" max="3" width="10.19921875" style="28" customWidth="1"/>
    <col min="4" max="6" width="10.19921875" style="5" customWidth="1"/>
    <col min="7" max="8" width="10.19921875" style="85" customWidth="1"/>
    <col min="9" max="16384" width="9" style="5" customWidth="1"/>
  </cols>
  <sheetData>
    <row r="1" ht="15.75" customHeight="1">
      <c r="A1" s="10" t="s">
        <v>141</v>
      </c>
    </row>
    <row r="3" spans="1:6" ht="15.75" customHeight="1">
      <c r="A3" s="4" t="s">
        <v>93</v>
      </c>
      <c r="B3" s="4"/>
      <c r="C3" s="29"/>
      <c r="D3" s="14"/>
      <c r="E3" s="450"/>
      <c r="F3" s="450"/>
    </row>
    <row r="4" spans="1:8" ht="15.75" customHeight="1">
      <c r="A4" s="81" t="s">
        <v>27</v>
      </c>
      <c r="B4" s="82"/>
      <c r="C4" s="78" t="s">
        <v>117</v>
      </c>
      <c r="D4" s="79"/>
      <c r="E4" s="83" t="s">
        <v>118</v>
      </c>
      <c r="F4" s="84"/>
      <c r="G4" s="86" t="s">
        <v>337</v>
      </c>
      <c r="H4" s="87"/>
    </row>
    <row r="5" spans="1:8" ht="15.75" customHeight="1">
      <c r="A5" s="672" t="s">
        <v>28</v>
      </c>
      <c r="B5" s="673"/>
      <c r="C5" s="72"/>
      <c r="D5" s="73">
        <v>23749</v>
      </c>
      <c r="E5" s="72"/>
      <c r="F5" s="73">
        <v>23694</v>
      </c>
      <c r="G5" s="114"/>
      <c r="H5" s="134">
        <v>23729</v>
      </c>
    </row>
    <row r="6" spans="1:8" ht="15.75" customHeight="1">
      <c r="A6" s="674" t="s">
        <v>94</v>
      </c>
      <c r="B6" s="675"/>
      <c r="C6" s="74"/>
      <c r="D6" s="75">
        <v>328318</v>
      </c>
      <c r="E6" s="74"/>
      <c r="F6" s="75">
        <v>327698</v>
      </c>
      <c r="G6" s="115"/>
      <c r="H6" s="135">
        <v>328447</v>
      </c>
    </row>
    <row r="7" spans="1:8" ht="15.75" customHeight="1">
      <c r="A7" s="666"/>
      <c r="B7" s="667"/>
      <c r="C7" s="70" t="s">
        <v>29</v>
      </c>
      <c r="D7" s="71" t="s">
        <v>30</v>
      </c>
      <c r="E7" s="70" t="s">
        <v>29</v>
      </c>
      <c r="F7" s="71" t="s">
        <v>30</v>
      </c>
      <c r="G7" s="116" t="s">
        <v>119</v>
      </c>
      <c r="H7" s="136" t="s">
        <v>120</v>
      </c>
    </row>
    <row r="8" spans="1:8" ht="15.75" customHeight="1">
      <c r="A8" s="666" t="s">
        <v>95</v>
      </c>
      <c r="B8" s="667"/>
      <c r="C8" s="30">
        <v>38537</v>
      </c>
      <c r="D8" s="76">
        <v>531751</v>
      </c>
      <c r="E8" s="30">
        <v>38479</v>
      </c>
      <c r="F8" s="76">
        <v>537203</v>
      </c>
      <c r="G8" s="114">
        <v>38696</v>
      </c>
      <c r="H8" s="134">
        <v>530132</v>
      </c>
    </row>
    <row r="9" spans="1:8" ht="15.75" customHeight="1">
      <c r="A9" s="80"/>
      <c r="B9" s="225" t="s">
        <v>43</v>
      </c>
      <c r="C9" s="227">
        <v>19301</v>
      </c>
      <c r="D9" s="226">
        <v>127204</v>
      </c>
      <c r="E9" s="227">
        <v>19625</v>
      </c>
      <c r="F9" s="226">
        <v>142073</v>
      </c>
      <c r="G9" s="228">
        <v>20256</v>
      </c>
      <c r="H9" s="229">
        <v>137071</v>
      </c>
    </row>
    <row r="10" spans="1:8" ht="15.75" customHeight="1">
      <c r="A10" s="80"/>
      <c r="B10" s="230" t="s">
        <v>44</v>
      </c>
      <c r="C10" s="30">
        <v>4135</v>
      </c>
      <c r="D10" s="76">
        <v>56221</v>
      </c>
      <c r="E10" s="30">
        <v>4056</v>
      </c>
      <c r="F10" s="76">
        <v>56299</v>
      </c>
      <c r="G10" s="114">
        <v>3983</v>
      </c>
      <c r="H10" s="134">
        <v>54923</v>
      </c>
    </row>
    <row r="11" spans="1:8" ht="15.75" customHeight="1">
      <c r="A11" s="80"/>
      <c r="B11" s="230" t="s">
        <v>45</v>
      </c>
      <c r="C11" s="30">
        <v>111</v>
      </c>
      <c r="D11" s="76">
        <v>15784</v>
      </c>
      <c r="E11" s="30">
        <v>104</v>
      </c>
      <c r="F11" s="76">
        <v>16999</v>
      </c>
      <c r="G11" s="114">
        <v>110</v>
      </c>
      <c r="H11" s="134">
        <v>18289</v>
      </c>
    </row>
    <row r="12" spans="1:8" ht="15.75" customHeight="1">
      <c r="A12" s="80"/>
      <c r="B12" s="230" t="s">
        <v>46</v>
      </c>
      <c r="C12" s="30">
        <v>5</v>
      </c>
      <c r="D12" s="76">
        <v>4360</v>
      </c>
      <c r="E12" s="30">
        <v>4</v>
      </c>
      <c r="F12" s="76">
        <v>2502</v>
      </c>
      <c r="G12" s="114">
        <v>5</v>
      </c>
      <c r="H12" s="134">
        <v>2347</v>
      </c>
    </row>
    <row r="13" spans="1:8" ht="15.75" customHeight="1">
      <c r="A13" s="80"/>
      <c r="B13" s="230" t="s">
        <v>47</v>
      </c>
      <c r="C13" s="30">
        <v>14351</v>
      </c>
      <c r="D13" s="76">
        <v>320158</v>
      </c>
      <c r="E13" s="30">
        <v>14173</v>
      </c>
      <c r="F13" s="76">
        <v>312140</v>
      </c>
      <c r="G13" s="114">
        <v>13836</v>
      </c>
      <c r="H13" s="134">
        <v>310284</v>
      </c>
    </row>
    <row r="14" spans="1:8" ht="15.75" customHeight="1">
      <c r="A14" s="80"/>
      <c r="B14" s="230" t="s">
        <v>48</v>
      </c>
      <c r="C14" s="30">
        <v>25</v>
      </c>
      <c r="D14" s="76">
        <v>1469</v>
      </c>
      <c r="E14" s="30">
        <v>19</v>
      </c>
      <c r="F14" s="76">
        <v>1185</v>
      </c>
      <c r="G14" s="114">
        <v>23</v>
      </c>
      <c r="H14" s="134">
        <v>1339</v>
      </c>
    </row>
    <row r="15" spans="1:8" ht="15.75" customHeight="1">
      <c r="A15" s="80"/>
      <c r="B15" s="230" t="s">
        <v>49</v>
      </c>
      <c r="C15" s="30">
        <v>457</v>
      </c>
      <c r="D15" s="76">
        <v>6138</v>
      </c>
      <c r="E15" s="30">
        <v>440</v>
      </c>
      <c r="F15" s="76">
        <v>5848</v>
      </c>
      <c r="G15" s="114">
        <v>418</v>
      </c>
      <c r="H15" s="134">
        <v>5700</v>
      </c>
    </row>
    <row r="16" spans="1:8" ht="15.75" customHeight="1">
      <c r="A16" s="47"/>
      <c r="B16" s="231" t="s">
        <v>50</v>
      </c>
      <c r="C16" s="64">
        <v>152</v>
      </c>
      <c r="D16" s="77">
        <v>417</v>
      </c>
      <c r="E16" s="64">
        <v>58</v>
      </c>
      <c r="F16" s="77">
        <v>158</v>
      </c>
      <c r="G16" s="117">
        <v>65</v>
      </c>
      <c r="H16" s="137">
        <v>179</v>
      </c>
    </row>
    <row r="17" spans="1:8" ht="13.5" customHeight="1">
      <c r="A17" s="32" t="s">
        <v>31</v>
      </c>
      <c r="B17" s="14"/>
      <c r="C17" s="14"/>
      <c r="F17" s="85"/>
      <c r="H17" s="5"/>
    </row>
    <row r="18" spans="1:8" ht="13.5" customHeight="1">
      <c r="A18" s="4" t="s">
        <v>96</v>
      </c>
      <c r="B18" s="1"/>
      <c r="C18" s="1"/>
      <c r="F18" s="85"/>
      <c r="H18" s="5"/>
    </row>
    <row r="19" spans="2:4" ht="15.75" customHeight="1">
      <c r="B19" s="4"/>
      <c r="C19" s="29"/>
      <c r="D19" s="1"/>
    </row>
    <row r="20" spans="2:4" ht="15.75" customHeight="1">
      <c r="B20" s="4"/>
      <c r="C20" s="29"/>
      <c r="D20" s="1"/>
    </row>
    <row r="21" ht="15.75" customHeight="1">
      <c r="A21" s="31"/>
    </row>
  </sheetData>
  <sheetProtection/>
  <mergeCells count="4">
    <mergeCell ref="A8:B8"/>
    <mergeCell ref="A5:B5"/>
    <mergeCell ref="A6:B6"/>
    <mergeCell ref="A7:B7"/>
  </mergeCells>
  <printOptions/>
  <pageMargins left="0.7874015748031497" right="0.7874015748031497" top="0.5905511811023623" bottom="0.5905511811023623" header="0.31496062992125984" footer="0.31496062992125984"/>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dc:creator>
  <cp:keywords/>
  <dc:description/>
  <cp:lastModifiedBy>秋田県</cp:lastModifiedBy>
  <cp:lastPrinted>2014-03-07T04:50:01Z</cp:lastPrinted>
  <dcterms:created xsi:type="dcterms:W3CDTF">1997-02-04T02:20:15Z</dcterms:created>
  <dcterms:modified xsi:type="dcterms:W3CDTF">2014-03-10T04:04:45Z</dcterms:modified>
  <cp:category/>
  <cp:version/>
  <cp:contentType/>
  <cp:contentStatus/>
</cp:coreProperties>
</file>