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updateLinks="never"/>
  <bookViews>
    <workbookView xWindow="-15" yWindow="-15" windowWidth="9570" windowHeight="9060" tabRatio="915"/>
  </bookViews>
  <sheets>
    <sheet name="Ｐ１" sheetId="31" r:id="rId1"/>
    <sheet name="Ｐ2" sheetId="4" r:id="rId2"/>
    <sheet name="Ｐ3" sheetId="1" r:id="rId3"/>
    <sheet name="Ｐ4～5" sheetId="23" r:id="rId4"/>
    <sheet name="Ｐ6" sheetId="34" r:id="rId5"/>
    <sheet name="Ｐ7" sheetId="15" r:id="rId6"/>
    <sheet name="Ｐ8" sheetId="35" r:id="rId7"/>
    <sheet name="【要約表】" sheetId="27" r:id="rId8"/>
    <sheet name="人口推移ｸﾞﾗﾌ" sheetId="3" state="hidden" r:id="rId9"/>
    <sheet name="人口動態推移ｸﾞﾗﾌ" sheetId="7" state="hidden" r:id="rId10"/>
    <sheet name="人口動態ランキング" sheetId="32" state="hidden" r:id="rId11"/>
  </sheets>
  <definedNames>
    <definedName name="_xlnm.Print_Area" localSheetId="7">【要約表】!$A$1:$Q$50</definedName>
    <definedName name="_xlnm.Print_Area" localSheetId="0">'Ｐ１'!$A$1:$FA$64</definedName>
    <definedName name="_xlnm.Print_Area" localSheetId="1">'Ｐ2'!$A$1:$L$60</definedName>
    <definedName name="_xlnm.Print_Area" localSheetId="2">'Ｐ3'!$A$1:$H$57</definedName>
    <definedName name="_xlnm.Print_Area" localSheetId="3">'Ｐ4～5'!$A$1:$AE$47</definedName>
    <definedName name="_xlnm.Print_Area" localSheetId="5">'Ｐ7'!$A$1:$N$56</definedName>
    <definedName name="_xlnm.Print_Area" localSheetId="10">人口動態ランキング!$A$1:$N$31</definedName>
    <definedName name="Print_Area_MI" localSheetId="6">#REF!</definedName>
    <definedName name="Print_Area_MI">#REF!</definedName>
  </definedNames>
  <calcPr calcId="145621"/>
</workbook>
</file>

<file path=xl/calcChain.xml><?xml version="1.0" encoding="utf-8"?>
<calcChain xmlns="http://schemas.openxmlformats.org/spreadsheetml/2006/main">
  <c r="A3" i="23" l="1"/>
  <c r="I14" i="3" l="1"/>
  <c r="I13" i="3"/>
  <c r="G14" i="3"/>
  <c r="G13" i="3"/>
  <c r="G12" i="3"/>
  <c r="I15" i="3" l="1"/>
  <c r="E15" i="3" s="1"/>
  <c r="G15" i="3"/>
  <c r="C13" i="7" l="1"/>
  <c r="B13" i="7"/>
  <c r="C3" i="32" l="1"/>
  <c r="C23" i="32"/>
  <c r="C14" i="3" l="1"/>
  <c r="M11" i="32"/>
  <c r="M15" i="32"/>
  <c r="M7" i="32"/>
  <c r="M6" i="32"/>
  <c r="M4" i="32"/>
  <c r="M16" i="32"/>
  <c r="M10" i="32"/>
  <c r="M18" i="32"/>
  <c r="M20" i="32"/>
  <c r="M12" i="32"/>
  <c r="M14" i="32"/>
  <c r="M3" i="32"/>
  <c r="M25" i="32"/>
  <c r="M19" i="32"/>
  <c r="M21" i="32"/>
  <c r="M24" i="32"/>
  <c r="M23" i="32"/>
  <c r="M27" i="32"/>
  <c r="M22" i="32"/>
  <c r="M17" i="32"/>
  <c r="M26" i="32"/>
  <c r="M8" i="32"/>
  <c r="M13" i="32"/>
  <c r="M9" i="32"/>
  <c r="M5" i="32"/>
  <c r="H4" i="32"/>
  <c r="H13" i="32"/>
  <c r="H17" i="32"/>
  <c r="H3" i="32"/>
  <c r="H6" i="32"/>
  <c r="H5" i="32"/>
  <c r="H10" i="32"/>
  <c r="H9" i="32"/>
  <c r="H15" i="32"/>
  <c r="H11" i="32"/>
  <c r="H8" i="32"/>
  <c r="H7" i="32"/>
  <c r="H14" i="32"/>
  <c r="H19" i="32"/>
  <c r="H21" i="32"/>
  <c r="H24" i="32"/>
  <c r="H12" i="32"/>
  <c r="H23" i="32"/>
  <c r="H18" i="32"/>
  <c r="H20" i="32"/>
  <c r="H16" i="32"/>
  <c r="H22" i="32"/>
  <c r="H26" i="32"/>
  <c r="H25" i="32"/>
  <c r="H27" i="32"/>
  <c r="C6" i="32"/>
  <c r="C12" i="32"/>
  <c r="C13" i="32"/>
  <c r="C4" i="32"/>
  <c r="C5" i="32"/>
  <c r="C9" i="32"/>
  <c r="C8" i="32"/>
  <c r="C11" i="32"/>
  <c r="C15" i="32"/>
  <c r="C10" i="32"/>
  <c r="C7" i="32"/>
  <c r="C17" i="32"/>
  <c r="C18" i="32"/>
  <c r="C21" i="32"/>
  <c r="C26" i="32"/>
  <c r="C14" i="32"/>
  <c r="C25" i="32"/>
  <c r="C19" i="32"/>
  <c r="C20" i="32"/>
  <c r="C22" i="32"/>
  <c r="C16" i="32"/>
  <c r="C24" i="32"/>
  <c r="C27" i="32"/>
  <c r="M34" i="32"/>
  <c r="H34" i="32"/>
  <c r="C34" i="32"/>
  <c r="C5" i="3"/>
  <c r="B4" i="3"/>
  <c r="C4" i="3"/>
  <c r="D4" i="3"/>
  <c r="E4" i="3"/>
  <c r="B5" i="3"/>
  <c r="D5" i="3"/>
  <c r="B6" i="3"/>
  <c r="C6" i="3"/>
  <c r="D6" i="3"/>
  <c r="B7" i="3"/>
  <c r="C7" i="3"/>
  <c r="D7" i="3"/>
  <c r="B8" i="3"/>
  <c r="C8" i="3"/>
  <c r="D8" i="3"/>
  <c r="B9" i="3"/>
  <c r="C9" i="3"/>
  <c r="D9" i="3"/>
  <c r="B10" i="3"/>
  <c r="C10" i="3"/>
  <c r="D10" i="3"/>
  <c r="B11" i="3"/>
  <c r="C11" i="3"/>
  <c r="D11" i="3"/>
  <c r="B12" i="3"/>
  <c r="C12" i="3"/>
  <c r="D12" i="3"/>
  <c r="B13" i="3"/>
  <c r="C13" i="3"/>
  <c r="D13" i="3"/>
  <c r="B14" i="3"/>
  <c r="D14" i="3"/>
  <c r="C15" i="3"/>
  <c r="D15" i="3"/>
  <c r="B15" i="3"/>
  <c r="C33" i="32" l="1"/>
  <c r="I18" i="32"/>
  <c r="I17" i="32"/>
  <c r="D11" i="32"/>
  <c r="N22" i="32"/>
  <c r="I26" i="32"/>
  <c r="N17" i="32"/>
  <c r="D13" i="7"/>
  <c r="D12" i="32"/>
  <c r="N10" i="32"/>
  <c r="D9" i="32"/>
  <c r="I10" i="32"/>
  <c r="D21" i="32"/>
  <c r="I8" i="32"/>
  <c r="N24" i="32"/>
  <c r="I14" i="32"/>
  <c r="N14" i="32"/>
  <c r="D26" i="32"/>
  <c r="D5" i="32"/>
  <c r="I19" i="32"/>
  <c r="I21" i="32"/>
  <c r="N13" i="32"/>
  <c r="N30" i="32"/>
  <c r="I6" i="32"/>
  <c r="D23" i="32"/>
  <c r="D20" i="32"/>
  <c r="D13" i="32"/>
  <c r="I12" i="32"/>
  <c r="I15" i="32"/>
  <c r="N8" i="32"/>
  <c r="N12" i="32"/>
  <c r="N16" i="32"/>
  <c r="N15" i="32"/>
  <c r="N18" i="32"/>
  <c r="N7" i="32"/>
  <c r="D15" i="32"/>
  <c r="D27" i="32"/>
  <c r="I11" i="32"/>
  <c r="I13" i="32"/>
  <c r="I30" i="32"/>
  <c r="I5" i="32"/>
  <c r="N25" i="32"/>
  <c r="D24" i="32"/>
  <c r="D19" i="32"/>
  <c r="I25" i="32"/>
  <c r="I20" i="32"/>
  <c r="I24" i="32"/>
  <c r="I29" i="32"/>
  <c r="N21" i="32"/>
  <c r="N26" i="32"/>
  <c r="N23" i="32"/>
  <c r="N4" i="32"/>
  <c r="N19" i="32"/>
  <c r="N6" i="32"/>
  <c r="N20" i="32"/>
  <c r="N31" i="32"/>
  <c r="N5" i="32"/>
  <c r="M33" i="32"/>
  <c r="N11" i="32"/>
  <c r="N27" i="32"/>
  <c r="N3" i="32"/>
  <c r="N9" i="32"/>
  <c r="N29" i="32"/>
  <c r="I31" i="32"/>
  <c r="I22" i="32"/>
  <c r="I16" i="32"/>
  <c r="H33" i="32"/>
  <c r="I3" i="32"/>
  <c r="I4" i="32"/>
  <c r="I9" i="32"/>
  <c r="I23" i="32"/>
  <c r="I7" i="32"/>
  <c r="I27" i="32"/>
  <c r="D31" i="32"/>
  <c r="D25" i="32"/>
  <c r="D10" i="32"/>
  <c r="D3" i="32"/>
  <c r="D17" i="32"/>
  <c r="D22" i="32"/>
  <c r="D6" i="32"/>
  <c r="D18" i="32"/>
  <c r="D29" i="32"/>
  <c r="D14" i="32"/>
  <c r="D7" i="32"/>
  <c r="D16" i="32"/>
  <c r="D4" i="32"/>
  <c r="D8" i="32"/>
  <c r="D30" i="32"/>
  <c r="I12" i="3" l="1"/>
  <c r="E12" i="3" s="1"/>
  <c r="E10" i="3" l="1"/>
  <c r="E11" i="3"/>
  <c r="E8" i="3" l="1"/>
  <c r="E9" i="3"/>
  <c r="E6" i="3"/>
  <c r="E7" i="3"/>
  <c r="E14" i="3"/>
  <c r="E5" i="3"/>
</calcChain>
</file>

<file path=xl/sharedStrings.xml><?xml version="1.0" encoding="utf-8"?>
<sst xmlns="http://schemas.openxmlformats.org/spreadsheetml/2006/main" count="819" uniqueCount="484">
  <si>
    <t>自　然　動　態</t>
  </si>
  <si>
    <t>年 月 日</t>
  </si>
  <si>
    <t>世帯数</t>
  </si>
  <si>
    <t>（人）</t>
  </si>
  <si>
    <t>（％）</t>
  </si>
  <si>
    <t>（世帯）</t>
  </si>
  <si>
    <t>※</t>
  </si>
  <si>
    <t>出生</t>
  </si>
  <si>
    <t>死亡</t>
  </si>
  <si>
    <t>転入</t>
  </si>
  <si>
    <t>転出</t>
  </si>
  <si>
    <t>（参考）</t>
  </si>
  <si>
    <t>【図２】</t>
  </si>
  <si>
    <t>【表１】</t>
  </si>
  <si>
    <t>【図１】</t>
  </si>
  <si>
    <t>【表２】</t>
  </si>
  <si>
    <t>２月</t>
  </si>
  <si>
    <t>（人）</t>
    <rPh sb="1" eb="2">
      <t>ニン</t>
    </rPh>
    <phoneticPr fontId="6"/>
  </si>
  <si>
    <t>自　然　動　態</t>
    <rPh sb="0" eb="3">
      <t>シゼン</t>
    </rPh>
    <rPh sb="4" eb="7">
      <t>ドウタイ</t>
    </rPh>
    <phoneticPr fontId="6"/>
  </si>
  <si>
    <t>社　会　動　態</t>
    <rPh sb="0" eb="3">
      <t>シャカイ</t>
    </rPh>
    <rPh sb="4" eb="7">
      <t>ドウタイ</t>
    </rPh>
    <phoneticPr fontId="6"/>
  </si>
  <si>
    <t>自然増減</t>
    <rPh sb="2" eb="4">
      <t>ゾウゲン</t>
    </rPh>
    <phoneticPr fontId="1"/>
  </si>
  <si>
    <t>社会増減</t>
    <rPh sb="2" eb="4">
      <t>ゾウゲン</t>
    </rPh>
    <phoneticPr fontId="1"/>
  </si>
  <si>
    <t>人口増減</t>
    <rPh sb="2" eb="4">
      <t>ゾウゲン</t>
    </rPh>
    <phoneticPr fontId="6"/>
  </si>
  <si>
    <t>増減率</t>
    <rPh sb="0" eb="2">
      <t>ゾウゲン</t>
    </rPh>
    <phoneticPr fontId="6"/>
  </si>
  <si>
    <t xml:space="preserve"> 人　口　動　態</t>
    <rPh sb="1" eb="4">
      <t>ジンコウ</t>
    </rPh>
    <rPh sb="5" eb="8">
      <t>ドウタイ</t>
    </rPh>
    <phoneticPr fontId="6"/>
  </si>
  <si>
    <t>自然増減</t>
    <rPh sb="2" eb="4">
      <t>ゾウゲン</t>
    </rPh>
    <phoneticPr fontId="6"/>
  </si>
  <si>
    <t>社会増減</t>
    <rPh sb="2" eb="4">
      <t>ゾウゲン</t>
    </rPh>
    <phoneticPr fontId="6"/>
  </si>
  <si>
    <t>増減数</t>
    <rPh sb="0" eb="1">
      <t>ゾウ</t>
    </rPh>
    <rPh sb="1" eb="3">
      <t>ゲンスウ</t>
    </rPh>
    <phoneticPr fontId="6"/>
  </si>
  <si>
    <t>………</t>
  </si>
  <si>
    <t>　　県　の　人口　＝前月の人口＋県外（転入－転出）＋（出生－死亡）</t>
  </si>
  <si>
    <t>　　市町村の人口　＝前月の人口＋県外（転入－転出）＋県内（転入－転出）＋（出生－死亡）</t>
  </si>
  <si>
    <t>３．自然動態と社会動態の推移</t>
    <phoneticPr fontId="4"/>
  </si>
  <si>
    <t>Ｐ１</t>
  </si>
  <si>
    <t>Ｐ２</t>
  </si>
  <si>
    <t>Ｐ３</t>
  </si>
  <si>
    <t>●表中の数値には、外国人を含んでいる。</t>
  </si>
  <si>
    <t>●算出方法</t>
  </si>
  <si>
    <t>●県内市町村間の転入者数と転出者数とは、届出に時間的ずれがあるなどのため、一致しない。</t>
  </si>
  <si>
    <t>男</t>
  </si>
  <si>
    <t>女</t>
  </si>
  <si>
    <t>６．人口動態の月別推移</t>
  </si>
  <si>
    <t>〇自然動態</t>
  </si>
  <si>
    <t>（出　　生）</t>
  </si>
  <si>
    <t>（単位：人）</t>
  </si>
  <si>
    <t>自年/月～至年/月</t>
  </si>
  <si>
    <t>計</t>
  </si>
  <si>
    <t>（死　　亡）</t>
  </si>
  <si>
    <t>１０月</t>
  </si>
  <si>
    <t>１１月</t>
  </si>
  <si>
    <t>１２月</t>
  </si>
  <si>
    <t>１月</t>
  </si>
  <si>
    <t>３月</t>
  </si>
  <si>
    <t>４月</t>
  </si>
  <si>
    <t>５月</t>
  </si>
  <si>
    <t>６月</t>
  </si>
  <si>
    <t>７月</t>
  </si>
  <si>
    <t>８月</t>
  </si>
  <si>
    <t>９月</t>
  </si>
  <si>
    <t>（自然増減）</t>
  </si>
  <si>
    <t>〇社会動態</t>
  </si>
  <si>
    <t>（県内への転入）</t>
  </si>
  <si>
    <t>（県外への転出）</t>
  </si>
  <si>
    <t>（社会増減）</t>
  </si>
  <si>
    <t>●人口動態</t>
  </si>
  <si>
    <t>●自然動態</t>
  </si>
  <si>
    <t>●社会動態</t>
  </si>
  <si>
    <t>　　　　　　　４．市 町 村 別 の 人 口</t>
  </si>
  <si>
    <t xml:space="preserve">市  部  計 </t>
  </si>
  <si>
    <t xml:space="preserve">鹿  角  郡 </t>
  </si>
  <si>
    <t>人</t>
  </si>
  <si>
    <t>口</t>
  </si>
  <si>
    <t xml:space="preserve">山  本  郡 </t>
  </si>
  <si>
    <t>*****</t>
  </si>
  <si>
    <t xml:space="preserve">仙  北  郡 </t>
  </si>
  <si>
    <t xml:space="preserve">秋田市 </t>
  </si>
  <si>
    <t xml:space="preserve">雄  勝  郡 </t>
  </si>
  <si>
    <t xml:space="preserve">能代市 </t>
  </si>
  <si>
    <t xml:space="preserve">大館市 </t>
  </si>
  <si>
    <t xml:space="preserve">男鹿市 </t>
  </si>
  <si>
    <t xml:space="preserve">湯沢市 </t>
  </si>
  <si>
    <t xml:space="preserve">鹿角市 </t>
  </si>
  <si>
    <t xml:space="preserve">小坂町 </t>
  </si>
  <si>
    <t xml:space="preserve">北秋田郡 </t>
  </si>
  <si>
    <t xml:space="preserve">上小阿仁村 </t>
  </si>
  <si>
    <t xml:space="preserve">藤里町 </t>
  </si>
  <si>
    <t xml:space="preserve">南秋田郡 </t>
  </si>
  <si>
    <t xml:space="preserve">五城目町 </t>
  </si>
  <si>
    <t xml:space="preserve">八郎潟町 </t>
  </si>
  <si>
    <t xml:space="preserve">井川町 </t>
  </si>
  <si>
    <t xml:space="preserve">大潟村 </t>
  </si>
  <si>
    <t xml:space="preserve">羽後町 </t>
  </si>
  <si>
    <t xml:space="preserve">東成瀬村 </t>
  </si>
  <si>
    <t>５．市町村別の世帯数</t>
  </si>
  <si>
    <t xml:space="preserve">県      計 </t>
  </si>
  <si>
    <t xml:space="preserve">郡  部  計 </t>
  </si>
  <si>
    <t xml:space="preserve">秋  田  市 </t>
  </si>
  <si>
    <t xml:space="preserve">能  代  市 </t>
  </si>
  <si>
    <t xml:space="preserve">大  館  市 </t>
  </si>
  <si>
    <t xml:space="preserve">男  鹿  市 </t>
  </si>
  <si>
    <t xml:space="preserve">湯  沢  市 </t>
  </si>
  <si>
    <t xml:space="preserve">鹿  角  市 </t>
  </si>
  <si>
    <t xml:space="preserve">小  坂  町 </t>
  </si>
  <si>
    <t xml:space="preserve">藤  里  町 </t>
  </si>
  <si>
    <t xml:space="preserve">井  川  町 </t>
  </si>
  <si>
    <t xml:space="preserve">大　潟　村 </t>
  </si>
  <si>
    <t xml:space="preserve">羽  後  町 </t>
  </si>
  <si>
    <t>世帯の</t>
    <rPh sb="0" eb="2">
      <t>セタイ</t>
    </rPh>
    <phoneticPr fontId="6"/>
  </si>
  <si>
    <t xml:space="preserve">美郷町 </t>
    <rPh sb="0" eb="1">
      <t>ビ</t>
    </rPh>
    <rPh sb="1" eb="3">
      <t>ゴウマチ</t>
    </rPh>
    <phoneticPr fontId="2"/>
  </si>
  <si>
    <t>美郷町</t>
    <rPh sb="0" eb="3">
      <t>ミサトチョウ</t>
    </rPh>
    <phoneticPr fontId="2"/>
  </si>
  <si>
    <t>北秋田市</t>
    <rPh sb="0" eb="3">
      <t>キタアキタ</t>
    </rPh>
    <rPh sb="3" eb="4">
      <t>シ</t>
    </rPh>
    <phoneticPr fontId="2"/>
  </si>
  <si>
    <t>仙北市</t>
    <rPh sb="0" eb="2">
      <t>センボク</t>
    </rPh>
    <rPh sb="2" eb="3">
      <t>シ</t>
    </rPh>
    <phoneticPr fontId="2"/>
  </si>
  <si>
    <t xml:space="preserve">由利本荘市 </t>
    <rPh sb="0" eb="2">
      <t>ユリ</t>
    </rPh>
    <phoneticPr fontId="2"/>
  </si>
  <si>
    <t xml:space="preserve"> 潟上市　</t>
    <rPh sb="1" eb="3">
      <t>カタガミ</t>
    </rPh>
    <rPh sb="3" eb="4">
      <t>シ</t>
    </rPh>
    <phoneticPr fontId="2"/>
  </si>
  <si>
    <t xml:space="preserve"> 大仙市　</t>
    <rPh sb="1" eb="2">
      <t>ダイ</t>
    </rPh>
    <rPh sb="2" eb="3">
      <t>セン</t>
    </rPh>
    <rPh sb="3" eb="4">
      <t>シ</t>
    </rPh>
    <phoneticPr fontId="2"/>
  </si>
  <si>
    <t xml:space="preserve"> 仙北市　</t>
    <rPh sb="1" eb="3">
      <t>センボク</t>
    </rPh>
    <rPh sb="3" eb="4">
      <t>シ</t>
    </rPh>
    <phoneticPr fontId="2"/>
  </si>
  <si>
    <t>にかほ市</t>
    <rPh sb="3" eb="4">
      <t>シ</t>
    </rPh>
    <phoneticPr fontId="2"/>
  </si>
  <si>
    <t xml:space="preserve">三種町 </t>
    <rPh sb="0" eb="1">
      <t>ミ</t>
    </rPh>
    <rPh sb="1" eb="2">
      <t>タネ</t>
    </rPh>
    <phoneticPr fontId="2"/>
  </si>
  <si>
    <t xml:space="preserve">八峰町 </t>
    <rPh sb="1" eb="2">
      <t>ミネ</t>
    </rPh>
    <phoneticPr fontId="2"/>
  </si>
  <si>
    <t>三　種　町</t>
    <rPh sb="0" eb="1">
      <t>ミ</t>
    </rPh>
    <rPh sb="2" eb="3">
      <t>タネ</t>
    </rPh>
    <phoneticPr fontId="2"/>
  </si>
  <si>
    <t xml:space="preserve">八  峰  町 </t>
    <rPh sb="3" eb="4">
      <t>ミネ</t>
    </rPh>
    <phoneticPr fontId="2"/>
  </si>
  <si>
    <t>１０月</t>
    <phoneticPr fontId="4"/>
  </si>
  <si>
    <t>１１月</t>
    <phoneticPr fontId="4"/>
  </si>
  <si>
    <t>１２月</t>
    <phoneticPr fontId="4"/>
  </si>
  <si>
    <t>１月</t>
    <phoneticPr fontId="4"/>
  </si>
  <si>
    <t>２月</t>
    <phoneticPr fontId="4"/>
  </si>
  <si>
    <t>３月</t>
    <phoneticPr fontId="4"/>
  </si>
  <si>
    <t>４月</t>
    <phoneticPr fontId="4"/>
  </si>
  <si>
    <t>５月</t>
    <phoneticPr fontId="4"/>
  </si>
  <si>
    <t>６月</t>
    <phoneticPr fontId="4"/>
  </si>
  <si>
    <t>７月</t>
    <phoneticPr fontId="4"/>
  </si>
  <si>
    <t>８月</t>
    <phoneticPr fontId="4"/>
  </si>
  <si>
    <t>９月</t>
    <phoneticPr fontId="4"/>
  </si>
  <si>
    <t>H18.10.1</t>
  </si>
  <si>
    <t xml:space="preserve"> 転　　入</t>
  </si>
  <si>
    <t xml:space="preserve"> 転　　出</t>
  </si>
  <si>
    <t xml:space="preserve"> 区 　　分</t>
  </si>
  <si>
    <t xml:space="preserve">総　　計 </t>
  </si>
  <si>
    <t>世 帯 数</t>
    <phoneticPr fontId="7"/>
  </si>
  <si>
    <t>出  生</t>
    <phoneticPr fontId="7"/>
  </si>
  <si>
    <t>死  亡</t>
    <phoneticPr fontId="7"/>
  </si>
  <si>
    <t>県  内</t>
    <phoneticPr fontId="7"/>
  </si>
  <si>
    <t>県  外</t>
    <phoneticPr fontId="7"/>
  </si>
  <si>
    <t xml:space="preserve"> 県      計 </t>
    <phoneticPr fontId="7"/>
  </si>
  <si>
    <t xml:space="preserve"> 市  部  計 </t>
    <phoneticPr fontId="7"/>
  </si>
  <si>
    <t xml:space="preserve"> 郡  部  計 </t>
    <phoneticPr fontId="7"/>
  </si>
  <si>
    <t xml:space="preserve">  秋  田  市 </t>
    <phoneticPr fontId="7"/>
  </si>
  <si>
    <t xml:space="preserve">  能  代  市 </t>
    <phoneticPr fontId="7"/>
  </si>
  <si>
    <t xml:space="preserve">  横  手  市 </t>
    <phoneticPr fontId="7"/>
  </si>
  <si>
    <t xml:space="preserve">  大  館  市 </t>
    <phoneticPr fontId="7"/>
  </si>
  <si>
    <t xml:space="preserve">  男  鹿  市 </t>
    <phoneticPr fontId="7"/>
  </si>
  <si>
    <t xml:space="preserve">  湯  沢  市 </t>
    <phoneticPr fontId="7"/>
  </si>
  <si>
    <t xml:space="preserve">  鹿  角  市 </t>
    <phoneticPr fontId="7"/>
  </si>
  <si>
    <t xml:space="preserve">  由利本荘市</t>
    <rPh sb="2" eb="4">
      <t>ユリ</t>
    </rPh>
    <rPh sb="4" eb="7">
      <t>ホンジョウシ</t>
    </rPh>
    <phoneticPr fontId="7"/>
  </si>
  <si>
    <t xml:space="preserve">  潟　上  市 </t>
    <rPh sb="2" eb="3">
      <t>カタ</t>
    </rPh>
    <rPh sb="4" eb="5">
      <t>ウエ</t>
    </rPh>
    <phoneticPr fontId="7"/>
  </si>
  <si>
    <t xml:space="preserve">  大　仙　市</t>
    <rPh sb="2" eb="3">
      <t>ダイ</t>
    </rPh>
    <rPh sb="4" eb="5">
      <t>セン</t>
    </rPh>
    <rPh sb="6" eb="7">
      <t>シ</t>
    </rPh>
    <phoneticPr fontId="7"/>
  </si>
  <si>
    <t xml:space="preserve">  北秋田　市</t>
    <rPh sb="2" eb="5">
      <t>キタアキタ</t>
    </rPh>
    <rPh sb="6" eb="7">
      <t>シ</t>
    </rPh>
    <phoneticPr fontId="7"/>
  </si>
  <si>
    <t xml:space="preserve">  にかほ　市</t>
    <rPh sb="6" eb="7">
      <t>シ</t>
    </rPh>
    <phoneticPr fontId="7"/>
  </si>
  <si>
    <t xml:space="preserve">  仙　北　市</t>
    <rPh sb="2" eb="3">
      <t>セン</t>
    </rPh>
    <rPh sb="4" eb="5">
      <t>キタ</t>
    </rPh>
    <rPh sb="6" eb="7">
      <t>シ</t>
    </rPh>
    <phoneticPr fontId="7"/>
  </si>
  <si>
    <t xml:space="preserve"> 鹿  角  郡 </t>
    <phoneticPr fontId="7"/>
  </si>
  <si>
    <t xml:space="preserve">  小  坂  町 </t>
    <phoneticPr fontId="7"/>
  </si>
  <si>
    <t xml:space="preserve"> 北秋田  郡 </t>
    <phoneticPr fontId="7"/>
  </si>
  <si>
    <t xml:space="preserve">  上小阿仁村 </t>
    <phoneticPr fontId="7"/>
  </si>
  <si>
    <t xml:space="preserve"> 山  本  郡 </t>
    <phoneticPr fontId="7"/>
  </si>
  <si>
    <t xml:space="preserve">  藤  里  町 </t>
    <phoneticPr fontId="7"/>
  </si>
  <si>
    <t xml:space="preserve">  三　種  町 </t>
    <rPh sb="2" eb="3">
      <t>ミ</t>
    </rPh>
    <rPh sb="4" eb="5">
      <t>タネ</t>
    </rPh>
    <phoneticPr fontId="7"/>
  </si>
  <si>
    <t xml:space="preserve">  八  峰  町 </t>
    <rPh sb="5" eb="6">
      <t>ミネ</t>
    </rPh>
    <phoneticPr fontId="7"/>
  </si>
  <si>
    <t xml:space="preserve"> 南秋田  郡 </t>
    <phoneticPr fontId="7"/>
  </si>
  <si>
    <t xml:space="preserve">  五城目  町 </t>
    <phoneticPr fontId="7"/>
  </si>
  <si>
    <t xml:space="preserve">  八郎潟  町 </t>
    <phoneticPr fontId="7"/>
  </si>
  <si>
    <t xml:space="preserve">  井  川  町 </t>
    <phoneticPr fontId="7"/>
  </si>
  <si>
    <t xml:space="preserve">  大  潟  村 </t>
    <phoneticPr fontId="7"/>
  </si>
  <si>
    <t xml:space="preserve"> 仙  北  郡 </t>
    <phoneticPr fontId="7"/>
  </si>
  <si>
    <t xml:space="preserve">  美  郷  町</t>
    <rPh sb="2" eb="3">
      <t>ビ</t>
    </rPh>
    <rPh sb="5" eb="6">
      <t>ゴウ</t>
    </rPh>
    <rPh sb="8" eb="9">
      <t>チョウ</t>
    </rPh>
    <phoneticPr fontId="7"/>
  </si>
  <si>
    <t xml:space="preserve"> 雄  勝  郡 </t>
    <phoneticPr fontId="7"/>
  </si>
  <si>
    <t xml:space="preserve">  羽  後  町 </t>
    <phoneticPr fontId="7"/>
  </si>
  <si>
    <t xml:space="preserve">  東成瀬  村 </t>
    <phoneticPr fontId="7"/>
  </si>
  <si>
    <t>　　</t>
    <phoneticPr fontId="27"/>
  </si>
  <si>
    <t>　　</t>
    <phoneticPr fontId="7"/>
  </si>
  <si>
    <t>減少</t>
    <phoneticPr fontId="7"/>
  </si>
  <si>
    <t>５月</t>
    <rPh sb="1" eb="2">
      <t>ガツ</t>
    </rPh>
    <phoneticPr fontId="1"/>
  </si>
  <si>
    <t>６月</t>
    <rPh sb="1" eb="2">
      <t>ガツ</t>
    </rPh>
    <phoneticPr fontId="1"/>
  </si>
  <si>
    <t xml:space="preserve">横手市 </t>
  </si>
  <si>
    <t>７月</t>
    <rPh sb="1" eb="2">
      <t>ガツ</t>
    </rPh>
    <phoneticPr fontId="1"/>
  </si>
  <si>
    <t>H19.10.1</t>
  </si>
  <si>
    <t xml:space="preserve">           市町村別人口と世帯（推計）</t>
    <phoneticPr fontId="7"/>
  </si>
  <si>
    <t>３月</t>
    <rPh sb="1" eb="2">
      <t>ガツ</t>
    </rPh>
    <phoneticPr fontId="1"/>
  </si>
  <si>
    <t>４月</t>
    <rPh sb="1" eb="2">
      <t>ガツ</t>
    </rPh>
    <phoneticPr fontId="1"/>
  </si>
  <si>
    <t>増加</t>
    <phoneticPr fontId="7"/>
  </si>
  <si>
    <t>H20.10.1</t>
  </si>
  <si>
    <t>人口増減</t>
    <phoneticPr fontId="7"/>
  </si>
  <si>
    <t>北秋田市</t>
    <rPh sb="0" eb="3">
      <t>キタアキタ</t>
    </rPh>
    <rPh sb="3" eb="4">
      <t>シ</t>
    </rPh>
    <phoneticPr fontId="2"/>
  </si>
  <si>
    <t>２月</t>
    <rPh sb="1" eb="2">
      <t>ガツ</t>
    </rPh>
    <phoneticPr fontId="1"/>
  </si>
  <si>
    <t>順位</t>
    <rPh sb="0" eb="2">
      <t>ジュンイ</t>
    </rPh>
    <phoneticPr fontId="2"/>
  </si>
  <si>
    <t>増加市町村数</t>
    <rPh sb="0" eb="2">
      <t>ゾウカ</t>
    </rPh>
    <rPh sb="2" eb="5">
      <t>シチョウソン</t>
    </rPh>
    <rPh sb="5" eb="6">
      <t>スウ</t>
    </rPh>
    <phoneticPr fontId="2"/>
  </si>
  <si>
    <t>減少市町村数</t>
    <rPh sb="0" eb="2">
      <t>ゲンショウ</t>
    </rPh>
    <rPh sb="2" eb="5">
      <t>シチョウソン</t>
    </rPh>
    <rPh sb="5" eb="6">
      <t>スウ</t>
    </rPh>
    <phoneticPr fontId="2"/>
  </si>
  <si>
    <t>零市町村数</t>
    <rPh sb="0" eb="1">
      <t>ゼロ</t>
    </rPh>
    <rPh sb="1" eb="4">
      <t>シチョウソン</t>
    </rPh>
    <rPh sb="4" eb="5">
      <t>スウ</t>
    </rPh>
    <phoneticPr fontId="2"/>
  </si>
  <si>
    <t xml:space="preserve"> 東成瀬村 </t>
  </si>
  <si>
    <t>市町村名</t>
    <rPh sb="0" eb="3">
      <t>シチョウソン</t>
    </rPh>
    <rPh sb="3" eb="4">
      <t>メイ</t>
    </rPh>
    <phoneticPr fontId="2"/>
  </si>
  <si>
    <t>増減数</t>
    <rPh sb="0" eb="2">
      <t>ゾウゲン</t>
    </rPh>
    <phoneticPr fontId="2"/>
  </si>
  <si>
    <t>【概況】</t>
    <rPh sb="1" eb="3">
      <t>ガイキョウ</t>
    </rPh>
    <phoneticPr fontId="7"/>
  </si>
  <si>
    <t>人</t>
    <rPh sb="0" eb="1">
      <t>ニン</t>
    </rPh>
    <phoneticPr fontId="7"/>
  </si>
  <si>
    <t>男</t>
    <rPh sb="0" eb="1">
      <t>オトコ</t>
    </rPh>
    <phoneticPr fontId="7"/>
  </si>
  <si>
    <t>女</t>
    <rPh sb="0" eb="1">
      <t>オンナ</t>
    </rPh>
    <phoneticPr fontId="7"/>
  </si>
  <si>
    <t>自然動態</t>
    <rPh sb="0" eb="2">
      <t>シゼン</t>
    </rPh>
    <rPh sb="2" eb="4">
      <t>ドウタイ</t>
    </rPh>
    <phoneticPr fontId="7"/>
  </si>
  <si>
    <t>出生者</t>
    <rPh sb="0" eb="2">
      <t>シュッショウ</t>
    </rPh>
    <rPh sb="2" eb="3">
      <t>シャ</t>
    </rPh>
    <phoneticPr fontId="7"/>
  </si>
  <si>
    <t>死亡者</t>
    <rPh sb="0" eb="3">
      <t>シボウシャ</t>
    </rPh>
    <phoneticPr fontId="7"/>
  </si>
  <si>
    <t>社会動態</t>
    <rPh sb="0" eb="2">
      <t>シャカイ</t>
    </rPh>
    <rPh sb="2" eb="4">
      <t>ドウタイ</t>
    </rPh>
    <phoneticPr fontId="7"/>
  </si>
  <si>
    <t>県内への転入者</t>
    <rPh sb="0" eb="2">
      <t>ケンナイ</t>
    </rPh>
    <rPh sb="4" eb="7">
      <t>テンニュウシャ</t>
    </rPh>
    <phoneticPr fontId="7"/>
  </si>
  <si>
    <t>県外への転出者</t>
    <rPh sb="0" eb="2">
      <t>ケンガイ</t>
    </rPh>
    <rPh sb="4" eb="6">
      <t>テンシュツ</t>
    </rPh>
    <rPh sb="6" eb="7">
      <t>シャ</t>
    </rPh>
    <phoneticPr fontId="7"/>
  </si>
  <si>
    <t>世帯で、前月に比べ</t>
    <rPh sb="0" eb="2">
      <t>セタイ</t>
    </rPh>
    <rPh sb="4" eb="6">
      <t>ゼンゲツ</t>
    </rPh>
    <rPh sb="7" eb="8">
      <t>クラ</t>
    </rPh>
    <phoneticPr fontId="7"/>
  </si>
  <si>
    <t>Ｐ４～５</t>
    <phoneticPr fontId="3"/>
  </si>
  <si>
    <t>Ｐ６</t>
    <phoneticPr fontId="3"/>
  </si>
  <si>
    <t>Ｐ７</t>
    <phoneticPr fontId="3"/>
  </si>
  <si>
    <t>Ｐ８</t>
    <phoneticPr fontId="3"/>
  </si>
  <si>
    <t>【目次】</t>
    <rPh sb="1" eb="3">
      <t>モクジ</t>
    </rPh>
    <phoneticPr fontId="7"/>
  </si>
  <si>
    <t>【利用上の注意】</t>
    <rPh sb="1" eb="4">
      <t>リヨウジョウ</t>
    </rPh>
    <rPh sb="5" eb="7">
      <t>チュウイ</t>
    </rPh>
    <phoneticPr fontId="7"/>
  </si>
  <si>
    <t>秋田県企画振興部　調査統計課　生活統計班</t>
    <rPh sb="3" eb="5">
      <t>キカク</t>
    </rPh>
    <rPh sb="5" eb="7">
      <t>シンコウ</t>
    </rPh>
    <rPh sb="7" eb="8">
      <t>ブ</t>
    </rPh>
    <rPh sb="9" eb="11">
      <t>チョウサ</t>
    </rPh>
    <rPh sb="15" eb="17">
      <t>セイカツ</t>
    </rPh>
    <phoneticPr fontId="3"/>
  </si>
  <si>
    <t>〒010－8570  秋田市山王四丁目１一１</t>
    <phoneticPr fontId="3"/>
  </si>
  <si>
    <t>《TEL》018-860-1258</t>
    <phoneticPr fontId="3"/>
  </si>
  <si>
    <t>《FAX》018-860-1252</t>
    <phoneticPr fontId="3"/>
  </si>
  <si>
    <t>《電子ﾒｰﾙ》toukeika@pref.akita.lg.jp</t>
    <phoneticPr fontId="3"/>
  </si>
  <si>
    <t>《ﾎｰﾑﾍﾟｰｼﾞ》http://www.pref.akita.lg.jp/</t>
    <phoneticPr fontId="3"/>
  </si>
  <si>
    <t>※この月報に関するお問い合わせは、上記までお願いします。</t>
    <rPh sb="3" eb="5">
      <t>ゲッポウ</t>
    </rPh>
    <rPh sb="6" eb="7">
      <t>カン</t>
    </rPh>
    <phoneticPr fontId="7"/>
  </si>
  <si>
    <t>(</t>
    <phoneticPr fontId="7"/>
  </si>
  <si>
    <t>)</t>
    <phoneticPr fontId="7"/>
  </si>
  <si>
    <t>％</t>
    <phoneticPr fontId="7"/>
  </si>
  <si>
    <t>（</t>
    <phoneticPr fontId="7"/>
  </si>
  <si>
    <t>No</t>
    <phoneticPr fontId="2"/>
  </si>
  <si>
    <t>No</t>
    <phoneticPr fontId="2"/>
  </si>
  <si>
    <t>4～5面!E7</t>
    <rPh sb="3" eb="4">
      <t>メン</t>
    </rPh>
    <phoneticPr fontId="2"/>
  </si>
  <si>
    <t>4～5面!N7</t>
    <rPh sb="3" eb="4">
      <t>メン</t>
    </rPh>
    <phoneticPr fontId="2"/>
  </si>
  <si>
    <t>4～5面!AA7</t>
    <rPh sb="3" eb="4">
      <t>メン</t>
    </rPh>
    <phoneticPr fontId="2"/>
  </si>
  <si>
    <t>人口動態</t>
    <rPh sb="0" eb="2">
      <t>ジンコウ</t>
    </rPh>
    <rPh sb="2" eb="4">
      <t>ドウタイ</t>
    </rPh>
    <phoneticPr fontId="2"/>
  </si>
  <si>
    <t>自然動態</t>
    <rPh sb="0" eb="2">
      <t>シゼン</t>
    </rPh>
    <rPh sb="2" eb="4">
      <t>ドウタイ</t>
    </rPh>
    <phoneticPr fontId="2"/>
  </si>
  <si>
    <t>社会動態</t>
    <rPh sb="0" eb="2">
      <t>シャカイ</t>
    </rPh>
    <rPh sb="2" eb="4">
      <t>ドウタイ</t>
    </rPh>
    <phoneticPr fontId="2"/>
  </si>
  <si>
    <t>６．人口動態の月別推移</t>
    <phoneticPr fontId="7"/>
  </si>
  <si>
    <t>５．市町村別の世帯数</t>
    <phoneticPr fontId="7"/>
  </si>
  <si>
    <t>３．自然動態と社会動態の推移（図２、表２）</t>
    <phoneticPr fontId="7"/>
  </si>
  <si>
    <t>１．概況、目次、利用上の注意</t>
    <phoneticPr fontId="7"/>
  </si>
  <si>
    <t>現在</t>
    <rPh sb="0" eb="2">
      <t>ゲンザイ</t>
    </rPh>
    <phoneticPr fontId="7"/>
  </si>
  <si>
    <t>１日</t>
    <rPh sb="1" eb="2">
      <t>ニチ</t>
    </rPh>
    <phoneticPr fontId="7"/>
  </si>
  <si>
    <t>１．</t>
    <phoneticPr fontId="7"/>
  </si>
  <si>
    <t>現在の本県の総人口は、</t>
    <rPh sb="0" eb="2">
      <t>ゲンザイ</t>
    </rPh>
    <rPh sb="3" eb="5">
      <t>ホンケン</t>
    </rPh>
    <rPh sb="6" eb="9">
      <t>ソウジンコウ</t>
    </rPh>
    <phoneticPr fontId="7"/>
  </si>
  <si>
    <t>　　で、前月に比べ</t>
    <rPh sb="4" eb="6">
      <t>ゼンゲツ</t>
    </rPh>
    <rPh sb="7" eb="8">
      <t>クラ</t>
    </rPh>
    <phoneticPr fontId="7"/>
  </si>
  <si>
    <t>上表合計</t>
    <rPh sb="0" eb="2">
      <t>ジョウヒョウ</t>
    </rPh>
    <rPh sb="2" eb="4">
      <t>ゴウケイ</t>
    </rPh>
    <phoneticPr fontId="2"/>
  </si>
  <si>
    <t>人口動態確認</t>
    <rPh sb="0" eb="2">
      <t>ジンコウ</t>
    </rPh>
    <rPh sb="2" eb="4">
      <t>ドウタイ</t>
    </rPh>
    <rPh sb="4" eb="6">
      <t>カクニン</t>
    </rPh>
    <phoneticPr fontId="2"/>
  </si>
  <si>
    <t>自然動態確認</t>
    <rPh sb="0" eb="2">
      <t>シゼン</t>
    </rPh>
    <rPh sb="2" eb="4">
      <t>ドウタイ</t>
    </rPh>
    <rPh sb="4" eb="6">
      <t>カクニン</t>
    </rPh>
    <phoneticPr fontId="2"/>
  </si>
  <si>
    <t>社会動態確認</t>
    <rPh sb="0" eb="2">
      <t>シャカイ</t>
    </rPh>
    <rPh sb="2" eb="4">
      <t>ドウタイ</t>
    </rPh>
    <rPh sb="4" eb="6">
      <t>カクニン</t>
    </rPh>
    <phoneticPr fontId="2"/>
  </si>
  <si>
    <t>１０月</t>
    <rPh sb="2" eb="3">
      <t>ガツ</t>
    </rPh>
    <phoneticPr fontId="1"/>
  </si>
  <si>
    <t>潟上市</t>
    <rPh sb="0" eb="2">
      <t>カタガミ</t>
    </rPh>
    <rPh sb="2" eb="3">
      <t>シ</t>
    </rPh>
    <phoneticPr fontId="2"/>
  </si>
  <si>
    <t>１１月</t>
    <rPh sb="2" eb="3">
      <t>ガツ</t>
    </rPh>
    <phoneticPr fontId="1"/>
  </si>
  <si>
    <t>【要約表】</t>
    <rPh sb="1" eb="3">
      <t>ヨウヤク</t>
    </rPh>
    <rPh sb="3" eb="4">
      <t>ヒョウ</t>
    </rPh>
    <phoneticPr fontId="7"/>
  </si>
  <si>
    <t>１２月</t>
    <rPh sb="2" eb="3">
      <t>ガツ</t>
    </rPh>
    <phoneticPr fontId="1"/>
  </si>
  <si>
    <t>１月</t>
    <rPh sb="1" eb="2">
      <t>ガツ</t>
    </rPh>
    <phoneticPr fontId="1"/>
  </si>
  <si>
    <t>大仙市</t>
    <rPh sb="0" eb="1">
      <t>ダイ</t>
    </rPh>
    <rPh sb="1" eb="2">
      <t>セン</t>
    </rPh>
    <rPh sb="2" eb="3">
      <t>シ</t>
    </rPh>
    <phoneticPr fontId="2"/>
  </si>
  <si>
    <t xml:space="preserve">横 手 市 </t>
    <phoneticPr fontId="2"/>
  </si>
  <si>
    <t>由利本荘市</t>
    <rPh sb="0" eb="2">
      <t>ユリ</t>
    </rPh>
    <rPh sb="2" eb="5">
      <t>ホンジョウシ</t>
    </rPh>
    <phoneticPr fontId="2"/>
  </si>
  <si>
    <t xml:space="preserve">大  仙  市 </t>
    <rPh sb="3" eb="4">
      <t>セン</t>
    </rPh>
    <phoneticPr fontId="2"/>
  </si>
  <si>
    <t>８月</t>
    <rPh sb="1" eb="2">
      <t>ガツ</t>
    </rPh>
    <phoneticPr fontId="1"/>
  </si>
  <si>
    <t>９月</t>
    <rPh sb="1" eb="2">
      <t>ガツ</t>
    </rPh>
    <phoneticPr fontId="1"/>
  </si>
  <si>
    <t>*****</t>
    <phoneticPr fontId="7"/>
  </si>
  <si>
    <t>20年10月～21年 9月</t>
    <rPh sb="2" eb="3">
      <t>ネン</t>
    </rPh>
    <rPh sb="5" eb="6">
      <t>ツキ</t>
    </rPh>
    <rPh sb="9" eb="10">
      <t>ネン</t>
    </rPh>
    <rPh sb="12" eb="13">
      <t>ツキ</t>
    </rPh>
    <phoneticPr fontId="4"/>
  </si>
  <si>
    <t>21年10月～22年 9月</t>
    <rPh sb="2" eb="3">
      <t>ネン</t>
    </rPh>
    <rPh sb="5" eb="6">
      <t>ツキ</t>
    </rPh>
    <rPh sb="9" eb="10">
      <t>ネン</t>
    </rPh>
    <rPh sb="12" eb="13">
      <t>ツキ</t>
    </rPh>
    <phoneticPr fontId="4"/>
  </si>
  <si>
    <t>22年10月～23年 9月</t>
    <rPh sb="2" eb="3">
      <t>ネン</t>
    </rPh>
    <rPh sb="5" eb="6">
      <t>ツキ</t>
    </rPh>
    <rPh sb="9" eb="10">
      <t>ネン</t>
    </rPh>
    <rPh sb="12" eb="13">
      <t>ツキ</t>
    </rPh>
    <phoneticPr fontId="4"/>
  </si>
  <si>
    <t>(単位：人）</t>
    <phoneticPr fontId="2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</si>
  <si>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</si>
  <si>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</si>
  <si>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</si>
  <si>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</si>
  <si>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</si>
  <si>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</si>
  <si>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⑦</t>
    <phoneticPr fontId="1"/>
  </si>
  <si>
    <t>⑧</t>
    <phoneticPr fontId="1"/>
  </si>
  <si>
    <t>データ
ラベル</t>
    <phoneticPr fontId="1"/>
  </si>
  <si>
    <t>データ
ラベル</t>
    <phoneticPr fontId="1"/>
  </si>
  <si>
    <t>【図２】</t>
    <rPh sb="1" eb="2">
      <t>ズ</t>
    </rPh>
    <phoneticPr fontId="1"/>
  </si>
  <si>
    <t>【図１】</t>
    <rPh sb="1" eb="2">
      <t>ズ</t>
    </rPh>
    <phoneticPr fontId="1"/>
  </si>
  <si>
    <t>◆人口動態</t>
    <rPh sb="1" eb="3">
      <t>ジンコウ</t>
    </rPh>
    <rPh sb="3" eb="5">
      <t>ドウタイ</t>
    </rPh>
    <phoneticPr fontId="2"/>
  </si>
  <si>
    <t>◆自然動態</t>
    <rPh sb="1" eb="3">
      <t>シゼン</t>
    </rPh>
    <rPh sb="3" eb="5">
      <t>ドウタイ</t>
    </rPh>
    <phoneticPr fontId="2"/>
  </si>
  <si>
    <t>◆社会動態</t>
    <rPh sb="1" eb="3">
      <t>シャカイ</t>
    </rPh>
    <rPh sb="3" eb="5">
      <t>ドウタイ</t>
    </rPh>
    <phoneticPr fontId="2"/>
  </si>
  <si>
    <t>自然増減</t>
    <rPh sb="0" eb="2">
      <t>シゼン</t>
    </rPh>
    <rPh sb="2" eb="4">
      <t>ゾウゲン</t>
    </rPh>
    <phoneticPr fontId="4"/>
  </si>
  <si>
    <t>（人）</t>
    <rPh sb="1" eb="2">
      <t>ニン</t>
    </rPh>
    <phoneticPr fontId="4"/>
  </si>
  <si>
    <t>社会増減</t>
    <rPh sb="0" eb="2">
      <t>シャカイ</t>
    </rPh>
    <rPh sb="2" eb="4">
      <t>ゾウゲン</t>
    </rPh>
    <phoneticPr fontId="4"/>
  </si>
  <si>
    <t>社　会　動　態</t>
    <phoneticPr fontId="4"/>
  </si>
  <si>
    <t>人口増減
＝自然増減　　
＋社会増減　　</t>
    <rPh sb="0" eb="2">
      <t>ジンコウ</t>
    </rPh>
    <rPh sb="2" eb="4">
      <t>ゾウゲン</t>
    </rPh>
    <rPh sb="6" eb="8">
      <t>シゼン</t>
    </rPh>
    <rPh sb="8" eb="10">
      <t>ゾウゲン</t>
    </rPh>
    <rPh sb="14" eb="16">
      <t>シャカイ</t>
    </rPh>
    <rPh sb="16" eb="18">
      <t>ゾウゲン</t>
    </rPh>
    <phoneticPr fontId="4"/>
  </si>
  <si>
    <t>八郎潟町</t>
    <phoneticPr fontId="2"/>
  </si>
  <si>
    <t>井川町</t>
    <phoneticPr fontId="2"/>
  </si>
  <si>
    <t>大潟村</t>
    <phoneticPr fontId="2"/>
  </si>
  <si>
    <t>秋田市</t>
    <phoneticPr fontId="2"/>
  </si>
  <si>
    <t>由利本荘市</t>
    <rPh sb="0" eb="2">
      <t>ユリ</t>
    </rPh>
    <phoneticPr fontId="2"/>
  </si>
  <si>
    <t>市郡計</t>
    <phoneticPr fontId="2"/>
  </si>
  <si>
    <t>市部計</t>
    <phoneticPr fontId="2"/>
  </si>
  <si>
    <t>郡部計</t>
    <phoneticPr fontId="2"/>
  </si>
  <si>
    <t>能代市</t>
    <phoneticPr fontId="2"/>
  </si>
  <si>
    <t>横手市</t>
    <phoneticPr fontId="2"/>
  </si>
  <si>
    <t>大館市</t>
    <phoneticPr fontId="2"/>
  </si>
  <si>
    <t>男鹿市</t>
    <phoneticPr fontId="2"/>
  </si>
  <si>
    <t>湯沢市</t>
    <phoneticPr fontId="2"/>
  </si>
  <si>
    <t>鹿角市</t>
    <phoneticPr fontId="2"/>
  </si>
  <si>
    <t xml:space="preserve"> 潟上市</t>
    <rPh sb="1" eb="3">
      <t>カタガミ</t>
    </rPh>
    <rPh sb="3" eb="4">
      <t>シ</t>
    </rPh>
    <phoneticPr fontId="2"/>
  </si>
  <si>
    <t xml:space="preserve"> 大仙市</t>
    <rPh sb="1" eb="2">
      <t>ダイ</t>
    </rPh>
    <rPh sb="2" eb="3">
      <t>セン</t>
    </rPh>
    <rPh sb="3" eb="4">
      <t>シ</t>
    </rPh>
    <phoneticPr fontId="2"/>
  </si>
  <si>
    <t xml:space="preserve"> 仙北市</t>
    <rPh sb="1" eb="3">
      <t>センボク</t>
    </rPh>
    <rPh sb="3" eb="4">
      <t>シ</t>
    </rPh>
    <phoneticPr fontId="2"/>
  </si>
  <si>
    <t>鹿角郡</t>
    <phoneticPr fontId="2"/>
  </si>
  <si>
    <t>小坂町</t>
    <phoneticPr fontId="2"/>
  </si>
  <si>
    <t>北秋田郡</t>
    <phoneticPr fontId="2"/>
  </si>
  <si>
    <t>上小阿仁村</t>
    <phoneticPr fontId="2"/>
  </si>
  <si>
    <t>山本郡</t>
    <phoneticPr fontId="2"/>
  </si>
  <si>
    <t>藤里町</t>
    <phoneticPr fontId="2"/>
  </si>
  <si>
    <t>三種町</t>
    <rPh sb="0" eb="1">
      <t>ミ</t>
    </rPh>
    <rPh sb="1" eb="2">
      <t>タネ</t>
    </rPh>
    <phoneticPr fontId="2"/>
  </si>
  <si>
    <t>八峰町</t>
    <rPh sb="1" eb="2">
      <t>ミネ</t>
    </rPh>
    <phoneticPr fontId="2"/>
  </si>
  <si>
    <t>南秋田郡</t>
    <phoneticPr fontId="2"/>
  </si>
  <si>
    <t>五城目町</t>
    <phoneticPr fontId="2"/>
  </si>
  <si>
    <t>仙北郡</t>
    <phoneticPr fontId="2"/>
  </si>
  <si>
    <t>美郷町</t>
    <rPh sb="0" eb="1">
      <t>ビ</t>
    </rPh>
    <rPh sb="1" eb="3">
      <t>ゴウマチ</t>
    </rPh>
    <phoneticPr fontId="2"/>
  </si>
  <si>
    <t>雄勝郡</t>
    <phoneticPr fontId="2"/>
  </si>
  <si>
    <t>羽後町</t>
    <phoneticPr fontId="2"/>
  </si>
  <si>
    <t>東成瀬村</t>
    <phoneticPr fontId="2"/>
  </si>
  <si>
    <t>23年10月～24年 9月</t>
    <rPh sb="2" eb="3">
      <t>ネン</t>
    </rPh>
    <rPh sb="5" eb="6">
      <t>ツキ</t>
    </rPh>
    <rPh sb="9" eb="10">
      <t>ネン</t>
    </rPh>
    <rPh sb="12" eb="13">
      <t>ツキ</t>
    </rPh>
    <phoneticPr fontId="4"/>
  </si>
  <si>
    <t>◆グラフ作成用データ</t>
    <rPh sb="4" eb="6">
      <t>サクセイ</t>
    </rPh>
    <rPh sb="6" eb="7">
      <t>ヨウ</t>
    </rPh>
    <phoneticPr fontId="1"/>
  </si>
  <si>
    <t>H25人口</t>
    <rPh sb="3" eb="5">
      <t>ジンコウ</t>
    </rPh>
    <phoneticPr fontId="1"/>
  </si>
  <si>
    <t>H25世帯</t>
    <phoneticPr fontId="1"/>
  </si>
  <si>
    <t>◆集計データ入力欄</t>
    <rPh sb="1" eb="3">
      <t>シュウケイ</t>
    </rPh>
    <rPh sb="6" eb="9">
      <t>ニュウリョクラン</t>
    </rPh>
    <phoneticPr fontId="1"/>
  </si>
  <si>
    <t>●県の人口（県計人口）を算出するにあたっては、県内市町村間の転入及び転出を除いているため、県の人口と各市町村の人口の</t>
    <rPh sb="12" eb="14">
      <t>サンシュツ</t>
    </rPh>
    <rPh sb="30" eb="32">
      <t>テンニュウ</t>
    </rPh>
    <rPh sb="32" eb="33">
      <t>オヨ</t>
    </rPh>
    <rPh sb="34" eb="36">
      <t>テンシュツ</t>
    </rPh>
    <rPh sb="37" eb="38">
      <t>ノゾ</t>
    </rPh>
    <rPh sb="45" eb="46">
      <t>ケン</t>
    </rPh>
    <rPh sb="47" eb="49">
      <t>ジンコウ</t>
    </rPh>
    <phoneticPr fontId="7"/>
  </si>
  <si>
    <t>　総計（市郡計）とは一致しない。</t>
    <rPh sb="1" eb="2">
      <t>ソウ</t>
    </rPh>
    <rPh sb="2" eb="3">
      <t>ケイ</t>
    </rPh>
    <phoneticPr fontId="7"/>
  </si>
  <si>
    <t xml:space="preserve">大館市 </t>
    <phoneticPr fontId="2"/>
  </si>
  <si>
    <t xml:space="preserve">大潟村 </t>
    <phoneticPr fontId="2"/>
  </si>
  <si>
    <t>増加市町村数</t>
    <rPh sb="0" eb="2">
      <t>ゾウカ</t>
    </rPh>
    <rPh sb="2" eb="5">
      <t>シチョウソン</t>
    </rPh>
    <rPh sb="5" eb="6">
      <t>スウ</t>
    </rPh>
    <phoneticPr fontId="7"/>
  </si>
  <si>
    <t>減少市町村数</t>
    <rPh sb="0" eb="2">
      <t>ゲンショウ</t>
    </rPh>
    <rPh sb="2" eb="5">
      <t>シチョウソン</t>
    </rPh>
    <rPh sb="5" eb="6">
      <t>スウ</t>
    </rPh>
    <phoneticPr fontId="7"/>
  </si>
  <si>
    <t>増減零市町村数</t>
    <rPh sb="0" eb="2">
      <t>ゾウゲン</t>
    </rPh>
    <rPh sb="2" eb="3">
      <t>ゼロ</t>
    </rPh>
    <rPh sb="3" eb="6">
      <t>シチョウソン</t>
    </rPh>
    <rPh sb="6" eb="7">
      <t>スウ</t>
    </rPh>
    <phoneticPr fontId="7"/>
  </si>
  <si>
    <t>区　　　分</t>
    <rPh sb="0" eb="1">
      <t>ク</t>
    </rPh>
    <rPh sb="4" eb="5">
      <t>ブン</t>
    </rPh>
    <phoneticPr fontId="7"/>
  </si>
  <si>
    <t>合　　　計</t>
    <rPh sb="0" eb="1">
      <t>ア</t>
    </rPh>
    <rPh sb="4" eb="5">
      <t>ケイ</t>
    </rPh>
    <phoneticPr fontId="7"/>
  </si>
  <si>
    <t>人  口  動  態</t>
    <rPh sb="0" eb="1">
      <t>ヒト</t>
    </rPh>
    <rPh sb="3" eb="4">
      <t>クチ</t>
    </rPh>
    <rPh sb="6" eb="7">
      <t>ドウ</t>
    </rPh>
    <rPh sb="9" eb="10">
      <t>タイ</t>
    </rPh>
    <phoneticPr fontId="7"/>
  </si>
  <si>
    <t>自　然　動　態</t>
    <rPh sb="0" eb="1">
      <t>ジ</t>
    </rPh>
    <rPh sb="2" eb="3">
      <t>ゼン</t>
    </rPh>
    <rPh sb="4" eb="5">
      <t>ドウ</t>
    </rPh>
    <rPh sb="6" eb="7">
      <t>タイ</t>
    </rPh>
    <phoneticPr fontId="7"/>
  </si>
  <si>
    <t>社　会　動　態</t>
    <rPh sb="0" eb="1">
      <t>シャ</t>
    </rPh>
    <rPh sb="2" eb="3">
      <t>カイ</t>
    </rPh>
    <rPh sb="4" eb="5">
      <t>ドウ</t>
    </rPh>
    <rPh sb="6" eb="7">
      <t>タイ</t>
    </rPh>
    <phoneticPr fontId="7"/>
  </si>
  <si>
    <t>順　位</t>
    <rPh sb="0" eb="1">
      <t>ジュン</t>
    </rPh>
    <rPh sb="2" eb="3">
      <t>クライ</t>
    </rPh>
    <phoneticPr fontId="7"/>
  </si>
  <si>
    <t>増　加　数</t>
    <rPh sb="0" eb="1">
      <t>ゾウ</t>
    </rPh>
    <rPh sb="2" eb="3">
      <t>カ</t>
    </rPh>
    <rPh sb="4" eb="5">
      <t>スウ</t>
    </rPh>
    <phoneticPr fontId="7"/>
  </si>
  <si>
    <t>市 町 村 名</t>
    <rPh sb="0" eb="1">
      <t>シ</t>
    </rPh>
    <rPh sb="2" eb="3">
      <t>マチ</t>
    </rPh>
    <rPh sb="4" eb="5">
      <t>ムラ</t>
    </rPh>
    <rPh sb="6" eb="7">
      <t>メイ</t>
    </rPh>
    <phoneticPr fontId="7"/>
  </si>
  <si>
    <t>減　少　数</t>
    <rPh sb="0" eb="1">
      <t>ゲン</t>
    </rPh>
    <rPh sb="2" eb="3">
      <t>ショウ</t>
    </rPh>
    <rPh sb="4" eb="5">
      <t>スウ</t>
    </rPh>
    <phoneticPr fontId="7"/>
  </si>
  <si>
    <t>（単位：人）</t>
    <rPh sb="1" eb="3">
      <t>タンイ</t>
    </rPh>
    <rPh sb="4" eb="5">
      <t>ニン</t>
    </rPh>
    <phoneticPr fontId="7"/>
  </si>
  <si>
    <t>（単位：市町村）</t>
    <rPh sb="1" eb="3">
      <t>タンイ</t>
    </rPh>
    <rPh sb="4" eb="7">
      <t>シチョウソン</t>
    </rPh>
    <phoneticPr fontId="7"/>
  </si>
  <si>
    <t>７月</t>
    <phoneticPr fontId="1"/>
  </si>
  <si>
    <t>１０月</t>
    <phoneticPr fontId="1"/>
  </si>
  <si>
    <t>１１月</t>
    <phoneticPr fontId="1"/>
  </si>
  <si>
    <t>１２月</t>
    <phoneticPr fontId="1"/>
  </si>
  <si>
    <t>１月</t>
    <phoneticPr fontId="1"/>
  </si>
  <si>
    <t>２月</t>
    <phoneticPr fontId="1"/>
  </si>
  <si>
    <t>３月</t>
    <phoneticPr fontId="1"/>
  </si>
  <si>
    <t>４月</t>
    <phoneticPr fontId="1"/>
  </si>
  <si>
    <t>５月</t>
    <phoneticPr fontId="1"/>
  </si>
  <si>
    <t>６月</t>
    <phoneticPr fontId="1"/>
  </si>
  <si>
    <t>８月</t>
    <phoneticPr fontId="1"/>
  </si>
  <si>
    <t>９月</t>
    <phoneticPr fontId="1"/>
  </si>
  <si>
    <t>区 分</t>
    <phoneticPr fontId="2"/>
  </si>
  <si>
    <t>人　　　　口</t>
    <rPh sb="0" eb="1">
      <t>ヒト</t>
    </rPh>
    <rPh sb="5" eb="6">
      <t>クチ</t>
    </rPh>
    <phoneticPr fontId="2"/>
  </si>
  <si>
    <t>対前月増減数</t>
    <phoneticPr fontId="2"/>
  </si>
  <si>
    <t>出　　生</t>
    <rPh sb="0" eb="1">
      <t>シュツ</t>
    </rPh>
    <rPh sb="3" eb="4">
      <t>セイ</t>
    </rPh>
    <phoneticPr fontId="2"/>
  </si>
  <si>
    <t>死　　亡</t>
    <rPh sb="0" eb="1">
      <t>シ</t>
    </rPh>
    <rPh sb="3" eb="4">
      <t>ボウ</t>
    </rPh>
    <phoneticPr fontId="2"/>
  </si>
  <si>
    <t>転　　　　　　　入</t>
    <phoneticPr fontId="2"/>
  </si>
  <si>
    <t>転　　　　　　　出</t>
    <phoneticPr fontId="2"/>
  </si>
  <si>
    <t>県 内</t>
    <phoneticPr fontId="2"/>
  </si>
  <si>
    <t>県 外</t>
    <phoneticPr fontId="2"/>
  </si>
  <si>
    <t>総   数</t>
    <phoneticPr fontId="2"/>
  </si>
  <si>
    <t>県　　計</t>
    <phoneticPr fontId="2"/>
  </si>
  <si>
    <t>区　　分</t>
    <phoneticPr fontId="7"/>
  </si>
  <si>
    <t>増減数</t>
    <phoneticPr fontId="7"/>
  </si>
  <si>
    <t>増　　加　　世　　帯</t>
    <rPh sb="0" eb="1">
      <t>ゾウ</t>
    </rPh>
    <rPh sb="3" eb="4">
      <t>カ</t>
    </rPh>
    <rPh sb="6" eb="7">
      <t>ヨ</t>
    </rPh>
    <rPh sb="9" eb="10">
      <t>オビ</t>
    </rPh>
    <phoneticPr fontId="7"/>
  </si>
  <si>
    <t>減　　少　　世　　帯</t>
    <rPh sb="0" eb="1">
      <t>ゲン</t>
    </rPh>
    <rPh sb="3" eb="4">
      <t>ショウ</t>
    </rPh>
    <rPh sb="6" eb="7">
      <t>ヨ</t>
    </rPh>
    <rPh sb="9" eb="10">
      <t>オビ</t>
    </rPh>
    <phoneticPr fontId="7"/>
  </si>
  <si>
    <t>総 人 口
(人)</t>
    <rPh sb="0" eb="1">
      <t>ソウ</t>
    </rPh>
    <rPh sb="2" eb="3">
      <t>ヒト</t>
    </rPh>
    <rPh sb="4" eb="5">
      <t>グチ</t>
    </rPh>
    <rPh sb="7" eb="8">
      <t>ニン</t>
    </rPh>
    <phoneticPr fontId="6"/>
  </si>
  <si>
    <t>世帯数
(世帯)</t>
    <rPh sb="0" eb="3">
      <t>セタイスウ</t>
    </rPh>
    <rPh sb="5" eb="7">
      <t>セタイ</t>
    </rPh>
    <phoneticPr fontId="6"/>
  </si>
  <si>
    <t>世帯当た
りの人員
(人/世帯)</t>
    <rPh sb="0" eb="2">
      <t>セタイ</t>
    </rPh>
    <rPh sb="2" eb="3">
      <t>ア</t>
    </rPh>
    <rPh sb="7" eb="9">
      <t>ジンイン</t>
    </rPh>
    <rPh sb="11" eb="12">
      <t>ニン</t>
    </rPh>
    <rPh sb="13" eb="15">
      <t>セタイ</t>
    </rPh>
    <phoneticPr fontId="6"/>
  </si>
  <si>
    <t>H25人口(H24.10～H25.9)</t>
    <rPh sb="3" eb="5">
      <t>ジンコウ</t>
    </rPh>
    <phoneticPr fontId="1"/>
  </si>
  <si>
    <t>(</t>
    <phoneticPr fontId="7"/>
  </si>
  <si>
    <t>)</t>
    <phoneticPr fontId="7"/>
  </si>
  <si>
    <t>公表</t>
    <rPh sb="0" eb="2">
      <t>コウヒョウ</t>
    </rPh>
    <phoneticPr fontId="7"/>
  </si>
  <si>
    <t>24年10月～25年 9月</t>
    <rPh sb="2" eb="3">
      <t>ネン</t>
    </rPh>
    <rPh sb="5" eb="6">
      <t>ツキ</t>
    </rPh>
    <rPh sb="9" eb="10">
      <t>ネン</t>
    </rPh>
    <rPh sb="12" eb="13">
      <t>ツキ</t>
    </rPh>
    <phoneticPr fontId="4"/>
  </si>
  <si>
    <t>H26人口</t>
    <rPh sb="3" eb="5">
      <t>ジンコウ</t>
    </rPh>
    <phoneticPr fontId="1"/>
  </si>
  <si>
    <t>H26世帯</t>
    <phoneticPr fontId="1"/>
  </si>
  <si>
    <t>H25世帯</t>
    <phoneticPr fontId="1"/>
  </si>
  <si>
    <t>H26世帯</t>
    <phoneticPr fontId="1"/>
  </si>
  <si>
    <t>秋田市</t>
    <rPh sb="0" eb="3">
      <t>アキタシ</t>
    </rPh>
    <phoneticPr fontId="7"/>
  </si>
  <si>
    <t>由利本荘市</t>
    <rPh sb="0" eb="5">
      <t>ユリホンジョウシ</t>
    </rPh>
    <phoneticPr fontId="7"/>
  </si>
  <si>
    <t>対前月
増減数</t>
    <rPh sb="4" eb="6">
      <t>ゾウゲン</t>
    </rPh>
    <rPh sb="6" eb="7">
      <t>スウ</t>
    </rPh>
    <phoneticPr fontId="7"/>
  </si>
  <si>
    <t>大仙市</t>
    <rPh sb="0" eb="3">
      <t>ダイセンシ</t>
    </rPh>
    <phoneticPr fontId="7"/>
  </si>
  <si>
    <t>H26. 1.1</t>
    <phoneticPr fontId="6"/>
  </si>
  <si>
    <t>平成２６年</t>
    <rPh sb="0" eb="2">
      <t>ヘイセイ</t>
    </rPh>
    <rPh sb="4" eb="5">
      <t>ネン</t>
    </rPh>
    <phoneticPr fontId="7"/>
  </si>
  <si>
    <t>横手市</t>
    <rPh sb="0" eb="2">
      <t>ヨコテ</t>
    </rPh>
    <rPh sb="2" eb="3">
      <t>シ</t>
    </rPh>
    <phoneticPr fontId="7"/>
  </si>
  <si>
    <t>能代市</t>
    <rPh sb="0" eb="3">
      <t>ノシロシ</t>
    </rPh>
    <phoneticPr fontId="7"/>
  </si>
  <si>
    <t>秋 田 県 の 人 口 と 世 帯（月 報）</t>
    <rPh sb="0" eb="1">
      <t>アキ</t>
    </rPh>
    <rPh sb="2" eb="3">
      <t>タ</t>
    </rPh>
    <rPh sb="4" eb="5">
      <t>ケン</t>
    </rPh>
    <rPh sb="8" eb="9">
      <t>ジン</t>
    </rPh>
    <rPh sb="10" eb="11">
      <t>クチ</t>
    </rPh>
    <rPh sb="14" eb="15">
      <t>ヨ</t>
    </rPh>
    <rPh sb="16" eb="17">
      <t>オビ</t>
    </rPh>
    <rPh sb="18" eb="19">
      <t>ツキ</t>
    </rPh>
    <rPh sb="20" eb="21">
      <t>ホウ</t>
    </rPh>
    <phoneticPr fontId="7"/>
  </si>
  <si>
    <t>～</t>
    <phoneticPr fontId="7"/>
  </si>
  <si>
    <t>では、</t>
    <phoneticPr fontId="7"/>
  </si>
  <si>
    <t>（</t>
    <phoneticPr fontId="7"/>
  </si>
  <si>
    <t xml:space="preserve">  注2）二重線以下の数値は平成２２年国勢調査の確定値をもとに算出した月単位のものである。</t>
    <rPh sb="2" eb="3">
      <t>チュウ</t>
    </rPh>
    <rPh sb="5" eb="8">
      <t>ニジュウセン</t>
    </rPh>
    <rPh sb="8" eb="10">
      <t>イカ</t>
    </rPh>
    <rPh sb="11" eb="13">
      <t>スウチ</t>
    </rPh>
    <rPh sb="35" eb="38">
      <t>ツキタンイ</t>
    </rPh>
    <phoneticPr fontId="6"/>
  </si>
  <si>
    <t>過去1年間の累計</t>
    <rPh sb="6" eb="8">
      <t>ルイケイ</t>
    </rPh>
    <phoneticPr fontId="4"/>
  </si>
  <si>
    <t>H13.10.1 ～ H14.9.30</t>
    <phoneticPr fontId="4"/>
  </si>
  <si>
    <t>H14.10.1 ～ H15.9.30</t>
    <phoneticPr fontId="4"/>
  </si>
  <si>
    <t>H15.10.1 ～ H16.9.30</t>
    <phoneticPr fontId="4"/>
  </si>
  <si>
    <t>H16.10.1 ～ H17.9.30</t>
    <phoneticPr fontId="4"/>
  </si>
  <si>
    <t>H17.10.1 ～ H18.9.30</t>
    <phoneticPr fontId="4"/>
  </si>
  <si>
    <t>H18.10.1 ～ H19.9.30</t>
    <phoneticPr fontId="4"/>
  </si>
  <si>
    <t>H19.10.1 ～ H20.9.30</t>
    <phoneticPr fontId="4"/>
  </si>
  <si>
    <t>H20.10.1 ～ H21.9.30</t>
    <phoneticPr fontId="4"/>
  </si>
  <si>
    <t>H21.10.1 ～ H22.9.30</t>
    <phoneticPr fontId="4"/>
  </si>
  <si>
    <t>H22.10.1 ～ H23.9.30</t>
    <phoneticPr fontId="4"/>
  </si>
  <si>
    <t>H23.10.1 ～ H24.9.30</t>
    <phoneticPr fontId="4"/>
  </si>
  <si>
    <t>H24.10.1 ～ H25.9.30</t>
    <phoneticPr fontId="4"/>
  </si>
  <si>
    <t>注１）人口及び世帯数は、平成２２年国勢調査の確定値をベースに算出している。</t>
    <rPh sb="3" eb="5">
      <t>ジンコウ</t>
    </rPh>
    <rPh sb="5" eb="6">
      <t>オヨ</t>
    </rPh>
    <rPh sb="7" eb="10">
      <t>セタイスウ</t>
    </rPh>
    <rPh sb="22" eb="24">
      <t>カクテイ</t>
    </rPh>
    <phoneticPr fontId="7"/>
  </si>
  <si>
    <t>注２）県の人口（県計）については、県内移動の要素（県内転入者数及び県内転出者数）を除いて算出しているので市町村人口の総計とは一致しない。</t>
    <rPh sb="0" eb="1">
      <t>チュウ</t>
    </rPh>
    <phoneticPr fontId="7"/>
  </si>
  <si>
    <t>　注1）※欄の総人口、世帯数は国勢調査の確定値である。また、※欄の人口増減、世帯の増減数は住民基本台帳登録者の</t>
    <rPh sb="31" eb="32">
      <t>ラン</t>
    </rPh>
    <rPh sb="35" eb="37">
      <t>ゾウゲン</t>
    </rPh>
    <rPh sb="41" eb="42">
      <t>ゾウ</t>
    </rPh>
    <rPh sb="42" eb="44">
      <t>ゲンスウ</t>
    </rPh>
    <phoneticPr fontId="6"/>
  </si>
  <si>
    <t>　　　　 増減数（１年間）であり、前年（推計値）との差と一致しない。</t>
    <rPh sb="5" eb="7">
      <t>ゾウゲン</t>
    </rPh>
    <rPh sb="7" eb="8">
      <t>スウ</t>
    </rPh>
    <phoneticPr fontId="6"/>
  </si>
  <si>
    <t>自然増減数
（出生－死亡）</t>
    <rPh sb="7" eb="9">
      <t>シュッショウ</t>
    </rPh>
    <rPh sb="10" eb="12">
      <t>シボウ</t>
    </rPh>
    <phoneticPr fontId="2"/>
  </si>
  <si>
    <t>現在</t>
    <rPh sb="0" eb="2">
      <t>ゲンザイ</t>
    </rPh>
    <phoneticPr fontId="2"/>
  </si>
  <si>
    <t>注１）表中の人口は、平成２２年国勢調査の確定値をもとに算出したものである。</t>
    <rPh sb="0" eb="1">
      <t>チュウ</t>
    </rPh>
    <rPh sb="3" eb="5">
      <t>ヒョウチュウ</t>
    </rPh>
    <rPh sb="6" eb="8">
      <t>ジンコウ</t>
    </rPh>
    <rPh sb="10" eb="12">
      <t>ヘイセイ</t>
    </rPh>
    <rPh sb="14" eb="15">
      <t>ネン</t>
    </rPh>
    <rPh sb="15" eb="17">
      <t>コクセイ</t>
    </rPh>
    <rPh sb="17" eb="19">
      <t>チョウサ</t>
    </rPh>
    <rPh sb="20" eb="23">
      <t>カクテイチ</t>
    </rPh>
    <rPh sb="27" eb="29">
      <t>サンシュツ</t>
    </rPh>
    <phoneticPr fontId="2"/>
  </si>
  <si>
    <t>２．人口と世帯の推移（図１、表１）</t>
    <rPh sb="2" eb="4">
      <t>ジンコウ</t>
    </rPh>
    <phoneticPr fontId="7"/>
  </si>
  <si>
    <t>４．市町村別の人口</t>
    <rPh sb="7" eb="9">
      <t>ジンコウ</t>
    </rPh>
    <phoneticPr fontId="7"/>
  </si>
  <si>
    <t>●この月報に掲載されている表は、国勢調査確定値の人口と世帯数を基礎として、これに毎月の住民基本台帳の登録増減数を加減</t>
    <rPh sb="3" eb="5">
      <t>ゲッポウ</t>
    </rPh>
    <rPh sb="6" eb="8">
      <t>ケイサイ</t>
    </rPh>
    <phoneticPr fontId="3"/>
  </si>
  <si>
    <t>　して作表したものである。　</t>
    <phoneticPr fontId="3"/>
  </si>
  <si>
    <t xml:space="preserve">  注3）人口動態、自然動態、社会動態及び世帯の各増減数について、二重線から上の各年は、当該年月日欄の前年10月1日</t>
    <rPh sb="2" eb="3">
      <t>チュウ</t>
    </rPh>
    <rPh sb="5" eb="7">
      <t>ジンコウ</t>
    </rPh>
    <rPh sb="7" eb="9">
      <t>ドウタイ</t>
    </rPh>
    <rPh sb="10" eb="12">
      <t>シゼン</t>
    </rPh>
    <rPh sb="12" eb="14">
      <t>ドウタイ</t>
    </rPh>
    <rPh sb="15" eb="17">
      <t>シャカイ</t>
    </rPh>
    <rPh sb="17" eb="19">
      <t>ドウタイ</t>
    </rPh>
    <rPh sb="19" eb="20">
      <t>オヨ</t>
    </rPh>
    <rPh sb="21" eb="23">
      <t>セタイ</t>
    </rPh>
    <rPh sb="24" eb="25">
      <t>カク</t>
    </rPh>
    <rPh sb="25" eb="27">
      <t>ゾウゲン</t>
    </rPh>
    <rPh sb="27" eb="28">
      <t>スウ</t>
    </rPh>
    <rPh sb="33" eb="36">
      <t>ニジュウセン</t>
    </rPh>
    <rPh sb="38" eb="39">
      <t>ウエ</t>
    </rPh>
    <rPh sb="40" eb="42">
      <t>カクトシ</t>
    </rPh>
    <rPh sb="44" eb="46">
      <t>トウガイ</t>
    </rPh>
    <rPh sb="46" eb="49">
      <t>ネンガッピ</t>
    </rPh>
    <rPh sb="49" eb="50">
      <t>ラン</t>
    </rPh>
    <rPh sb="51" eb="53">
      <t>ゼンネン</t>
    </rPh>
    <rPh sb="55" eb="56">
      <t>ガツ</t>
    </rPh>
    <rPh sb="57" eb="58">
      <t>ニチ</t>
    </rPh>
    <phoneticPr fontId="6"/>
  </si>
  <si>
    <t>　　　～当年9月30日までの1年間、また二重線から下の各月は、当該年月日欄の前月1か月間の増減数である。</t>
    <rPh sb="4" eb="6">
      <t>トウネン</t>
    </rPh>
    <rPh sb="7" eb="8">
      <t>ガツ</t>
    </rPh>
    <rPh sb="10" eb="11">
      <t>ニチ</t>
    </rPh>
    <rPh sb="15" eb="17">
      <t>ネンカン</t>
    </rPh>
    <rPh sb="31" eb="33">
      <t>トウガイ</t>
    </rPh>
    <rPh sb="36" eb="37">
      <t>ラン</t>
    </rPh>
    <phoneticPr fontId="6"/>
  </si>
  <si>
    <t>現在</t>
    <rPh sb="0" eb="2">
      <t>ゲンザイ</t>
    </rPh>
    <phoneticPr fontId="7"/>
  </si>
  <si>
    <t>注１）表中の世帯数は、平成２２年国勢調査の確定値をもとに算出したものである。</t>
    <rPh sb="0" eb="1">
      <t>チュウ</t>
    </rPh>
    <rPh sb="3" eb="5">
      <t>ヒョウチュウ</t>
    </rPh>
    <rPh sb="6" eb="9">
      <t>セタイスウ</t>
    </rPh>
    <rPh sb="11" eb="13">
      <t>ヘイセイ</t>
    </rPh>
    <rPh sb="15" eb="16">
      <t>ネン</t>
    </rPh>
    <rPh sb="16" eb="18">
      <t>コクセイ</t>
    </rPh>
    <rPh sb="18" eb="20">
      <t>チョウサ</t>
    </rPh>
    <rPh sb="21" eb="24">
      <t>カクテイチ</t>
    </rPh>
    <rPh sb="28" eb="30">
      <t>サンシュツ</t>
    </rPh>
    <phoneticPr fontId="2"/>
  </si>
  <si>
    <t>　　　台帳から削除された世帯数の合計である。</t>
    <rPh sb="3" eb="5">
      <t>ダイチョウ</t>
    </rPh>
    <rPh sb="7" eb="9">
      <t>サクジョ</t>
    </rPh>
    <rPh sb="12" eb="15">
      <t>セタイスウ</t>
    </rPh>
    <rPh sb="16" eb="18">
      <t>ゴウケイ</t>
    </rPh>
    <phoneticPr fontId="7"/>
  </si>
  <si>
    <t>注３）「出生」、「死亡」、「転入」及び「転出」欄の数値は、推計年月日の前月1か月間において、住民基本台帳に登録または台帳から削除された者の合計である。</t>
    <rPh sb="0" eb="1">
      <t>チュウ</t>
    </rPh>
    <rPh sb="4" eb="6">
      <t>シュッショウ</t>
    </rPh>
    <rPh sb="9" eb="11">
      <t>シボウ</t>
    </rPh>
    <rPh sb="14" eb="16">
      <t>テンニュウ</t>
    </rPh>
    <rPh sb="17" eb="18">
      <t>オヨ</t>
    </rPh>
    <rPh sb="20" eb="22">
      <t>テンシュツ</t>
    </rPh>
    <rPh sb="23" eb="24">
      <t>ラン</t>
    </rPh>
    <rPh sb="25" eb="27">
      <t>スウチ</t>
    </rPh>
    <rPh sb="29" eb="31">
      <t>スイケイ</t>
    </rPh>
    <rPh sb="31" eb="34">
      <t>ネンガッピ</t>
    </rPh>
    <rPh sb="35" eb="37">
      <t>ゼンゲツ</t>
    </rPh>
    <rPh sb="39" eb="41">
      <t>ゲツカン</t>
    </rPh>
    <rPh sb="46" eb="48">
      <t>ジュウミン</t>
    </rPh>
    <rPh sb="48" eb="50">
      <t>キホン</t>
    </rPh>
    <rPh sb="50" eb="52">
      <t>ダイチョウ</t>
    </rPh>
    <rPh sb="53" eb="55">
      <t>トウロク</t>
    </rPh>
    <rPh sb="58" eb="60">
      <t>ダイチョウ</t>
    </rPh>
    <rPh sb="62" eb="64">
      <t>サクジョ</t>
    </rPh>
    <rPh sb="67" eb="68">
      <t>モノ</t>
    </rPh>
    <rPh sb="69" eb="71">
      <t>ゴウケイ</t>
    </rPh>
    <phoneticPr fontId="7"/>
  </si>
  <si>
    <t>注２）「増加世帯」及び「減少世帯」欄の数値は、推計年月日の前月1か月間において、住民基本台帳に登録または</t>
    <rPh sb="0" eb="1">
      <t>チュウ</t>
    </rPh>
    <rPh sb="4" eb="6">
      <t>ゾウカ</t>
    </rPh>
    <rPh sb="6" eb="8">
      <t>セタイ</t>
    </rPh>
    <rPh sb="9" eb="10">
      <t>オヨ</t>
    </rPh>
    <rPh sb="12" eb="14">
      <t>ゲンショウ</t>
    </rPh>
    <rPh sb="14" eb="16">
      <t>セタイ</t>
    </rPh>
    <rPh sb="17" eb="18">
      <t>ラン</t>
    </rPh>
    <rPh sb="19" eb="21">
      <t>スウチ</t>
    </rPh>
    <rPh sb="23" eb="25">
      <t>スイケイ</t>
    </rPh>
    <rPh sb="25" eb="28">
      <t>ネンガッピ</t>
    </rPh>
    <rPh sb="29" eb="31">
      <t>ゼンゲツ</t>
    </rPh>
    <rPh sb="33" eb="35">
      <t>ゲツカン</t>
    </rPh>
    <rPh sb="40" eb="42">
      <t>ジュウミン</t>
    </rPh>
    <rPh sb="42" eb="44">
      <t>キホン</t>
    </rPh>
    <rPh sb="44" eb="46">
      <t>ダイチョウ</t>
    </rPh>
    <rPh sb="47" eb="49">
      <t>トウロク</t>
    </rPh>
    <phoneticPr fontId="7"/>
  </si>
  <si>
    <t>注２）「出生」、「死亡」、「転入」及び「転出」欄の数値は、推計年月日の前月1か月間において、住民基本台帳</t>
    <rPh sb="0" eb="1">
      <t>チュウ</t>
    </rPh>
    <rPh sb="23" eb="24">
      <t>ラン</t>
    </rPh>
    <rPh sb="25" eb="27">
      <t>スウチ</t>
    </rPh>
    <phoneticPr fontId="2"/>
  </si>
  <si>
    <t>　　　に登録または台帳から削除された者の合計である。</t>
    <rPh sb="18" eb="19">
      <t>モノ</t>
    </rPh>
    <rPh sb="20" eb="22">
      <t>ゴウケイ</t>
    </rPh>
    <phoneticPr fontId="2"/>
  </si>
  <si>
    <t>３．</t>
    <phoneticPr fontId="7"/>
  </si>
  <si>
    <t>現在の世帯数は、</t>
    <rPh sb="0" eb="2">
      <t>ゲンザイ</t>
    </rPh>
    <rPh sb="3" eb="6">
      <t>セタイスウ</t>
    </rPh>
    <phoneticPr fontId="7"/>
  </si>
  <si>
    <t>集　計　期　間</t>
    <rPh sb="0" eb="1">
      <t>シュウ</t>
    </rPh>
    <rPh sb="2" eb="3">
      <t>ケイ</t>
    </rPh>
    <rPh sb="4" eb="5">
      <t>キ</t>
    </rPh>
    <rPh sb="6" eb="7">
      <t>アイダ</t>
    </rPh>
    <phoneticPr fontId="4"/>
  </si>
  <si>
    <t>H25. 7月　　〃　　</t>
    <rPh sb="6" eb="7">
      <t>ツキ</t>
    </rPh>
    <phoneticPr fontId="4"/>
  </si>
  <si>
    <t>H25. 8月　　〃　　</t>
    <rPh sb="6" eb="7">
      <t>ツキ</t>
    </rPh>
    <phoneticPr fontId="4"/>
  </si>
  <si>
    <t>H25. 9月　　〃　　</t>
    <rPh sb="6" eb="7">
      <t>ツキ</t>
    </rPh>
    <phoneticPr fontId="4"/>
  </si>
  <si>
    <t>H25.10月　　〃　　</t>
    <rPh sb="6" eb="7">
      <t>ツキ</t>
    </rPh>
    <phoneticPr fontId="4"/>
  </si>
  <si>
    <t>H25.11月　　〃　　</t>
    <rPh sb="1" eb="2">
      <t>ツキ</t>
    </rPh>
    <phoneticPr fontId="4"/>
  </si>
  <si>
    <t>H25.12月　　〃　　</t>
    <rPh sb="1" eb="2">
      <t>ツキ</t>
    </rPh>
    <phoneticPr fontId="4"/>
  </si>
  <si>
    <t>H26. 1月　　〃　　</t>
    <rPh sb="6" eb="7">
      <t>ツキ</t>
    </rPh>
    <phoneticPr fontId="4"/>
  </si>
  <si>
    <t>H26. 2月　　〃　　</t>
    <rPh sb="4294967295" eb="0">
      <t>ツキ</t>
    </rPh>
    <phoneticPr fontId="4"/>
  </si>
  <si>
    <t>H26. 3月　　〃　　</t>
    <rPh sb="4294967295" eb="0">
      <t>ツキ</t>
    </rPh>
    <phoneticPr fontId="4"/>
  </si>
  <si>
    <t>２．　直近一年間</t>
    <rPh sb="3" eb="5">
      <t>チョッキン</t>
    </rPh>
    <rPh sb="5" eb="6">
      <t>イチ</t>
    </rPh>
    <rPh sb="6" eb="8">
      <t>ネンカン</t>
    </rPh>
    <phoneticPr fontId="7"/>
  </si>
  <si>
    <t>◆直近一年間の人口動態</t>
    <rPh sb="1" eb="3">
      <t>チョッキン</t>
    </rPh>
    <rPh sb="3" eb="4">
      <t>イチ</t>
    </rPh>
    <rPh sb="4" eb="6">
      <t>ネンカン</t>
    </rPh>
    <phoneticPr fontId="7"/>
  </si>
  <si>
    <t>H25. 5月　一か月間</t>
    <rPh sb="6" eb="7">
      <t>ツキ</t>
    </rPh>
    <rPh sb="8" eb="9">
      <t>イチ</t>
    </rPh>
    <rPh sb="10" eb="12">
      <t>ゲツカン</t>
    </rPh>
    <phoneticPr fontId="4"/>
  </si>
  <si>
    <t>H26. 4月　　〃　　</t>
    <rPh sb="4294967295" eb="0">
      <t>ツキ</t>
    </rPh>
    <phoneticPr fontId="4"/>
  </si>
  <si>
    <t>]</t>
    <phoneticPr fontId="7"/>
  </si>
  <si>
    <t>大潟村</t>
    <rPh sb="0" eb="3">
      <t>オオガタムラ</t>
    </rPh>
    <phoneticPr fontId="7"/>
  </si>
  <si>
    <t>潟上市</t>
    <rPh sb="0" eb="3">
      <t>カタガミシ</t>
    </rPh>
    <phoneticPr fontId="7"/>
  </si>
  <si>
    <t>(単位：世帯）</t>
    <phoneticPr fontId="7"/>
  </si>
  <si>
    <t>県内
転入</t>
    <phoneticPr fontId="7"/>
  </si>
  <si>
    <t>県外
転入</t>
    <phoneticPr fontId="7"/>
  </si>
  <si>
    <t>新設等</t>
    <phoneticPr fontId="7"/>
  </si>
  <si>
    <t>消滅等</t>
    <phoneticPr fontId="7"/>
  </si>
  <si>
    <t>前月の
世帯数</t>
    <rPh sb="4" eb="7">
      <t>セタイスウ</t>
    </rPh>
    <phoneticPr fontId="7"/>
  </si>
  <si>
    <t>県内
転出</t>
    <rPh sb="4" eb="5">
      <t>シュツ</t>
    </rPh>
    <phoneticPr fontId="7"/>
  </si>
  <si>
    <t>県外
転出</t>
    <rPh sb="4" eb="5">
      <t>シュツ</t>
    </rPh>
    <phoneticPr fontId="7"/>
  </si>
  <si>
    <t>２．人口と世帯の推移（各月１日現在）</t>
    <phoneticPr fontId="6"/>
  </si>
  <si>
    <t>H25. 6.1</t>
    <phoneticPr fontId="6"/>
  </si>
  <si>
    <t>H25. 6月　一か月間</t>
    <rPh sb="6" eb="7">
      <t>ツキ</t>
    </rPh>
    <rPh sb="8" eb="9">
      <t>イチ</t>
    </rPh>
    <rPh sb="10" eb="12">
      <t>ゲツカン</t>
    </rPh>
    <phoneticPr fontId="4"/>
  </si>
  <si>
    <t>H26. 5月　　〃　　</t>
    <rPh sb="4294967295" eb="0">
      <t>ツキ</t>
    </rPh>
    <phoneticPr fontId="4"/>
  </si>
  <si>
    <t>25年10月～26年 5月</t>
    <rPh sb="2" eb="3">
      <t>ネン</t>
    </rPh>
    <rPh sb="5" eb="6">
      <t>ツキ</t>
    </rPh>
    <rPh sb="9" eb="10">
      <t>ネン</t>
    </rPh>
    <rPh sb="12" eb="13">
      <t>ガツ</t>
    </rPh>
    <phoneticPr fontId="4"/>
  </si>
  <si>
    <t>H26人口(H25.10～H26.6)</t>
    <rPh sb="3" eb="5">
      <t>ジンコウ</t>
    </rPh>
    <phoneticPr fontId="1"/>
  </si>
  <si>
    <t>人口増減　（H25.6～H26.5）</t>
    <rPh sb="2" eb="4">
      <t>ゾウゲン</t>
    </rPh>
    <phoneticPr fontId="1"/>
  </si>
  <si>
    <t>６月</t>
    <phoneticPr fontId="7"/>
  </si>
  <si>
    <t>◆平成26年5月中の人口動態</t>
    <rPh sb="1" eb="3">
      <t>ヘイセイ</t>
    </rPh>
    <rPh sb="5" eb="6">
      <t>ネン</t>
    </rPh>
    <rPh sb="7" eb="8">
      <t>ガツ</t>
    </rPh>
    <rPh sb="8" eb="9">
      <t>チュウ</t>
    </rPh>
    <phoneticPr fontId="7"/>
  </si>
  <si>
    <t>７．平成２６年５月中の人口動態</t>
    <rPh sb="2" eb="4">
      <t>ヘイセイ</t>
    </rPh>
    <rPh sb="6" eb="7">
      <t>ネン</t>
    </rPh>
    <rPh sb="8" eb="9">
      <t>ガツ</t>
    </rPh>
    <rPh sb="9" eb="10">
      <t>チュウ</t>
    </rPh>
    <rPh sb="11" eb="13">
      <t>ジンコウ</t>
    </rPh>
    <rPh sb="13" eb="15">
      <t>ドウタイ</t>
    </rPh>
    <phoneticPr fontId="7"/>
  </si>
  <si>
    <t>小坂町</t>
    <rPh sb="0" eb="3">
      <t>コサカマチ</t>
    </rPh>
    <phoneticPr fontId="7"/>
  </si>
  <si>
    <t>井川町</t>
    <rPh sb="0" eb="3">
      <t>イカワマチ</t>
    </rPh>
    <phoneticPr fontId="7"/>
  </si>
  <si>
    <t>横手市</t>
    <rPh sb="0" eb="3">
      <t>ヨコテシ</t>
    </rPh>
    <phoneticPr fontId="7"/>
  </si>
  <si>
    <t>美郷町</t>
    <rPh sb="0" eb="3">
      <t>ミサトチョウ</t>
    </rPh>
    <phoneticPr fontId="7"/>
  </si>
  <si>
    <t>男鹿市</t>
    <rPh sb="0" eb="3">
      <t>オガシ</t>
    </rPh>
    <phoneticPr fontId="7"/>
  </si>
  <si>
    <t>仙北市</t>
    <rPh sb="0" eb="3">
      <t>センボクシ</t>
    </rPh>
    <phoneticPr fontId="7"/>
  </si>
  <si>
    <t>小坂町、井川町、大潟村</t>
    <rPh sb="0" eb="3">
      <t>コサカマチ</t>
    </rPh>
    <rPh sb="4" eb="7">
      <t>イカワマチ</t>
    </rPh>
    <rPh sb="8" eb="11">
      <t>オオガタムラ</t>
    </rPh>
    <phoneticPr fontId="7"/>
  </si>
  <si>
    <t>秋田市、大仙市、由利本荘市等</t>
    <rPh sb="0" eb="3">
      <t>アキタシ</t>
    </rPh>
    <rPh sb="4" eb="7">
      <t>ダイセンシ</t>
    </rPh>
    <rPh sb="8" eb="13">
      <t>ユリホンジョウシ</t>
    </rPh>
    <rPh sb="13" eb="14">
      <t>ナド</t>
    </rPh>
    <phoneticPr fontId="7"/>
  </si>
  <si>
    <t>減少した。</t>
  </si>
  <si>
    <t>人の減少</t>
  </si>
  <si>
    <t>の減少となる。</t>
  </si>
  <si>
    <t>世帯増加した。</t>
  </si>
  <si>
    <t>20年10月～21年 9月</t>
  </si>
  <si>
    <t>21年10月～22年 9月</t>
  </si>
  <si>
    <t>22年10月～23年 9月</t>
  </si>
  <si>
    <t>23年10月～24年 9月</t>
  </si>
  <si>
    <t>24年10月～25年 9月</t>
  </si>
  <si>
    <t>25年10月～26年 5月</t>
  </si>
  <si>
    <t>７．平成２６年５月中の人口動態</t>
  </si>
  <si>
    <t>3町村</t>
  </si>
  <si>
    <t>22市町村</t>
  </si>
  <si>
    <t>社会増減数
（転入－転出）</t>
    <rPh sb="7" eb="9">
      <t>テンニュウ</t>
    </rPh>
    <rPh sb="10" eb="12">
      <t>テンシュツ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</si>
</sst>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#,##0;[Red]#,##0"/>
    <numFmt numFmtId="177" formatCode="0.00_ "/>
    <numFmt numFmtId="178" formatCode="#,##0;&quot;▲ &quot;#,##0"/>
    <numFmt numFmtId="179" formatCode="#,##0_ "/>
    <numFmt numFmtId="180" formatCode="#;#;&quot;*****&quot;"/>
    <numFmt numFmtId="181" formatCode="[$-411]ggge&quot;年&quot;m&quot;月&quot;d&quot;日&quot;;@"/>
  </numFmts>
  <fonts count="4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color indexed="10"/>
      <name val="ＭＳ 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12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4"/>
      <name val="ＭＳ Ｐゴシック"/>
      <family val="3"/>
      <charset val="128"/>
    </font>
    <font>
      <sz val="8"/>
      <name val="ＭＳ ゴシック"/>
      <family val="3"/>
      <charset val="128"/>
    </font>
    <font>
      <sz val="12"/>
      <name val="ＭＳ 明朝"/>
      <family val="1"/>
      <charset val="128"/>
    </font>
    <font>
      <b/>
      <sz val="20"/>
      <name val="ＭＳ ゴシック"/>
      <family val="3"/>
      <charset val="128"/>
    </font>
    <font>
      <b/>
      <sz val="20"/>
      <name val="ＭＳ Ｐゴシック"/>
      <family val="3"/>
      <charset val="128"/>
    </font>
    <font>
      <b/>
      <sz val="14"/>
      <name val="ＭＳ ゴシック"/>
      <family val="3"/>
      <charset val="128"/>
    </font>
    <font>
      <b/>
      <sz val="22"/>
      <name val="ＭＳ ゴシック"/>
      <family val="3"/>
      <charset val="128"/>
    </font>
    <font>
      <b/>
      <sz val="20"/>
      <name val="ｺﾞｼｯｸ"/>
      <family val="3"/>
      <charset val="128"/>
    </font>
    <font>
      <b/>
      <sz val="12"/>
      <name val="ｺﾞｼｯｸ"/>
      <family val="3"/>
      <charset val="128"/>
    </font>
    <font>
      <sz val="10"/>
      <name val="ｺﾞｼｯｸ"/>
      <family val="3"/>
      <charset val="128"/>
    </font>
    <font>
      <sz val="8"/>
      <name val="ｺﾞｼｯｸ"/>
      <family val="3"/>
      <charset val="128"/>
    </font>
    <font>
      <sz val="20"/>
      <name val="ｺﾞｼｯｸ"/>
      <family val="3"/>
      <charset val="128"/>
    </font>
    <font>
      <sz val="12"/>
      <name val="ｺﾞｼｯｸ"/>
      <family val="3"/>
      <charset val="128"/>
    </font>
    <font>
      <b/>
      <sz val="20"/>
      <color indexed="39"/>
      <name val="ＭＳ ゴシック"/>
      <family val="3"/>
      <charset val="128"/>
    </font>
    <font>
      <b/>
      <sz val="10"/>
      <color indexed="39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8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9"/>
      <color indexed="12"/>
      <name val="ＭＳ ゴシック"/>
      <family val="3"/>
      <charset val="128"/>
    </font>
    <font>
      <b/>
      <sz val="9"/>
      <color indexed="39"/>
      <name val="ＭＳ ゴシック"/>
      <family val="3"/>
      <charset val="128"/>
    </font>
    <font>
      <b/>
      <sz val="10"/>
      <color indexed="12"/>
      <name val="ＭＳ ゴシック"/>
      <family val="3"/>
      <charset val="128"/>
    </font>
    <font>
      <b/>
      <sz val="9"/>
      <color indexed="8"/>
      <name val="ＭＳ ゴシック"/>
      <family val="3"/>
      <charset val="128"/>
    </font>
    <font>
      <b/>
      <sz val="10"/>
      <color indexed="8"/>
      <name val="ＭＳ ゴシック"/>
      <family val="3"/>
      <charset val="128"/>
    </font>
    <font>
      <b/>
      <sz val="22"/>
      <color indexed="8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4"/>
      <name val="ＭＳ Ｐゴシック"/>
      <family val="3"/>
      <charset val="128"/>
    </font>
    <font>
      <sz val="14"/>
      <name val="ＭＳ ゴシック"/>
      <family val="3"/>
      <charset val="128"/>
    </font>
    <font>
      <sz val="16"/>
      <name val="ＭＳ ゴシック"/>
      <family val="3"/>
      <charset val="128"/>
    </font>
    <font>
      <sz val="12"/>
      <name val="HGS創英角ﾎﾟｯﾌﾟ体"/>
      <family val="3"/>
      <charset val="128"/>
    </font>
    <font>
      <b/>
      <sz val="12"/>
      <name val="HGS創英角ﾎﾟｯﾌﾟ体"/>
      <family val="3"/>
      <charset val="128"/>
    </font>
    <font>
      <b/>
      <sz val="24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9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tted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0" fontId="14" fillId="0" borderId="0"/>
    <xf numFmtId="0" fontId="14" fillId="0" borderId="0"/>
    <xf numFmtId="9" fontId="1" fillId="0" borderId="0" applyFont="0" applyFill="0" applyBorder="0" applyAlignment="0" applyProtection="0">
      <alignment vertical="center"/>
    </xf>
  </cellStyleXfs>
  <cellXfs count="683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Continuous"/>
    </xf>
    <xf numFmtId="0" fontId="2" fillId="0" borderId="0" xfId="0" applyFont="1" applyBorder="1" applyAlignment="1">
      <alignment horizontal="centerContinuous"/>
    </xf>
    <xf numFmtId="38" fontId="2" fillId="0" borderId="0" xfId="1" applyFont="1" applyBorder="1"/>
    <xf numFmtId="0" fontId="2" fillId="0" borderId="0" xfId="0" applyFont="1" applyBorder="1"/>
    <xf numFmtId="0" fontId="2" fillId="0" borderId="2" xfId="0" applyFont="1" applyBorder="1"/>
    <xf numFmtId="0" fontId="2" fillId="0" borderId="4" xfId="0" applyFont="1" applyBorder="1"/>
    <xf numFmtId="0" fontId="2" fillId="0" borderId="5" xfId="0" applyFont="1" applyBorder="1"/>
    <xf numFmtId="38" fontId="2" fillId="0" borderId="2" xfId="1" applyFont="1" applyBorder="1"/>
    <xf numFmtId="0" fontId="2" fillId="0" borderId="7" xfId="0" applyFont="1" applyBorder="1" applyAlignment="1">
      <alignment horizontal="centerContinuous"/>
    </xf>
    <xf numFmtId="38" fontId="2" fillId="0" borderId="8" xfId="1" applyFont="1" applyBorder="1"/>
    <xf numFmtId="0" fontId="2" fillId="0" borderId="8" xfId="0" applyFont="1" applyBorder="1"/>
    <xf numFmtId="0" fontId="2" fillId="0" borderId="10" xfId="0" applyFont="1" applyBorder="1" applyAlignment="1">
      <alignment horizontal="centerContinuous"/>
    </xf>
    <xf numFmtId="0" fontId="2" fillId="0" borderId="11" xfId="0" applyFont="1" applyBorder="1" applyAlignment="1">
      <alignment horizontal="centerContinuous"/>
    </xf>
    <xf numFmtId="0" fontId="2" fillId="0" borderId="2" xfId="0" applyFont="1" applyBorder="1" applyAlignment="1">
      <alignment horizontal="centerContinuous"/>
    </xf>
    <xf numFmtId="0" fontId="2" fillId="0" borderId="3" xfId="0" applyFont="1" applyBorder="1" applyAlignment="1">
      <alignment horizontal="centerContinuous"/>
    </xf>
    <xf numFmtId="0" fontId="2" fillId="0" borderId="8" xfId="0" applyFont="1" applyBorder="1" applyAlignment="1">
      <alignment horizontal="centerContinuous"/>
    </xf>
    <xf numFmtId="0" fontId="2" fillId="0" borderId="12" xfId="0" applyFont="1" applyBorder="1" applyAlignment="1">
      <alignment horizontal="centerContinuous"/>
    </xf>
    <xf numFmtId="57" fontId="2" fillId="0" borderId="3" xfId="0" applyNumberFormat="1" applyFont="1" applyBorder="1" applyAlignment="1">
      <alignment horizontal="right"/>
    </xf>
    <xf numFmtId="38" fontId="2" fillId="0" borderId="15" xfId="1" applyFont="1" applyBorder="1"/>
    <xf numFmtId="0" fontId="0" fillId="0" borderId="3" xfId="0" applyBorder="1"/>
    <xf numFmtId="0" fontId="2" fillId="0" borderId="0" xfId="0" applyFont="1" applyAlignment="1">
      <alignment horizontal="right"/>
    </xf>
    <xf numFmtId="0" fontId="0" fillId="0" borderId="0" xfId="0" applyAlignment="1">
      <alignment horizontal="right"/>
    </xf>
    <xf numFmtId="0" fontId="2" fillId="0" borderId="11" xfId="0" applyFont="1" applyBorder="1"/>
    <xf numFmtId="57" fontId="2" fillId="0" borderId="10" xfId="0" applyNumberFormat="1" applyFont="1" applyBorder="1" applyAlignment="1">
      <alignment horizontal="right"/>
    </xf>
    <xf numFmtId="38" fontId="2" fillId="0" borderId="11" xfId="1" applyFont="1" applyBorder="1"/>
    <xf numFmtId="2" fontId="2" fillId="0" borderId="15" xfId="0" applyNumberFormat="1" applyFont="1" applyBorder="1"/>
    <xf numFmtId="0" fontId="2" fillId="0" borderId="1" xfId="0" applyFont="1" applyBorder="1"/>
    <xf numFmtId="38" fontId="2" fillId="0" borderId="5" xfId="1" applyFont="1" applyBorder="1"/>
    <xf numFmtId="38" fontId="2" fillId="0" borderId="6" xfId="1" applyFont="1" applyBorder="1"/>
    <xf numFmtId="57" fontId="2" fillId="0" borderId="0" xfId="0" applyNumberFormat="1" applyFont="1" applyBorder="1" applyAlignment="1">
      <alignment horizontal="right"/>
    </xf>
    <xf numFmtId="38" fontId="2" fillId="0" borderId="7" xfId="1" applyFont="1" applyBorder="1"/>
    <xf numFmtId="38" fontId="2" fillId="0" borderId="1" xfId="1" applyFont="1" applyBorder="1"/>
    <xf numFmtId="2" fontId="2" fillId="0" borderId="7" xfId="0" applyNumberFormat="1" applyFont="1" applyBorder="1"/>
    <xf numFmtId="57" fontId="2" fillId="0" borderId="4" xfId="0" applyNumberFormat="1" applyFont="1" applyBorder="1" applyAlignment="1">
      <alignment horizontal="right"/>
    </xf>
    <xf numFmtId="2" fontId="2" fillId="0" borderId="6" xfId="0" applyNumberFormat="1" applyFont="1" applyBorder="1"/>
    <xf numFmtId="0" fontId="4" fillId="0" borderId="0" xfId="0" applyFont="1"/>
    <xf numFmtId="0" fontId="4" fillId="0" borderId="0" xfId="0" applyFont="1" applyAlignment="1">
      <alignment horizontal="right"/>
    </xf>
    <xf numFmtId="0" fontId="2" fillId="0" borderId="0" xfId="0" quotePrefix="1" applyFont="1" applyFill="1" applyAlignment="1">
      <alignment horizontal="left"/>
    </xf>
    <xf numFmtId="0" fontId="2" fillId="0" borderId="0" xfId="0" applyFont="1" applyFill="1" applyAlignment="1">
      <alignment horizontal="left"/>
    </xf>
    <xf numFmtId="0" fontId="2" fillId="0" borderId="11" xfId="0" applyFont="1" applyFill="1" applyBorder="1"/>
    <xf numFmtId="0" fontId="6" fillId="0" borderId="0" xfId="0" applyFont="1"/>
    <xf numFmtId="0" fontId="8" fillId="0" borderId="0" xfId="0" applyFont="1" applyFill="1" applyAlignment="1">
      <alignment horizontal="left"/>
    </xf>
    <xf numFmtId="0" fontId="8" fillId="0" borderId="0" xfId="0" applyFont="1"/>
    <xf numFmtId="178" fontId="0" fillId="0" borderId="0" xfId="0" applyNumberFormat="1"/>
    <xf numFmtId="38" fontId="2" fillId="0" borderId="12" xfId="1" applyNumberFormat="1" applyFont="1" applyBorder="1" applyAlignment="1"/>
    <xf numFmtId="38" fontId="2" fillId="0" borderId="13" xfId="1" applyNumberFormat="1" applyFont="1" applyBorder="1" applyAlignment="1"/>
    <xf numFmtId="38" fontId="2" fillId="0" borderId="9" xfId="1" applyNumberFormat="1" applyFont="1" applyBorder="1" applyAlignment="1"/>
    <xf numFmtId="38" fontId="2" fillId="0" borderId="14" xfId="1" applyNumberFormat="1" applyFont="1" applyBorder="1" applyAlignment="1"/>
    <xf numFmtId="40" fontId="3" fillId="0" borderId="12" xfId="0" applyNumberFormat="1" applyFont="1" applyBorder="1" applyAlignment="1">
      <alignment horizontal="right"/>
    </xf>
    <xf numFmtId="40" fontId="3" fillId="0" borderId="13" xfId="0" applyNumberFormat="1" applyFont="1" applyBorder="1" applyAlignment="1">
      <alignment horizontal="right"/>
    </xf>
    <xf numFmtId="40" fontId="3" fillId="0" borderId="9" xfId="0" applyNumberFormat="1" applyFont="1" applyBorder="1" applyAlignment="1">
      <alignment horizontal="right"/>
    </xf>
    <xf numFmtId="40" fontId="3" fillId="0" borderId="14" xfId="0" applyNumberFormat="1" applyFont="1" applyBorder="1" applyAlignment="1">
      <alignment horizontal="right"/>
    </xf>
    <xf numFmtId="38" fontId="2" fillId="0" borderId="3" xfId="1" applyNumberFormat="1" applyFont="1" applyBorder="1"/>
    <xf numFmtId="38" fontId="2" fillId="0" borderId="10" xfId="1" applyNumberFormat="1" applyFont="1" applyBorder="1"/>
    <xf numFmtId="38" fontId="2" fillId="0" borderId="0" xfId="1" applyNumberFormat="1" applyFont="1" applyBorder="1"/>
    <xf numFmtId="38" fontId="2" fillId="0" borderId="4" xfId="1" applyNumberFormat="1" applyFont="1" applyBorder="1"/>
    <xf numFmtId="0" fontId="2" fillId="0" borderId="6" xfId="0" applyFont="1" applyBorder="1" applyAlignment="1">
      <alignment horizontal="centerContinuous"/>
    </xf>
    <xf numFmtId="40" fontId="2" fillId="0" borderId="15" xfId="0" applyNumberFormat="1" applyFont="1" applyBorder="1"/>
    <xf numFmtId="40" fontId="2" fillId="0" borderId="8" xfId="0" applyNumberFormat="1" applyFont="1" applyBorder="1"/>
    <xf numFmtId="40" fontId="2" fillId="0" borderId="7" xfId="0" applyNumberFormat="1" applyFont="1" applyBorder="1"/>
    <xf numFmtId="40" fontId="2" fillId="0" borderId="6" xfId="0" applyNumberFormat="1" applyFont="1" applyBorder="1"/>
    <xf numFmtId="38" fontId="2" fillId="0" borderId="8" xfId="1" applyNumberFormat="1" applyFont="1" applyBorder="1"/>
    <xf numFmtId="38" fontId="2" fillId="0" borderId="15" xfId="1" applyNumberFormat="1" applyFont="1" applyBorder="1"/>
    <xf numFmtId="38" fontId="2" fillId="0" borderId="7" xfId="1" applyNumberFormat="1" applyFont="1" applyBorder="1"/>
    <xf numFmtId="38" fontId="2" fillId="0" borderId="6" xfId="1" applyNumberFormat="1" applyFont="1" applyBorder="1"/>
    <xf numFmtId="0" fontId="2" fillId="0" borderId="13" xfId="0" applyFont="1" applyBorder="1" applyAlignment="1">
      <alignment horizontal="right"/>
    </xf>
    <xf numFmtId="0" fontId="9" fillId="0" borderId="16" xfId="0" applyFont="1" applyBorder="1"/>
    <xf numFmtId="0" fontId="10" fillId="0" borderId="1" xfId="0" applyFont="1" applyBorder="1"/>
    <xf numFmtId="0" fontId="10" fillId="0" borderId="0" xfId="0" applyFont="1"/>
    <xf numFmtId="0" fontId="13" fillId="0" borderId="0" xfId="0" applyFont="1"/>
    <xf numFmtId="38" fontId="2" fillId="2" borderId="15" xfId="1" applyFont="1" applyFill="1" applyBorder="1" applyAlignment="1">
      <alignment horizontal="right"/>
    </xf>
    <xf numFmtId="38" fontId="2" fillId="2" borderId="10" xfId="1" applyNumberFormat="1" applyFont="1" applyFill="1" applyBorder="1"/>
    <xf numFmtId="0" fontId="2" fillId="2" borderId="11" xfId="0" applyFont="1" applyFill="1" applyBorder="1"/>
    <xf numFmtId="38" fontId="2" fillId="2" borderId="13" xfId="1" applyNumberFormat="1" applyFont="1" applyFill="1" applyBorder="1" applyAlignment="1"/>
    <xf numFmtId="40" fontId="2" fillId="2" borderId="13" xfId="0" applyNumberFormat="1" applyFont="1" applyFill="1" applyBorder="1"/>
    <xf numFmtId="40" fontId="2" fillId="2" borderId="15" xfId="0" applyNumberFormat="1" applyFont="1" applyFill="1" applyBorder="1"/>
    <xf numFmtId="40" fontId="2" fillId="2" borderId="15" xfId="0" applyNumberFormat="1" applyFont="1" applyFill="1" applyBorder="1" applyAlignment="1"/>
    <xf numFmtId="37" fontId="2" fillId="2" borderId="11" xfId="0" applyNumberFormat="1" applyFont="1" applyFill="1" applyBorder="1" applyAlignment="1" applyProtection="1">
      <alignment horizontal="right"/>
    </xf>
    <xf numFmtId="2" fontId="2" fillId="2" borderId="13" xfId="0" applyNumberFormat="1" applyFont="1" applyFill="1" applyBorder="1" applyAlignment="1">
      <alignment horizontal="right"/>
    </xf>
    <xf numFmtId="0" fontId="6" fillId="0" borderId="1" xfId="0" applyFont="1" applyBorder="1"/>
    <xf numFmtId="0" fontId="16" fillId="0" borderId="0" xfId="0" applyFont="1"/>
    <xf numFmtId="0" fontId="6" fillId="0" borderId="0" xfId="0" applyFont="1" applyBorder="1"/>
    <xf numFmtId="0" fontId="0" fillId="0" borderId="4" xfId="0" applyBorder="1"/>
    <xf numFmtId="0" fontId="0" fillId="0" borderId="0" xfId="0" applyBorder="1"/>
    <xf numFmtId="38" fontId="19" fillId="0" borderId="0" xfId="1" applyFont="1" applyAlignment="1">
      <alignment horizontal="centerContinuous"/>
    </xf>
    <xf numFmtId="38" fontId="19" fillId="0" borderId="0" xfId="1" applyFont="1"/>
    <xf numFmtId="38" fontId="20" fillId="0" borderId="0" xfId="1" applyFont="1"/>
    <xf numFmtId="38" fontId="21" fillId="0" borderId="0" xfId="1" applyFont="1"/>
    <xf numFmtId="49" fontId="21" fillId="0" borderId="0" xfId="1" applyNumberFormat="1" applyFont="1"/>
    <xf numFmtId="38" fontId="22" fillId="0" borderId="15" xfId="1" applyFont="1" applyBorder="1" applyAlignment="1">
      <alignment horizontal="center"/>
    </xf>
    <xf numFmtId="38" fontId="21" fillId="0" borderId="4" xfId="1" applyFont="1" applyBorder="1" applyAlignment="1">
      <alignment horizontal="centerContinuous"/>
    </xf>
    <xf numFmtId="38" fontId="21" fillId="0" borderId="5" xfId="1" applyFont="1" applyBorder="1" applyAlignment="1">
      <alignment horizontal="centerContinuous"/>
    </xf>
    <xf numFmtId="38" fontId="21" fillId="0" borderId="17" xfId="1" applyFont="1" applyBorder="1" applyAlignment="1">
      <alignment horizontal="centerContinuous"/>
    </xf>
    <xf numFmtId="38" fontId="21" fillId="0" borderId="1" xfId="1" applyFont="1" applyBorder="1"/>
    <xf numFmtId="38" fontId="21" fillId="0" borderId="19" xfId="1" applyFont="1" applyBorder="1"/>
    <xf numFmtId="38" fontId="21" fillId="0" borderId="20" xfId="1" applyFont="1" applyBorder="1"/>
    <xf numFmtId="38" fontId="21" fillId="0" borderId="20" xfId="0" applyNumberFormat="1" applyFont="1" applyBorder="1"/>
    <xf numFmtId="0" fontId="21" fillId="0" borderId="20" xfId="0" applyFont="1" applyBorder="1"/>
    <xf numFmtId="38" fontId="21" fillId="0" borderId="21" xfId="1" applyFont="1" applyBorder="1"/>
    <xf numFmtId="38" fontId="21" fillId="0" borderId="23" xfId="1" applyFont="1" applyBorder="1"/>
    <xf numFmtId="38" fontId="21" fillId="0" borderId="22" xfId="1" applyFont="1" applyBorder="1"/>
    <xf numFmtId="38" fontId="21" fillId="0" borderId="22" xfId="0" applyNumberFormat="1" applyFont="1" applyBorder="1"/>
    <xf numFmtId="0" fontId="21" fillId="0" borderId="22" xfId="0" applyFont="1" applyBorder="1"/>
    <xf numFmtId="38" fontId="21" fillId="0" borderId="24" xfId="1" applyFont="1" applyBorder="1"/>
    <xf numFmtId="38" fontId="21" fillId="0" borderId="27" xfId="1" applyFont="1" applyBorder="1"/>
    <xf numFmtId="0" fontId="21" fillId="0" borderId="4" xfId="0" applyFont="1" applyBorder="1"/>
    <xf numFmtId="38" fontId="21" fillId="0" borderId="4" xfId="1" applyFont="1" applyBorder="1"/>
    <xf numFmtId="38" fontId="21" fillId="0" borderId="0" xfId="1" applyFont="1" applyBorder="1"/>
    <xf numFmtId="0" fontId="21" fillId="0" borderId="0" xfId="0" applyFont="1"/>
    <xf numFmtId="38" fontId="21" fillId="0" borderId="28" xfId="1" applyFont="1" applyBorder="1"/>
    <xf numFmtId="38" fontId="21" fillId="0" borderId="29" xfId="1" applyFont="1" applyBorder="1"/>
    <xf numFmtId="38" fontId="21" fillId="0" borderId="30" xfId="0" applyNumberFormat="1" applyFont="1" applyBorder="1"/>
    <xf numFmtId="38" fontId="21" fillId="0" borderId="30" xfId="1" applyFont="1" applyBorder="1"/>
    <xf numFmtId="38" fontId="21" fillId="2" borderId="27" xfId="1" applyFont="1" applyFill="1" applyBorder="1"/>
    <xf numFmtId="0" fontId="20" fillId="0" borderId="0" xfId="0" applyFont="1"/>
    <xf numFmtId="49" fontId="21" fillId="0" borderId="0" xfId="1" applyNumberFormat="1" applyFont="1" applyBorder="1"/>
    <xf numFmtId="38" fontId="23" fillId="0" borderId="0" xfId="1" applyFont="1"/>
    <xf numFmtId="38" fontId="21" fillId="0" borderId="32" xfId="1" applyFont="1" applyBorder="1"/>
    <xf numFmtId="38" fontId="1" fillId="0" borderId="0" xfId="1"/>
    <xf numFmtId="38" fontId="19" fillId="0" borderId="0" xfId="1" applyFont="1" applyAlignment="1">
      <alignment vertical="center"/>
    </xf>
    <xf numFmtId="38" fontId="19" fillId="0" borderId="0" xfId="1" applyFont="1" applyAlignment="1">
      <alignment horizontal="centerContinuous" vertical="center"/>
    </xf>
    <xf numFmtId="38" fontId="21" fillId="0" borderId="0" xfId="1" applyFont="1" applyAlignment="1">
      <alignment horizontal="centerContinuous" vertical="center"/>
    </xf>
    <xf numFmtId="38" fontId="21" fillId="0" borderId="0" xfId="1" applyFont="1" applyAlignment="1">
      <alignment vertical="center"/>
    </xf>
    <xf numFmtId="38" fontId="20" fillId="0" borderId="0" xfId="1" applyFont="1" applyAlignment="1">
      <alignment vertical="center"/>
    </xf>
    <xf numFmtId="37" fontId="25" fillId="0" borderId="0" xfId="2" applyNumberFormat="1" applyFont="1" applyAlignment="1" applyProtection="1">
      <alignment horizontal="left"/>
    </xf>
    <xf numFmtId="37" fontId="27" fillId="0" borderId="0" xfId="2" applyNumberFormat="1" applyFont="1" applyProtection="1"/>
    <xf numFmtId="37" fontId="28" fillId="0" borderId="6" xfId="2" applyNumberFormat="1" applyFont="1" applyBorder="1" applyProtection="1"/>
    <xf numFmtId="37" fontId="28" fillId="0" borderId="8" xfId="2" applyNumberFormat="1" applyFont="1" applyBorder="1" applyProtection="1"/>
    <xf numFmtId="37" fontId="28" fillId="2" borderId="8" xfId="2" applyNumberFormat="1" applyFont="1" applyFill="1" applyBorder="1" applyAlignment="1" applyProtection="1">
      <alignment horizontal="center"/>
    </xf>
    <xf numFmtId="37" fontId="29" fillId="2" borderId="8" xfId="2" applyNumberFormat="1" applyFont="1" applyFill="1" applyBorder="1" applyProtection="1"/>
    <xf numFmtId="37" fontId="29" fillId="0" borderId="9" xfId="2" applyNumberFormat="1" applyFont="1" applyBorder="1" applyProtection="1"/>
    <xf numFmtId="37" fontId="29" fillId="0" borderId="7" xfId="2" applyNumberFormat="1" applyFont="1" applyBorder="1" applyProtection="1"/>
    <xf numFmtId="37" fontId="27" fillId="0" borderId="2" xfId="2" applyNumberFormat="1" applyFont="1" applyBorder="1" applyProtection="1"/>
    <xf numFmtId="37" fontId="28" fillId="0" borderId="7" xfId="2" applyNumberFormat="1" applyFont="1" applyBorder="1" applyAlignment="1" applyProtection="1">
      <alignment horizontal="center"/>
    </xf>
    <xf numFmtId="37" fontId="28" fillId="0" borderId="8" xfId="2" applyNumberFormat="1" applyFont="1" applyBorder="1" applyAlignment="1" applyProtection="1">
      <alignment horizontal="center"/>
    </xf>
    <xf numFmtId="37" fontId="29" fillId="0" borderId="8" xfId="2" applyNumberFormat="1" applyFont="1" applyBorder="1" applyProtection="1"/>
    <xf numFmtId="37" fontId="31" fillId="0" borderId="7" xfId="2" applyNumberFormat="1" applyFont="1" applyBorder="1" applyProtection="1"/>
    <xf numFmtId="37" fontId="31" fillId="0" borderId="8" xfId="2" applyNumberFormat="1" applyFont="1" applyBorder="1" applyProtection="1"/>
    <xf numFmtId="37" fontId="28" fillId="0" borderId="0" xfId="2" applyNumberFormat="1" applyFont="1" applyProtection="1"/>
    <xf numFmtId="0" fontId="27" fillId="0" borderId="2" xfId="3" applyFont="1" applyBorder="1" applyAlignment="1" applyProtection="1">
      <alignment horizontal="distributed"/>
    </xf>
    <xf numFmtId="0" fontId="27" fillId="2" borderId="2" xfId="3" applyFont="1" applyFill="1" applyBorder="1" applyAlignment="1" applyProtection="1">
      <alignment horizontal="distributed"/>
    </xf>
    <xf numFmtId="37" fontId="27" fillId="2" borderId="2" xfId="3" applyNumberFormat="1" applyFont="1" applyFill="1" applyBorder="1" applyProtection="1"/>
    <xf numFmtId="0" fontId="27" fillId="2" borderId="8" xfId="3" applyFont="1" applyFill="1" applyBorder="1" applyAlignment="1" applyProtection="1">
      <alignment horizontal="distributed"/>
    </xf>
    <xf numFmtId="0" fontId="27" fillId="0" borderId="1" xfId="3" applyFont="1" applyBorder="1" applyAlignment="1" applyProtection="1">
      <alignment horizontal="distributed"/>
    </xf>
    <xf numFmtId="37" fontId="27" fillId="0" borderId="1" xfId="3" applyNumberFormat="1" applyFont="1" applyBorder="1" applyProtection="1"/>
    <xf numFmtId="0" fontId="27" fillId="0" borderId="7" xfId="3" applyFont="1" applyBorder="1" applyAlignment="1" applyProtection="1">
      <alignment horizontal="distributed"/>
    </xf>
    <xf numFmtId="37" fontId="27" fillId="0" borderId="2" xfId="3" applyNumberFormat="1" applyFont="1" applyBorder="1" applyProtection="1"/>
    <xf numFmtId="37" fontId="27" fillId="0" borderId="8" xfId="3" applyNumberFormat="1" applyFont="1" applyBorder="1" applyProtection="1"/>
    <xf numFmtId="0" fontId="27" fillId="0" borderId="8" xfId="3" applyFont="1" applyBorder="1" applyAlignment="1" applyProtection="1">
      <alignment horizontal="distributed"/>
    </xf>
    <xf numFmtId="0" fontId="26" fillId="0" borderId="1" xfId="3" applyFont="1" applyBorder="1" applyProtection="1">
      <protection locked="0"/>
    </xf>
    <xf numFmtId="37" fontId="26" fillId="0" borderId="1" xfId="3" applyNumberFormat="1" applyFont="1" applyBorder="1" applyProtection="1">
      <protection locked="0"/>
    </xf>
    <xf numFmtId="0" fontId="26" fillId="0" borderId="1" xfId="3" applyFont="1" applyBorder="1" applyProtection="1"/>
    <xf numFmtId="0" fontId="26" fillId="0" borderId="2" xfId="3" applyFont="1" applyBorder="1" applyProtection="1">
      <protection locked="0"/>
    </xf>
    <xf numFmtId="0" fontId="26" fillId="0" borderId="2" xfId="3" applyFont="1" applyBorder="1" applyProtection="1"/>
    <xf numFmtId="0" fontId="27" fillId="2" borderId="33" xfId="3" applyFont="1" applyFill="1" applyBorder="1" applyAlignment="1" applyProtection="1">
      <alignment horizontal="distributed"/>
    </xf>
    <xf numFmtId="37" fontId="27" fillId="2" borderId="33" xfId="3" applyNumberFormat="1" applyFont="1" applyFill="1" applyBorder="1" applyProtection="1"/>
    <xf numFmtId="37" fontId="34" fillId="2" borderId="33" xfId="3" applyNumberFormat="1" applyFont="1" applyFill="1" applyBorder="1" applyProtection="1"/>
    <xf numFmtId="0" fontId="27" fillId="2" borderId="18" xfId="3" applyFont="1" applyFill="1" applyBorder="1" applyAlignment="1" applyProtection="1">
      <alignment horizontal="distributed"/>
    </xf>
    <xf numFmtId="0" fontId="27" fillId="0" borderId="31" xfId="3" applyFont="1" applyBorder="1" applyAlignment="1" applyProtection="1">
      <alignment horizontal="distributed"/>
    </xf>
    <xf numFmtId="37" fontId="27" fillId="0" borderId="31" xfId="3" applyNumberFormat="1" applyFont="1" applyBorder="1" applyProtection="1"/>
    <xf numFmtId="0" fontId="27" fillId="0" borderId="25" xfId="3" applyFont="1" applyBorder="1" applyAlignment="1" applyProtection="1">
      <alignment horizontal="distributed"/>
    </xf>
    <xf numFmtId="37" fontId="27" fillId="2" borderId="33" xfId="3" applyNumberFormat="1" applyFont="1" applyFill="1" applyBorder="1" applyAlignment="1" applyProtection="1">
      <alignment horizontal="distributed"/>
    </xf>
    <xf numFmtId="37" fontId="27" fillId="2" borderId="18" xfId="3" applyNumberFormat="1" applyFont="1" applyFill="1" applyBorder="1" applyAlignment="1" applyProtection="1">
      <alignment horizontal="distributed"/>
    </xf>
    <xf numFmtId="37" fontId="27" fillId="0" borderId="1" xfId="3" applyNumberFormat="1" applyFont="1" applyBorder="1" applyAlignment="1" applyProtection="1">
      <alignment horizontal="distributed"/>
    </xf>
    <xf numFmtId="37" fontId="27" fillId="0" borderId="7" xfId="3" applyNumberFormat="1" applyFont="1" applyBorder="1" applyAlignment="1" applyProtection="1">
      <alignment horizontal="distributed"/>
    </xf>
    <xf numFmtId="37" fontId="27" fillId="0" borderId="2" xfId="3" applyNumberFormat="1" applyFont="1" applyBorder="1" applyAlignment="1" applyProtection="1">
      <alignment horizontal="distributed"/>
    </xf>
    <xf numFmtId="37" fontId="27" fillId="0" borderId="8" xfId="3" applyNumberFormat="1" applyFont="1" applyBorder="1" applyAlignment="1" applyProtection="1">
      <alignment horizontal="distributed"/>
    </xf>
    <xf numFmtId="37" fontId="27" fillId="2" borderId="20" xfId="3" applyNumberFormat="1" applyFont="1" applyFill="1" applyBorder="1" applyProtection="1"/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1" fillId="0" borderId="34" xfId="0" applyFont="1" applyBorder="1"/>
    <xf numFmtId="0" fontId="21" fillId="0" borderId="35" xfId="0" applyFont="1" applyBorder="1"/>
    <xf numFmtId="0" fontId="32" fillId="0" borderId="2" xfId="3" applyFont="1" applyBorder="1" applyProtection="1">
      <protection locked="0"/>
    </xf>
    <xf numFmtId="37" fontId="28" fillId="0" borderId="0" xfId="2" applyNumberFormat="1" applyFont="1" applyBorder="1" applyAlignment="1" applyProtection="1">
      <alignment horizontal="center"/>
    </xf>
    <xf numFmtId="37" fontId="29" fillId="0" borderId="0" xfId="2" applyNumberFormat="1" applyFont="1" applyBorder="1" applyProtection="1"/>
    <xf numFmtId="37" fontId="27" fillId="2" borderId="29" xfId="3" applyNumberFormat="1" applyFont="1" applyFill="1" applyBorder="1" applyAlignment="1" applyProtection="1">
      <alignment horizontal="distributed"/>
    </xf>
    <xf numFmtId="37" fontId="27" fillId="2" borderId="29" xfId="3" applyNumberFormat="1" applyFont="1" applyFill="1" applyBorder="1" applyProtection="1"/>
    <xf numFmtId="37" fontId="34" fillId="2" borderId="29" xfId="3" applyNumberFormat="1" applyFont="1" applyFill="1" applyBorder="1" applyProtection="1"/>
    <xf numFmtId="37" fontId="27" fillId="2" borderId="20" xfId="3" applyNumberFormat="1" applyFont="1" applyFill="1" applyBorder="1" applyAlignment="1" applyProtection="1">
      <alignment horizontal="distributed"/>
    </xf>
    <xf numFmtId="38" fontId="21" fillId="0" borderId="6" xfId="1" applyFont="1" applyBorder="1"/>
    <xf numFmtId="38" fontId="21" fillId="0" borderId="18" xfId="1" applyFont="1" applyBorder="1"/>
    <xf numFmtId="38" fontId="21" fillId="0" borderId="14" xfId="1" applyFont="1" applyBorder="1"/>
    <xf numFmtId="38" fontId="21" fillId="0" borderId="40" xfId="1" applyFont="1" applyBorder="1"/>
    <xf numFmtId="0" fontId="34" fillId="2" borderId="29" xfId="3" applyFont="1" applyFill="1" applyBorder="1" applyProtection="1"/>
    <xf numFmtId="0" fontId="2" fillId="0" borderId="2" xfId="0" applyFont="1" applyFill="1" applyBorder="1"/>
    <xf numFmtId="37" fontId="36" fillId="0" borderId="0" xfId="2" applyNumberFormat="1" applyFont="1" applyProtection="1"/>
    <xf numFmtId="0" fontId="5" fillId="0" borderId="0" xfId="0" applyFont="1"/>
    <xf numFmtId="3" fontId="21" fillId="0" borderId="22" xfId="0" applyNumberFormat="1" applyFont="1" applyBorder="1"/>
    <xf numFmtId="0" fontId="2" fillId="0" borderId="1" xfId="0" applyFont="1" applyFill="1" applyBorder="1"/>
    <xf numFmtId="0" fontId="2" fillId="0" borderId="37" xfId="0" applyFont="1" applyFill="1" applyBorder="1"/>
    <xf numFmtId="38" fontId="2" fillId="0" borderId="36" xfId="1" applyFont="1" applyFill="1" applyBorder="1" applyAlignment="1">
      <alignment horizontal="right"/>
    </xf>
    <xf numFmtId="38" fontId="2" fillId="0" borderId="39" xfId="1" applyNumberFormat="1" applyFont="1" applyFill="1" applyBorder="1" applyAlignment="1"/>
    <xf numFmtId="40" fontId="2" fillId="0" borderId="39" xfId="0" applyNumberFormat="1" applyFont="1" applyFill="1" applyBorder="1"/>
    <xf numFmtId="38" fontId="2" fillId="0" borderId="38" xfId="1" applyNumberFormat="1" applyFont="1" applyFill="1" applyBorder="1"/>
    <xf numFmtId="40" fontId="2" fillId="0" borderId="36" xfId="0" applyNumberFormat="1" applyFont="1" applyFill="1" applyBorder="1"/>
    <xf numFmtId="40" fontId="2" fillId="0" borderId="36" xfId="0" applyNumberFormat="1" applyFont="1" applyFill="1" applyBorder="1" applyAlignment="1"/>
    <xf numFmtId="37" fontId="2" fillId="0" borderId="37" xfId="0" applyNumberFormat="1" applyFont="1" applyFill="1" applyBorder="1" applyAlignment="1" applyProtection="1">
      <alignment horizontal="right"/>
    </xf>
    <xf numFmtId="38" fontId="2" fillId="0" borderId="36" xfId="1" applyNumberFormat="1" applyFont="1" applyFill="1" applyBorder="1"/>
    <xf numFmtId="2" fontId="2" fillId="0" borderId="39" xfId="0" applyNumberFormat="1" applyFont="1" applyFill="1" applyBorder="1" applyAlignment="1">
      <alignment horizontal="right"/>
    </xf>
    <xf numFmtId="38" fontId="15" fillId="0" borderId="0" xfId="1" applyFont="1"/>
    <xf numFmtId="38" fontId="15" fillId="0" borderId="0" xfId="1" applyFont="1" applyAlignment="1">
      <alignment horizontal="centerContinuous"/>
    </xf>
    <xf numFmtId="38" fontId="15" fillId="0" borderId="0" xfId="1" applyFont="1" applyAlignment="1"/>
    <xf numFmtId="3" fontId="15" fillId="0" borderId="0" xfId="1" applyNumberFormat="1" applyFont="1" applyAlignment="1">
      <alignment horizontal="centerContinuous"/>
    </xf>
    <xf numFmtId="38" fontId="2" fillId="0" borderId="0" xfId="1" applyFont="1"/>
    <xf numFmtId="3" fontId="2" fillId="0" borderId="0" xfId="1" applyNumberFormat="1" applyFont="1"/>
    <xf numFmtId="38" fontId="2" fillId="0" borderId="0" xfId="1" applyFont="1" applyFill="1"/>
    <xf numFmtId="38" fontId="2" fillId="0" borderId="0" xfId="1" applyFont="1" applyAlignment="1">
      <alignment horizontal="left"/>
    </xf>
    <xf numFmtId="38" fontId="27" fillId="0" borderId="0" xfId="1" applyFont="1" applyBorder="1" applyProtection="1"/>
    <xf numFmtId="38" fontId="2" fillId="0" borderId="0" xfId="1" quotePrefix="1" applyFont="1" applyAlignment="1">
      <alignment horizontal="left"/>
    </xf>
    <xf numFmtId="38" fontId="8" fillId="0" borderId="5" xfId="1" applyFont="1" applyBorder="1" applyAlignment="1">
      <alignment horizontal="centerContinuous"/>
    </xf>
    <xf numFmtId="38" fontId="8" fillId="0" borderId="4" xfId="1" applyFont="1" applyBorder="1"/>
    <xf numFmtId="38" fontId="8" fillId="0" borderId="4" xfId="1" applyFont="1" applyBorder="1" applyAlignment="1">
      <alignment horizontal="centerContinuous"/>
    </xf>
    <xf numFmtId="38" fontId="8" fillId="0" borderId="11" xfId="1" applyFont="1" applyBorder="1" applyAlignment="1">
      <alignment horizontal="centerContinuous"/>
    </xf>
    <xf numFmtId="38" fontId="2" fillId="0" borderId="0" xfId="1" applyFont="1" applyBorder="1" applyAlignment="1" applyProtection="1">
      <alignment horizontal="centerContinuous"/>
    </xf>
    <xf numFmtId="38" fontId="2" fillId="0" borderId="0" xfId="1" applyFont="1" applyBorder="1" applyAlignment="1">
      <alignment horizontal="centerContinuous"/>
    </xf>
    <xf numFmtId="3" fontId="2" fillId="0" borderId="0" xfId="1" applyNumberFormat="1" applyFont="1" applyBorder="1" applyAlignment="1">
      <alignment horizontal="centerContinuous"/>
    </xf>
    <xf numFmtId="38" fontId="8" fillId="0" borderId="15" xfId="1" applyFont="1" applyBorder="1" applyAlignment="1">
      <alignment horizontal="centerContinuous"/>
    </xf>
    <xf numFmtId="38" fontId="8" fillId="0" borderId="2" xfId="1" applyFont="1" applyBorder="1" applyAlignment="1">
      <alignment horizontal="centerContinuous"/>
    </xf>
    <xf numFmtId="38" fontId="8" fillId="0" borderId="11" xfId="1" applyFont="1" applyBorder="1"/>
    <xf numFmtId="38" fontId="8" fillId="0" borderId="6" xfId="1" applyFont="1" applyBorder="1"/>
    <xf numFmtId="38" fontId="8" fillId="0" borderId="1" xfId="1" applyFont="1" applyBorder="1"/>
    <xf numFmtId="3" fontId="2" fillId="0" borderId="0" xfId="1" applyNumberFormat="1" applyFont="1" applyBorder="1"/>
    <xf numFmtId="38" fontId="8" fillId="0" borderId="2" xfId="1" applyFont="1" applyBorder="1"/>
    <xf numFmtId="38" fontId="8" fillId="0" borderId="8" xfId="1" applyFont="1" applyBorder="1"/>
    <xf numFmtId="3" fontId="8" fillId="0" borderId="7" xfId="1" applyNumberFormat="1" applyFont="1" applyBorder="1"/>
    <xf numFmtId="38" fontId="8" fillId="0" borderId="7" xfId="1" applyFont="1" applyBorder="1"/>
    <xf numFmtId="3" fontId="8" fillId="0" borderId="8" xfId="1" applyNumberFormat="1" applyFont="1" applyBorder="1"/>
    <xf numFmtId="3" fontId="0" fillId="0" borderId="0" xfId="0" applyNumberFormat="1" applyBorder="1"/>
    <xf numFmtId="38" fontId="8" fillId="0" borderId="29" xfId="1" applyFont="1" applyBorder="1"/>
    <xf numFmtId="38" fontId="8" fillId="0" borderId="20" xfId="1" applyNumberFormat="1" applyFont="1" applyBorder="1"/>
    <xf numFmtId="38" fontId="8" fillId="0" borderId="20" xfId="1" applyFont="1" applyBorder="1"/>
    <xf numFmtId="38" fontId="8" fillId="0" borderId="19" xfId="1" applyFont="1" applyBorder="1"/>
    <xf numFmtId="38" fontId="8" fillId="0" borderId="9" xfId="1" applyFont="1" applyBorder="1"/>
    <xf numFmtId="38" fontId="8" fillId="0" borderId="12" xfId="1" applyFont="1" applyBorder="1"/>
    <xf numFmtId="3" fontId="5" fillId="0" borderId="0" xfId="0" applyNumberFormat="1" applyFont="1"/>
    <xf numFmtId="38" fontId="8" fillId="0" borderId="0" xfId="1" applyFont="1" applyBorder="1"/>
    <xf numFmtId="3" fontId="8" fillId="0" borderId="0" xfId="1" applyNumberFormat="1" applyFont="1" applyBorder="1"/>
    <xf numFmtId="0" fontId="9" fillId="0" borderId="0" xfId="0" applyFont="1"/>
    <xf numFmtId="0" fontId="9" fillId="0" borderId="0" xfId="0" applyFont="1" applyBorder="1"/>
    <xf numFmtId="3" fontId="9" fillId="0" borderId="0" xfId="0" applyNumberFormat="1" applyFont="1"/>
    <xf numFmtId="38" fontId="6" fillId="0" borderId="0" xfId="1" applyFont="1"/>
    <xf numFmtId="3" fontId="6" fillId="0" borderId="0" xfId="1" applyNumberFormat="1" applyFont="1"/>
    <xf numFmtId="3" fontId="0" fillId="0" borderId="0" xfId="0" applyNumberFormat="1"/>
    <xf numFmtId="38" fontId="2" fillId="2" borderId="15" xfId="1" applyNumberFormat="1" applyFont="1" applyFill="1" applyBorder="1"/>
    <xf numFmtId="37" fontId="34" fillId="2" borderId="18" xfId="3" applyNumberFormat="1" applyFont="1" applyFill="1" applyBorder="1" applyProtection="1"/>
    <xf numFmtId="0" fontId="26" fillId="0" borderId="31" xfId="3" applyFont="1" applyBorder="1" applyProtection="1">
      <protection locked="0"/>
    </xf>
    <xf numFmtId="37" fontId="34" fillId="0" borderId="31" xfId="3" applyNumberFormat="1" applyFont="1" applyBorder="1" applyProtection="1"/>
    <xf numFmtId="37" fontId="26" fillId="0" borderId="0" xfId="2" applyNumberFormat="1" applyFont="1" applyAlignment="1" applyProtection="1">
      <alignment horizontal="left"/>
    </xf>
    <xf numFmtId="37" fontId="26" fillId="0" borderId="0" xfId="2" applyNumberFormat="1" applyFont="1" applyAlignment="1" applyProtection="1">
      <alignment horizontal="centerContinuous"/>
    </xf>
    <xf numFmtId="37" fontId="27" fillId="0" borderId="0" xfId="2" applyNumberFormat="1" applyFont="1" applyBorder="1" applyProtection="1"/>
    <xf numFmtId="37" fontId="27" fillId="0" borderId="10" xfId="2" applyNumberFormat="1" applyFont="1" applyBorder="1" applyAlignment="1" applyProtection="1">
      <alignment horizontal="centerContinuous"/>
    </xf>
    <xf numFmtId="37" fontId="27" fillId="0" borderId="15" xfId="2" applyNumberFormat="1" applyFont="1" applyBorder="1" applyAlignment="1" applyProtection="1">
      <alignment horizontal="centerContinuous"/>
    </xf>
    <xf numFmtId="37" fontId="27" fillId="0" borderId="15" xfId="2" applyNumberFormat="1" applyFont="1" applyBorder="1" applyAlignment="1" applyProtection="1">
      <alignment horizontal="center"/>
    </xf>
    <xf numFmtId="37" fontId="27" fillId="0" borderId="13" xfId="2" applyNumberFormat="1" applyFont="1" applyBorder="1" applyAlignment="1" applyProtection="1">
      <alignment horizontal="center"/>
    </xf>
    <xf numFmtId="37" fontId="27" fillId="0" borderId="11" xfId="2" applyNumberFormat="1" applyFont="1" applyBorder="1" applyAlignment="1" applyProtection="1">
      <alignment horizontal="center"/>
    </xf>
    <xf numFmtId="37" fontId="29" fillId="0" borderId="0" xfId="2" applyNumberFormat="1" applyFont="1" applyProtection="1"/>
    <xf numFmtId="37" fontId="27" fillId="0" borderId="10" xfId="2" applyNumberFormat="1" applyFont="1" applyBorder="1" applyAlignment="1" applyProtection="1">
      <alignment horizontal="center"/>
    </xf>
    <xf numFmtId="37" fontId="27" fillId="0" borderId="3" xfId="2" applyNumberFormat="1" applyFont="1" applyBorder="1" applyProtection="1"/>
    <xf numFmtId="37" fontId="27" fillId="0" borderId="12" xfId="2" applyNumberFormat="1" applyFont="1" applyBorder="1" applyProtection="1"/>
    <xf numFmtId="37" fontId="27" fillId="0" borderId="3" xfId="2" applyNumberFormat="1" applyFont="1" applyBorder="1" applyAlignment="1" applyProtection="1">
      <alignment horizontal="center"/>
    </xf>
    <xf numFmtId="37" fontId="27" fillId="0" borderId="8" xfId="2" applyNumberFormat="1" applyFont="1" applyBorder="1" applyAlignment="1" applyProtection="1">
      <alignment horizontal="center"/>
    </xf>
    <xf numFmtId="37" fontId="27" fillId="0" borderId="12" xfId="2" applyNumberFormat="1" applyFont="1" applyBorder="1" applyAlignment="1" applyProtection="1">
      <alignment horizontal="center"/>
    </xf>
    <xf numFmtId="0" fontId="8" fillId="0" borderId="0" xfId="0" applyFont="1" applyBorder="1"/>
    <xf numFmtId="0" fontId="9" fillId="0" borderId="46" xfId="0" applyFont="1" applyBorder="1"/>
    <xf numFmtId="0" fontId="0" fillId="0" borderId="2" xfId="0" applyBorder="1"/>
    <xf numFmtId="0" fontId="8" fillId="0" borderId="1" xfId="0" applyFont="1" applyBorder="1"/>
    <xf numFmtId="49" fontId="2" fillId="0" borderId="0" xfId="0" applyNumberFormat="1" applyFont="1" applyBorder="1"/>
    <xf numFmtId="0" fontId="0" fillId="0" borderId="14" xfId="0" applyBorder="1"/>
    <xf numFmtId="0" fontId="2" fillId="0" borderId="9" xfId="0" applyFont="1" applyBorder="1"/>
    <xf numFmtId="0" fontId="0" fillId="0" borderId="12" xfId="0" applyBorder="1"/>
    <xf numFmtId="0" fontId="9" fillId="0" borderId="47" xfId="0" applyFont="1" applyBorder="1"/>
    <xf numFmtId="0" fontId="9" fillId="0" borderId="48" xfId="0" applyFont="1" applyBorder="1"/>
    <xf numFmtId="0" fontId="9" fillId="0" borderId="49" xfId="0" applyFont="1" applyBorder="1"/>
    <xf numFmtId="0" fontId="9" fillId="0" borderId="50" xfId="0" applyFont="1" applyBorder="1"/>
    <xf numFmtId="0" fontId="9" fillId="0" borderId="51" xfId="0" applyFont="1" applyBorder="1"/>
    <xf numFmtId="0" fontId="9" fillId="0" borderId="52" xfId="0" applyFont="1" applyBorder="1"/>
    <xf numFmtId="0" fontId="38" fillId="0" borderId="0" xfId="0" applyFont="1"/>
    <xf numFmtId="0" fontId="2" fillId="0" borderId="0" xfId="0" applyFont="1" applyAlignment="1"/>
    <xf numFmtId="56" fontId="0" fillId="0" borderId="20" xfId="0" applyNumberFormat="1" applyBorder="1" applyAlignment="1">
      <alignment horizontal="right"/>
    </xf>
    <xf numFmtId="56" fontId="0" fillId="0" borderId="22" xfId="0" applyNumberFormat="1" applyBorder="1" applyAlignment="1">
      <alignment horizontal="right"/>
    </xf>
    <xf numFmtId="56" fontId="0" fillId="0" borderId="25" xfId="0" applyNumberFormat="1" applyBorder="1" applyAlignment="1">
      <alignment horizontal="right"/>
    </xf>
    <xf numFmtId="178" fontId="0" fillId="0" borderId="56" xfId="0" applyNumberFormat="1" applyBorder="1"/>
    <xf numFmtId="178" fontId="0" fillId="0" borderId="57" xfId="0" applyNumberFormat="1" applyBorder="1"/>
    <xf numFmtId="178" fontId="0" fillId="0" borderId="59" xfId="0" applyNumberFormat="1" applyBorder="1"/>
    <xf numFmtId="178" fontId="0" fillId="0" borderId="60" xfId="0" applyNumberFormat="1" applyBorder="1"/>
    <xf numFmtId="178" fontId="0" fillId="0" borderId="62" xfId="0" applyNumberFormat="1" applyBorder="1"/>
    <xf numFmtId="178" fontId="0" fillId="0" borderId="63" xfId="0" applyNumberFormat="1" applyBorder="1"/>
    <xf numFmtId="178" fontId="0" fillId="3" borderId="57" xfId="0" applyNumberFormat="1" applyFill="1" applyBorder="1"/>
    <xf numFmtId="178" fontId="0" fillId="3" borderId="60" xfId="0" applyNumberFormat="1" applyFill="1" applyBorder="1"/>
    <xf numFmtId="178" fontId="0" fillId="3" borderId="63" xfId="0" applyNumberFormat="1" applyFill="1" applyBorder="1"/>
    <xf numFmtId="178" fontId="0" fillId="3" borderId="58" xfId="0" applyNumberFormat="1" applyFill="1" applyBorder="1"/>
    <xf numFmtId="178" fontId="0" fillId="3" borderId="61" xfId="0" applyNumberFormat="1" applyFill="1" applyBorder="1"/>
    <xf numFmtId="178" fontId="0" fillId="3" borderId="64" xfId="0" applyNumberFormat="1" applyFill="1" applyBorder="1"/>
    <xf numFmtId="0" fontId="17" fillId="0" borderId="0" xfId="0" applyFont="1" applyAlignment="1"/>
    <xf numFmtId="38" fontId="19" fillId="0" borderId="0" xfId="1" applyNumberFormat="1" applyFont="1" applyAlignment="1">
      <alignment horizontal="centerContinuous" vertical="center"/>
    </xf>
    <xf numFmtId="49" fontId="9" fillId="0" borderId="0" xfId="0" quotePrefix="1" applyNumberFormat="1" applyFont="1" applyBorder="1"/>
    <xf numFmtId="37" fontId="26" fillId="0" borderId="0" xfId="2" applyNumberFormat="1" applyFont="1" applyAlignment="1" applyProtection="1"/>
    <xf numFmtId="37" fontId="27" fillId="0" borderId="15" xfId="2" applyNumberFormat="1" applyFont="1" applyFill="1" applyBorder="1" applyAlignment="1" applyProtection="1">
      <alignment horizontal="center"/>
    </xf>
    <xf numFmtId="37" fontId="27" fillId="0" borderId="13" xfId="2" applyNumberFormat="1" applyFont="1" applyFill="1" applyBorder="1" applyAlignment="1" applyProtection="1">
      <alignment horizontal="center"/>
    </xf>
    <xf numFmtId="37" fontId="30" fillId="0" borderId="7" xfId="2" applyNumberFormat="1" applyFont="1" applyBorder="1" applyProtection="1"/>
    <xf numFmtId="37" fontId="26" fillId="0" borderId="0" xfId="2" applyNumberFormat="1" applyFont="1" applyProtection="1"/>
    <xf numFmtId="37" fontId="28" fillId="0" borderId="7" xfId="2" applyNumberFormat="1" applyFont="1" applyBorder="1" applyAlignment="1" applyProtection="1">
      <alignment horizontal="center" shrinkToFit="1"/>
    </xf>
    <xf numFmtId="37" fontId="41" fillId="0" borderId="8" xfId="2" applyNumberFormat="1" applyFont="1" applyBorder="1" applyProtection="1"/>
    <xf numFmtId="37" fontId="41" fillId="0" borderId="65" xfId="2" applyNumberFormat="1" applyFont="1" applyBorder="1" applyProtection="1"/>
    <xf numFmtId="0" fontId="40" fillId="0" borderId="13" xfId="2" applyNumberFormat="1" applyFont="1" applyBorder="1" applyAlignment="1" applyProtection="1">
      <alignment horizontal="center" vertical="center"/>
    </xf>
    <xf numFmtId="37" fontId="41" fillId="0" borderId="15" xfId="2" applyNumberFormat="1" applyFont="1" applyBorder="1" applyProtection="1"/>
    <xf numFmtId="37" fontId="41" fillId="0" borderId="66" xfId="2" applyNumberFormat="1" applyFont="1" applyBorder="1" applyProtection="1"/>
    <xf numFmtId="0" fontId="40" fillId="0" borderId="67" xfId="2" applyNumberFormat="1" applyFont="1" applyBorder="1" applyAlignment="1" applyProtection="1">
      <alignment horizontal="center" vertical="center"/>
    </xf>
    <xf numFmtId="37" fontId="41" fillId="0" borderId="68" xfId="2" applyNumberFormat="1" applyFont="1" applyBorder="1" applyProtection="1"/>
    <xf numFmtId="37" fontId="41" fillId="0" borderId="69" xfId="2" applyNumberFormat="1" applyFont="1" applyBorder="1" applyProtection="1"/>
    <xf numFmtId="0" fontId="40" fillId="0" borderId="8" xfId="2" applyNumberFormat="1" applyFont="1" applyBorder="1" applyAlignment="1" applyProtection="1">
      <alignment horizontal="center" vertical="center"/>
    </xf>
    <xf numFmtId="0" fontId="40" fillId="0" borderId="15" xfId="2" applyNumberFormat="1" applyFont="1" applyBorder="1" applyAlignment="1" applyProtection="1">
      <alignment horizontal="center" vertical="center"/>
    </xf>
    <xf numFmtId="0" fontId="40" fillId="0" borderId="15" xfId="2" applyNumberFormat="1" applyFont="1" applyFill="1" applyBorder="1" applyAlignment="1" applyProtection="1">
      <alignment horizontal="center" vertical="center"/>
    </xf>
    <xf numFmtId="0" fontId="40" fillId="0" borderId="68" xfId="2" applyNumberFormat="1" applyFont="1" applyBorder="1" applyAlignment="1" applyProtection="1">
      <alignment horizontal="center" vertical="center"/>
    </xf>
    <xf numFmtId="57" fontId="2" fillId="0" borderId="38" xfId="0" applyNumberFormat="1" applyFont="1" applyBorder="1" applyAlignment="1">
      <alignment horizontal="right"/>
    </xf>
    <xf numFmtId="0" fontId="35" fillId="0" borderId="0" xfId="3" applyFont="1" applyAlignment="1" applyProtection="1">
      <alignment horizontal="centerContinuous"/>
    </xf>
    <xf numFmtId="0" fontId="14" fillId="0" borderId="0" xfId="3" applyAlignment="1" applyProtection="1">
      <alignment horizontal="centerContinuous"/>
    </xf>
    <xf numFmtId="0" fontId="34" fillId="0" borderId="0" xfId="3" applyFont="1" applyProtection="1"/>
    <xf numFmtId="0" fontId="27" fillId="0" borderId="3" xfId="3" applyFont="1" applyBorder="1" applyProtection="1"/>
    <xf numFmtId="0" fontId="27" fillId="0" borderId="0" xfId="3" applyFont="1" applyProtection="1"/>
    <xf numFmtId="37" fontId="27" fillId="0" borderId="0" xfId="3" applyNumberFormat="1" applyFont="1" applyProtection="1"/>
    <xf numFmtId="0" fontId="34" fillId="2" borderId="29" xfId="3" applyFont="1" applyFill="1" applyBorder="1" applyAlignment="1" applyProtection="1">
      <alignment horizontal="distributed"/>
    </xf>
    <xf numFmtId="0" fontId="34" fillId="2" borderId="20" xfId="3" applyFont="1" applyFill="1" applyBorder="1" applyAlignment="1" applyProtection="1">
      <alignment horizontal="distributed"/>
    </xf>
    <xf numFmtId="0" fontId="34" fillId="0" borderId="1" xfId="3" applyFont="1" applyBorder="1" applyAlignment="1" applyProtection="1">
      <alignment horizontal="distributed"/>
    </xf>
    <xf numFmtId="37" fontId="34" fillId="0" borderId="1" xfId="3" applyNumberFormat="1" applyFont="1" applyBorder="1" applyProtection="1"/>
    <xf numFmtId="0" fontId="34" fillId="0" borderId="7" xfId="3" applyFont="1" applyBorder="1" applyAlignment="1" applyProtection="1">
      <alignment horizontal="distributed"/>
    </xf>
    <xf numFmtId="37" fontId="26" fillId="0" borderId="0" xfId="3" applyNumberFormat="1" applyFont="1" applyBorder="1" applyProtection="1"/>
    <xf numFmtId="0" fontId="26" fillId="0" borderId="25" xfId="3" applyFont="1" applyBorder="1" applyProtection="1">
      <protection locked="0"/>
    </xf>
    <xf numFmtId="37" fontId="27" fillId="2" borderId="8" xfId="3" applyNumberFormat="1" applyFont="1" applyFill="1" applyBorder="1" applyProtection="1">
      <protection locked="0"/>
    </xf>
    <xf numFmtId="37" fontId="27" fillId="0" borderId="7" xfId="3" applyNumberFormat="1" applyFont="1" applyBorder="1" applyProtection="1">
      <protection locked="0"/>
    </xf>
    <xf numFmtId="37" fontId="27" fillId="0" borderId="8" xfId="3" applyNumberFormat="1" applyFont="1" applyBorder="1" applyProtection="1">
      <protection locked="0"/>
    </xf>
    <xf numFmtId="37" fontId="27" fillId="2" borderId="18" xfId="3" applyNumberFormat="1" applyFont="1" applyFill="1" applyBorder="1" applyProtection="1">
      <protection locked="0"/>
    </xf>
    <xf numFmtId="37" fontId="27" fillId="0" borderId="25" xfId="3" applyNumberFormat="1" applyFont="1" applyBorder="1" applyProtection="1">
      <protection locked="0"/>
    </xf>
    <xf numFmtId="37" fontId="34" fillId="2" borderId="20" xfId="3" applyNumberFormat="1" applyFont="1" applyFill="1" applyBorder="1" applyProtection="1">
      <protection locked="0"/>
    </xf>
    <xf numFmtId="37" fontId="34" fillId="0" borderId="7" xfId="3" applyNumberFormat="1" applyFont="1" applyBorder="1" applyProtection="1">
      <protection locked="0"/>
    </xf>
    <xf numFmtId="37" fontId="27" fillId="2" borderId="20" xfId="3" applyNumberFormat="1" applyFont="1" applyFill="1" applyBorder="1" applyProtection="1">
      <protection locked="0"/>
    </xf>
    <xf numFmtId="0" fontId="42" fillId="0" borderId="0" xfId="0" applyFont="1"/>
    <xf numFmtId="38" fontId="8" fillId="0" borderId="31" xfId="1" applyFont="1" applyBorder="1"/>
    <xf numFmtId="3" fontId="8" fillId="0" borderId="25" xfId="1" applyNumberFormat="1" applyFont="1" applyBorder="1"/>
    <xf numFmtId="37" fontId="29" fillId="2" borderId="20" xfId="2" applyNumberFormat="1" applyFont="1" applyFill="1" applyBorder="1" applyProtection="1"/>
    <xf numFmtId="37" fontId="33" fillId="2" borderId="20" xfId="2" applyNumberFormat="1" applyFont="1" applyFill="1" applyBorder="1" applyProtection="1"/>
    <xf numFmtId="37" fontId="28" fillId="0" borderId="76" xfId="2" applyNumberFormat="1" applyFont="1" applyBorder="1" applyAlignment="1" applyProtection="1">
      <alignment horizontal="center"/>
    </xf>
    <xf numFmtId="37" fontId="29" fillId="0" borderId="76" xfId="2" applyNumberFormat="1" applyFont="1" applyBorder="1" applyProtection="1"/>
    <xf numFmtId="37" fontId="29" fillId="0" borderId="25" xfId="2" applyNumberFormat="1" applyFont="1" applyBorder="1" applyProtection="1"/>
    <xf numFmtId="37" fontId="29" fillId="0" borderId="77" xfId="2" applyNumberFormat="1" applyFont="1" applyBorder="1" applyProtection="1"/>
    <xf numFmtId="37" fontId="31" fillId="0" borderId="76" xfId="2" applyNumberFormat="1" applyFont="1" applyBorder="1" applyProtection="1"/>
    <xf numFmtId="37" fontId="28" fillId="0" borderId="76" xfId="2" applyNumberFormat="1" applyFont="1" applyBorder="1" applyAlignment="1" applyProtection="1">
      <alignment horizontal="center" shrinkToFit="1"/>
    </xf>
    <xf numFmtId="37" fontId="28" fillId="0" borderId="76" xfId="2" applyNumberFormat="1" applyFont="1" applyFill="1" applyBorder="1" applyAlignment="1" applyProtection="1">
      <alignment horizontal="center"/>
    </xf>
    <xf numFmtId="37" fontId="30" fillId="0" borderId="76" xfId="2" applyNumberFormat="1" applyFont="1" applyFill="1" applyBorder="1" applyProtection="1"/>
    <xf numFmtId="37" fontId="28" fillId="0" borderId="25" xfId="2" applyNumberFormat="1" applyFont="1" applyBorder="1" applyAlignment="1" applyProtection="1">
      <alignment horizontal="center"/>
    </xf>
    <xf numFmtId="37" fontId="30" fillId="0" borderId="25" xfId="2" applyNumberFormat="1" applyFont="1" applyBorder="1" applyProtection="1"/>
    <xf numFmtId="0" fontId="26" fillId="0" borderId="2" xfId="3" applyNumberFormat="1" applyFont="1" applyBorder="1" applyProtection="1">
      <protection locked="0"/>
    </xf>
    <xf numFmtId="49" fontId="21" fillId="0" borderId="4" xfId="0" applyNumberFormat="1" applyFont="1" applyBorder="1"/>
    <xf numFmtId="37" fontId="27" fillId="0" borderId="0" xfId="2" applyNumberFormat="1" applyFont="1" applyAlignment="1" applyProtection="1">
      <alignment horizontal="right"/>
    </xf>
    <xf numFmtId="0" fontId="39" fillId="0" borderId="0" xfId="0" applyFont="1" applyAlignment="1">
      <alignment horizontal="centerContinuous" vertical="center"/>
    </xf>
    <xf numFmtId="0" fontId="0" fillId="0" borderId="0" xfId="4" applyNumberFormat="1" applyFont="1" applyAlignment="1"/>
    <xf numFmtId="180" fontId="29" fillId="2" borderId="8" xfId="2" quotePrefix="1" applyNumberFormat="1" applyFont="1" applyFill="1" applyBorder="1" applyAlignment="1" applyProtection="1">
      <alignment horizontal="right"/>
    </xf>
    <xf numFmtId="38" fontId="8" fillId="0" borderId="11" xfId="1" applyFont="1" applyBorder="1" applyAlignment="1">
      <alignment horizontal="right"/>
    </xf>
    <xf numFmtId="49" fontId="21" fillId="0" borderId="18" xfId="1" applyNumberFormat="1" applyFont="1" applyBorder="1" applyAlignment="1">
      <alignment horizontal="center" shrinkToFit="1"/>
    </xf>
    <xf numFmtId="49" fontId="21" fillId="0" borderId="22" xfId="1" applyNumberFormat="1" applyFont="1" applyBorder="1" applyAlignment="1">
      <alignment horizontal="center" shrinkToFit="1"/>
    </xf>
    <xf numFmtId="49" fontId="21" fillId="0" borderId="25" xfId="1" applyNumberFormat="1" applyFont="1" applyBorder="1" applyAlignment="1">
      <alignment horizontal="center" shrinkToFit="1"/>
    </xf>
    <xf numFmtId="0" fontId="21" fillId="0" borderId="22" xfId="1" applyNumberFormat="1" applyFont="1" applyBorder="1" applyAlignment="1">
      <alignment horizontal="center" shrinkToFit="1"/>
    </xf>
    <xf numFmtId="0" fontId="21" fillId="5" borderId="25" xfId="1" applyNumberFormat="1" applyFont="1" applyFill="1" applyBorder="1" applyAlignment="1">
      <alignment horizontal="center" shrinkToFit="1"/>
    </xf>
    <xf numFmtId="0" fontId="21" fillId="0" borderId="8" xfId="1" applyNumberFormat="1" applyFont="1" applyBorder="1" applyAlignment="1">
      <alignment horizontal="center" shrinkToFit="1"/>
    </xf>
    <xf numFmtId="0" fontId="21" fillId="0" borderId="25" xfId="1" applyNumberFormat="1" applyFont="1" applyBorder="1" applyAlignment="1">
      <alignment horizontal="center" shrinkToFit="1"/>
    </xf>
    <xf numFmtId="178" fontId="0" fillId="0" borderId="11" xfId="0" applyNumberFormat="1" applyBorder="1" applyAlignment="1"/>
    <xf numFmtId="0" fontId="0" fillId="0" borderId="10" xfId="0" applyBorder="1" applyAlignment="1"/>
    <xf numFmtId="0" fontId="0" fillId="0" borderId="13" xfId="0" applyBorder="1" applyAlignment="1"/>
    <xf numFmtId="178" fontId="0" fillId="0" borderId="53" xfId="0" applyNumberFormat="1" applyBorder="1" applyAlignment="1"/>
    <xf numFmtId="0" fontId="0" fillId="0" borderId="54" xfId="0" applyBorder="1" applyAlignment="1"/>
    <xf numFmtId="0" fontId="0" fillId="0" borderId="55" xfId="0" applyBorder="1" applyAlignment="1"/>
    <xf numFmtId="178" fontId="0" fillId="0" borderId="15" xfId="0" applyNumberFormat="1" applyBorder="1" applyAlignment="1">
      <alignment horizontal="center" vertical="center" wrapText="1"/>
    </xf>
    <xf numFmtId="178" fontId="0" fillId="0" borderId="6" xfId="0" applyNumberFormat="1" applyBorder="1"/>
    <xf numFmtId="178" fontId="0" fillId="0" borderId="8" xfId="0" applyNumberFormat="1" applyBorder="1"/>
    <xf numFmtId="178" fontId="0" fillId="0" borderId="53" xfId="0" applyNumberFormat="1" applyBorder="1" applyAlignment="1">
      <alignment horizontal="center" vertical="center"/>
    </xf>
    <xf numFmtId="178" fontId="0" fillId="0" borderId="54" xfId="0" applyNumberFormat="1" applyBorder="1" applyAlignment="1">
      <alignment horizontal="center" vertical="center"/>
    </xf>
    <xf numFmtId="37" fontId="28" fillId="2" borderId="20" xfId="2" applyNumberFormat="1" applyFont="1" applyFill="1" applyBorder="1" applyAlignment="1" applyProtection="1">
      <alignment horizontal="distributed"/>
    </xf>
    <xf numFmtId="37" fontId="28" fillId="0" borderId="6" xfId="2" applyNumberFormat="1" applyFont="1" applyBorder="1" applyAlignment="1" applyProtection="1">
      <alignment horizontal="distributed"/>
    </xf>
    <xf numFmtId="37" fontId="28" fillId="0" borderId="7" xfId="2" applyNumberFormat="1" applyFont="1" applyBorder="1" applyAlignment="1" applyProtection="1">
      <alignment horizontal="distributed"/>
    </xf>
    <xf numFmtId="37" fontId="28" fillId="0" borderId="8" xfId="2" applyNumberFormat="1" applyFont="1" applyBorder="1" applyAlignment="1" applyProtection="1">
      <alignment horizontal="distributed"/>
    </xf>
    <xf numFmtId="178" fontId="0" fillId="0" borderId="53" xfId="0" applyNumberFormat="1" applyBorder="1" applyAlignment="1">
      <alignment horizontal="center" vertical="center" wrapText="1"/>
    </xf>
    <xf numFmtId="178" fontId="0" fillId="3" borderId="54" xfId="0" applyNumberFormat="1" applyFill="1" applyBorder="1" applyAlignment="1">
      <alignment horizontal="center" vertical="center" wrapText="1"/>
    </xf>
    <xf numFmtId="178" fontId="0" fillId="0" borderId="81" xfId="0" applyNumberFormat="1" applyBorder="1" applyAlignment="1">
      <alignment horizontal="center" vertical="center"/>
    </xf>
    <xf numFmtId="178" fontId="0" fillId="0" borderId="55" xfId="0" applyNumberFormat="1" applyBorder="1" applyAlignment="1">
      <alignment horizontal="center" vertical="center"/>
    </xf>
    <xf numFmtId="178" fontId="0" fillId="0" borderId="0" xfId="0" applyNumberFormat="1" applyAlignment="1">
      <alignment horizontal="center" vertical="center"/>
    </xf>
    <xf numFmtId="37" fontId="41" fillId="0" borderId="70" xfId="2" applyNumberFormat="1" applyFont="1" applyBorder="1" applyAlignment="1" applyProtection="1">
      <alignment horizontal="center" vertical="center"/>
    </xf>
    <xf numFmtId="37" fontId="41" fillId="0" borderId="71" xfId="2" applyNumberFormat="1" applyFont="1" applyBorder="1" applyAlignment="1" applyProtection="1">
      <alignment horizontal="center" vertical="center"/>
    </xf>
    <xf numFmtId="37" fontId="41" fillId="0" borderId="72" xfId="2" applyNumberFormat="1" applyFont="1" applyBorder="1" applyAlignment="1" applyProtection="1">
      <alignment horizontal="center" vertical="center"/>
    </xf>
    <xf numFmtId="37" fontId="41" fillId="0" borderId="73" xfId="2" applyNumberFormat="1" applyFont="1" applyBorder="1" applyAlignment="1" applyProtection="1">
      <alignment horizontal="center" vertical="center"/>
    </xf>
    <xf numFmtId="37" fontId="41" fillId="0" borderId="74" xfId="2" applyNumberFormat="1" applyFont="1" applyBorder="1" applyAlignment="1" applyProtection="1">
      <alignment horizontal="center" vertical="center"/>
    </xf>
    <xf numFmtId="37" fontId="41" fillId="0" borderId="75" xfId="2" applyNumberFormat="1" applyFont="1" applyBorder="1" applyAlignment="1" applyProtection="1">
      <alignment horizontal="center" vertical="center"/>
    </xf>
    <xf numFmtId="37" fontId="11" fillId="0" borderId="0" xfId="2" applyNumberFormat="1" applyFont="1" applyAlignment="1" applyProtection="1">
      <alignment horizontal="left"/>
      <protection locked="0"/>
    </xf>
    <xf numFmtId="37" fontId="11" fillId="0" borderId="0" xfId="2" applyNumberFormat="1" applyFont="1" applyProtection="1">
      <protection locked="0"/>
    </xf>
    <xf numFmtId="37" fontId="11" fillId="0" borderId="0" xfId="2" applyNumberFormat="1" applyFont="1" applyBorder="1" applyProtection="1">
      <protection locked="0"/>
    </xf>
    <xf numFmtId="37" fontId="11" fillId="0" borderId="0" xfId="2" applyNumberFormat="1" applyFont="1" applyAlignment="1" applyProtection="1">
      <alignment horizontal="center" vertical="center"/>
      <protection locked="0"/>
    </xf>
    <xf numFmtId="38" fontId="0" fillId="0" borderId="0" xfId="4" applyNumberFormat="1" applyFont="1" applyAlignment="1"/>
    <xf numFmtId="37" fontId="27" fillId="0" borderId="0" xfId="2" applyNumberFormat="1" applyFont="1" applyAlignment="1" applyProtection="1">
      <alignment vertical="center"/>
    </xf>
    <xf numFmtId="38" fontId="19" fillId="0" borderId="0" xfId="1" applyFont="1" applyFill="1" applyBorder="1" applyAlignment="1">
      <alignment vertical="center"/>
    </xf>
    <xf numFmtId="38" fontId="21" fillId="0" borderId="0" xfId="1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38" fontId="20" fillId="0" borderId="0" xfId="1" applyFont="1" applyFill="1" applyBorder="1" applyAlignment="1">
      <alignment vertical="center"/>
    </xf>
    <xf numFmtId="38" fontId="24" fillId="0" borderId="0" xfId="1" applyFont="1" applyFill="1" applyBorder="1" applyAlignment="1">
      <alignment vertical="center"/>
    </xf>
    <xf numFmtId="176" fontId="21" fillId="0" borderId="0" xfId="1" applyNumberFormat="1" applyFont="1" applyFill="1" applyBorder="1" applyAlignment="1">
      <alignment vertical="center"/>
    </xf>
    <xf numFmtId="38" fontId="21" fillId="6" borderId="87" xfId="1" applyFont="1" applyFill="1" applyBorder="1" applyAlignment="1">
      <alignment horizontal="center" vertical="center"/>
    </xf>
    <xf numFmtId="38" fontId="21" fillId="0" borderId="0" xfId="1" applyFont="1" applyFill="1" applyBorder="1" applyAlignment="1">
      <alignment horizontal="right" vertical="center"/>
    </xf>
    <xf numFmtId="0" fontId="9" fillId="0" borderId="0" xfId="0" applyFont="1" applyBorder="1" applyAlignment="1"/>
    <xf numFmtId="37" fontId="9" fillId="0" borderId="0" xfId="0" applyNumberFormat="1" applyFont="1" applyBorder="1" applyAlignment="1"/>
    <xf numFmtId="0" fontId="17" fillId="0" borderId="0" xfId="0" applyFont="1" applyAlignment="1">
      <alignment horizontal="right"/>
    </xf>
    <xf numFmtId="38" fontId="21" fillId="6" borderId="15" xfId="1" applyFont="1" applyFill="1" applyBorder="1" applyAlignment="1">
      <alignment horizontal="center" vertical="center"/>
    </xf>
    <xf numFmtId="0" fontId="17" fillId="0" borderId="0" xfId="0" applyFont="1" applyAlignment="1" applyProtection="1">
      <protection locked="0"/>
    </xf>
    <xf numFmtId="38" fontId="2" fillId="0" borderId="0" xfId="0" applyNumberFormat="1" applyFont="1" applyProtection="1">
      <protection locked="0"/>
    </xf>
    <xf numFmtId="57" fontId="2" fillId="0" borderId="78" xfId="0" applyNumberFormat="1" applyFont="1" applyFill="1" applyBorder="1" applyAlignment="1" applyProtection="1">
      <alignment horizontal="right"/>
      <protection locked="0"/>
    </xf>
    <xf numFmtId="0" fontId="2" fillId="0" borderId="3" xfId="0" applyNumberFormat="1" applyFont="1" applyFill="1" applyBorder="1" applyAlignment="1" applyProtection="1">
      <alignment horizontal="right"/>
      <protection locked="0"/>
    </xf>
    <xf numFmtId="0" fontId="2" fillId="0" borderId="0" xfId="0" applyNumberFormat="1" applyFont="1" applyFill="1" applyBorder="1" applyAlignment="1" applyProtection="1">
      <alignment horizontal="right"/>
      <protection locked="0"/>
    </xf>
    <xf numFmtId="0" fontId="2" fillId="0" borderId="13" xfId="0" applyFont="1" applyFill="1" applyBorder="1" applyAlignment="1" applyProtection="1">
      <alignment horizontal="right"/>
      <protection locked="0"/>
    </xf>
    <xf numFmtId="38" fontId="2" fillId="0" borderId="15" xfId="1" applyFont="1" applyFill="1" applyBorder="1" applyAlignment="1" applyProtection="1">
      <alignment horizontal="right"/>
      <protection locked="0"/>
    </xf>
    <xf numFmtId="38" fontId="2" fillId="0" borderId="13" xfId="1" applyNumberFormat="1" applyFont="1" applyFill="1" applyBorder="1" applyAlignment="1" applyProtection="1">
      <protection locked="0"/>
    </xf>
    <xf numFmtId="40" fontId="2" fillId="0" borderId="13" xfId="1" applyNumberFormat="1" applyFont="1" applyFill="1" applyBorder="1" applyAlignment="1" applyProtection="1">
      <protection locked="0"/>
    </xf>
    <xf numFmtId="37" fontId="2" fillId="0" borderId="15" xfId="0" applyNumberFormat="1" applyFont="1" applyFill="1" applyBorder="1" applyAlignment="1" applyProtection="1">
      <protection locked="0"/>
    </xf>
    <xf numFmtId="2" fontId="2" fillId="0" borderId="13" xfId="0" applyNumberFormat="1" applyFont="1" applyFill="1" applyBorder="1" applyAlignment="1" applyProtection="1">
      <protection locked="0"/>
    </xf>
    <xf numFmtId="38" fontId="2" fillId="0" borderId="8" xfId="1" applyFont="1" applyFill="1" applyBorder="1" applyAlignment="1" applyProtection="1">
      <alignment horizontal="right"/>
      <protection locked="0"/>
    </xf>
    <xf numFmtId="38" fontId="2" fillId="0" borderId="12" xfId="1" applyNumberFormat="1" applyFont="1" applyFill="1" applyBorder="1" applyAlignment="1" applyProtection="1">
      <protection locked="0"/>
    </xf>
    <xf numFmtId="40" fontId="2" fillId="0" borderId="12" xfId="1" applyNumberFormat="1" applyFont="1" applyFill="1" applyBorder="1" applyAlignment="1" applyProtection="1">
      <protection locked="0"/>
    </xf>
    <xf numFmtId="37" fontId="2" fillId="0" borderId="8" xfId="0" applyNumberFormat="1" applyFont="1" applyFill="1" applyBorder="1" applyAlignment="1" applyProtection="1">
      <protection locked="0"/>
    </xf>
    <xf numFmtId="2" fontId="2" fillId="0" borderId="12" xfId="0" applyNumberFormat="1" applyFont="1" applyFill="1" applyBorder="1" applyAlignment="1" applyProtection="1">
      <protection locked="0"/>
    </xf>
    <xf numFmtId="40" fontId="2" fillId="0" borderId="13" xfId="0" applyNumberFormat="1" applyFont="1" applyFill="1" applyBorder="1" applyProtection="1">
      <protection locked="0"/>
    </xf>
    <xf numFmtId="38" fontId="2" fillId="0" borderId="10" xfId="1" applyNumberFormat="1" applyFont="1" applyFill="1" applyBorder="1" applyProtection="1">
      <protection locked="0"/>
    </xf>
    <xf numFmtId="40" fontId="2" fillId="0" borderId="15" xfId="0" applyNumberFormat="1" applyFont="1" applyFill="1" applyBorder="1" applyProtection="1">
      <protection locked="0"/>
    </xf>
    <xf numFmtId="40" fontId="2" fillId="0" borderId="15" xfId="0" applyNumberFormat="1" applyFont="1" applyFill="1" applyBorder="1" applyAlignment="1" applyProtection="1">
      <protection locked="0"/>
    </xf>
    <xf numFmtId="37" fontId="2" fillId="0" borderId="11" xfId="0" applyNumberFormat="1" applyFont="1" applyFill="1" applyBorder="1" applyAlignment="1" applyProtection="1">
      <alignment horizontal="right"/>
      <protection locked="0"/>
    </xf>
    <xf numFmtId="38" fontId="2" fillId="0" borderId="15" xfId="1" applyNumberFormat="1" applyFont="1" applyFill="1" applyBorder="1" applyProtection="1">
      <protection locked="0"/>
    </xf>
    <xf numFmtId="2" fontId="2" fillId="0" borderId="13" xfId="0" applyNumberFormat="1" applyFont="1" applyFill="1" applyBorder="1" applyAlignment="1" applyProtection="1">
      <alignment horizontal="right"/>
      <protection locked="0"/>
    </xf>
    <xf numFmtId="0" fontId="2" fillId="0" borderId="0" xfId="0" applyFont="1" applyProtection="1"/>
    <xf numFmtId="0" fontId="15" fillId="0" borderId="0" xfId="0" applyFont="1" applyProtection="1"/>
    <xf numFmtId="0" fontId="4" fillId="0" borderId="0" xfId="0" applyFont="1" applyProtection="1"/>
    <xf numFmtId="0" fontId="2" fillId="0" borderId="0" xfId="0" applyFont="1" applyBorder="1" applyProtection="1"/>
    <xf numFmtId="0" fontId="2" fillId="0" borderId="6" xfId="0" applyFont="1" applyBorder="1" applyProtection="1"/>
    <xf numFmtId="0" fontId="2" fillId="0" borderId="10" xfId="0" applyFont="1" applyBorder="1" applyAlignment="1" applyProtection="1">
      <alignment horizontal="centerContinuous"/>
    </xf>
    <xf numFmtId="0" fontId="2" fillId="0" borderId="11" xfId="0" applyFont="1" applyBorder="1" applyAlignment="1" applyProtection="1">
      <alignment horizontal="centerContinuous"/>
    </xf>
    <xf numFmtId="0" fontId="2" fillId="0" borderId="13" xfId="0" applyFont="1" applyBorder="1" applyAlignment="1" applyProtection="1">
      <alignment horizontal="centerContinuous"/>
    </xf>
    <xf numFmtId="0" fontId="2" fillId="0" borderId="7" xfId="0" applyFont="1" applyBorder="1" applyAlignment="1" applyProtection="1">
      <alignment horizontal="centerContinuous"/>
    </xf>
    <xf numFmtId="0" fontId="2" fillId="0" borderId="0" xfId="0" applyFont="1" applyAlignment="1" applyProtection="1">
      <alignment horizontal="center"/>
    </xf>
    <xf numFmtId="0" fontId="2" fillId="0" borderId="7" xfId="0" applyFont="1" applyBorder="1" applyAlignment="1" applyProtection="1">
      <alignment horizontal="center"/>
    </xf>
    <xf numFmtId="0" fontId="2" fillId="0" borderId="1" xfId="0" applyFont="1" applyBorder="1" applyAlignment="1" applyProtection="1">
      <alignment horizontal="center"/>
    </xf>
    <xf numFmtId="0" fontId="2" fillId="0" borderId="9" xfId="0" applyFont="1" applyBorder="1" applyAlignment="1" applyProtection="1">
      <alignment horizontal="center"/>
    </xf>
    <xf numFmtId="0" fontId="2" fillId="0" borderId="8" xfId="0" applyFont="1" applyBorder="1" applyProtection="1"/>
    <xf numFmtId="0" fontId="2" fillId="0" borderId="3" xfId="0" applyFont="1" applyBorder="1" applyAlignment="1" applyProtection="1">
      <alignment horizontal="center"/>
    </xf>
    <xf numFmtId="0" fontId="2" fillId="0" borderId="8" xfId="0" applyFont="1" applyBorder="1" applyAlignment="1" applyProtection="1">
      <alignment horizontal="center"/>
    </xf>
    <xf numFmtId="0" fontId="2" fillId="0" borderId="2" xfId="0" applyFont="1" applyBorder="1" applyAlignment="1" applyProtection="1">
      <alignment horizontal="center"/>
    </xf>
    <xf numFmtId="0" fontId="2" fillId="0" borderId="12" xfId="0" applyFont="1" applyBorder="1" applyAlignment="1" applyProtection="1">
      <alignment horizontal="center"/>
    </xf>
    <xf numFmtId="38" fontId="2" fillId="0" borderId="3" xfId="1" applyFont="1" applyBorder="1" applyProtection="1"/>
    <xf numFmtId="38" fontId="2" fillId="0" borderId="8" xfId="1" applyFont="1" applyBorder="1" applyProtection="1"/>
    <xf numFmtId="38" fontId="2" fillId="0" borderId="3" xfId="1" applyNumberFormat="1" applyFont="1" applyBorder="1" applyProtection="1"/>
    <xf numFmtId="38" fontId="2" fillId="0" borderId="2" xfId="1" applyFont="1" applyBorder="1" applyProtection="1"/>
    <xf numFmtId="38" fontId="2" fillId="0" borderId="12" xfId="1" applyNumberFormat="1" applyFont="1" applyBorder="1" applyProtection="1"/>
    <xf numFmtId="38" fontId="2" fillId="0" borderId="15" xfId="1" applyFont="1" applyBorder="1" applyProtection="1"/>
    <xf numFmtId="38" fontId="2" fillId="0" borderId="11" xfId="1" applyFont="1" applyBorder="1" applyProtection="1"/>
    <xf numFmtId="38" fontId="2" fillId="0" borderId="10" xfId="1" applyFont="1" applyBorder="1" applyProtection="1"/>
    <xf numFmtId="38" fontId="2" fillId="0" borderId="0" xfId="0" applyNumberFormat="1" applyFont="1" applyProtection="1"/>
    <xf numFmtId="38" fontId="2" fillId="0" borderId="5" xfId="1" applyFont="1" applyBorder="1" applyProtection="1"/>
    <xf numFmtId="38" fontId="2" fillId="0" borderId="6" xfId="1" applyFont="1" applyBorder="1" applyProtection="1"/>
    <xf numFmtId="0" fontId="2" fillId="0" borderId="1" xfId="0" applyFont="1" applyBorder="1" applyProtection="1"/>
    <xf numFmtId="0" fontId="2" fillId="0" borderId="0" xfId="0" applyFont="1" applyAlignment="1" applyProtection="1">
      <alignment horizontal="right"/>
    </xf>
    <xf numFmtId="38" fontId="2" fillId="0" borderId="10" xfId="1" applyNumberFormat="1" applyFont="1" applyBorder="1" applyProtection="1"/>
    <xf numFmtId="38" fontId="2" fillId="0" borderId="13" xfId="1" applyNumberFormat="1" applyFont="1" applyBorder="1" applyProtection="1"/>
    <xf numFmtId="38" fontId="2" fillId="0" borderId="1" xfId="1" applyFont="1" applyBorder="1" applyProtection="1"/>
    <xf numFmtId="38" fontId="2" fillId="0" borderId="7" xfId="1" applyFont="1" applyBorder="1" applyProtection="1"/>
    <xf numFmtId="38" fontId="2" fillId="0" borderId="0" xfId="1" applyNumberFormat="1" applyFont="1" applyBorder="1" applyProtection="1"/>
    <xf numFmtId="38" fontId="2" fillId="0" borderId="9" xfId="1" applyNumberFormat="1" applyFont="1" applyBorder="1" applyProtection="1"/>
    <xf numFmtId="38" fontId="2" fillId="0" borderId="37" xfId="1" applyFont="1" applyBorder="1" applyProtection="1"/>
    <xf numFmtId="38" fontId="2" fillId="0" borderId="36" xfId="1" applyFont="1" applyBorder="1" applyProtection="1"/>
    <xf numFmtId="38" fontId="2" fillId="0" borderId="38" xfId="1" applyNumberFormat="1" applyFont="1" applyBorder="1" applyProtection="1"/>
    <xf numFmtId="38" fontId="2" fillId="0" borderId="39" xfId="1" applyNumberFormat="1" applyFont="1" applyBorder="1" applyProtection="1"/>
    <xf numFmtId="38" fontId="2" fillId="0" borderId="10" xfId="1" applyFont="1" applyFill="1" applyBorder="1" applyAlignment="1" applyProtection="1">
      <alignment horizontal="right"/>
    </xf>
    <xf numFmtId="38" fontId="2" fillId="0" borderId="15" xfId="1" applyFont="1" applyFill="1" applyBorder="1" applyAlignment="1" applyProtection="1">
      <alignment horizontal="right"/>
    </xf>
    <xf numFmtId="38" fontId="2" fillId="0" borderId="10" xfId="1" applyNumberFormat="1" applyFont="1" applyFill="1" applyBorder="1" applyProtection="1"/>
    <xf numFmtId="38" fontId="2" fillId="0" borderId="11" xfId="1" applyFont="1" applyFill="1" applyBorder="1" applyProtection="1"/>
    <xf numFmtId="38" fontId="2" fillId="0" borderId="15" xfId="1" applyFont="1" applyFill="1" applyBorder="1" applyProtection="1"/>
    <xf numFmtId="38" fontId="2" fillId="0" borderId="13" xfId="1" applyNumberFormat="1" applyFont="1" applyFill="1" applyBorder="1" applyProtection="1"/>
    <xf numFmtId="38" fontId="2" fillId="0" borderId="0" xfId="1" applyFont="1" applyBorder="1" applyProtection="1"/>
    <xf numFmtId="38" fontId="2" fillId="0" borderId="12" xfId="1" applyNumberFormat="1" applyFont="1" applyFill="1" applyBorder="1" applyProtection="1"/>
    <xf numFmtId="0" fontId="2" fillId="2" borderId="8" xfId="0" applyFont="1" applyFill="1" applyBorder="1" applyAlignment="1" applyProtection="1">
      <alignment horizontal="center"/>
    </xf>
    <xf numFmtId="38" fontId="2" fillId="2" borderId="15" xfId="1" applyFont="1" applyFill="1" applyBorder="1" applyProtection="1"/>
    <xf numFmtId="38" fontId="2" fillId="2" borderId="13" xfId="1" applyNumberFormat="1" applyFont="1" applyFill="1" applyBorder="1" applyProtection="1"/>
    <xf numFmtId="38" fontId="2" fillId="2" borderId="12" xfId="1" applyNumberFormat="1" applyFont="1" applyFill="1" applyBorder="1" applyProtection="1"/>
    <xf numFmtId="2" fontId="2" fillId="0" borderId="0" xfId="0" applyNumberFormat="1" applyFont="1" applyProtection="1"/>
    <xf numFmtId="0" fontId="0" fillId="0" borderId="0" xfId="0" applyProtection="1"/>
    <xf numFmtId="0" fontId="4" fillId="0" borderId="3" xfId="0" applyFont="1" applyBorder="1" applyProtection="1"/>
    <xf numFmtId="0" fontId="0" fillId="0" borderId="3" xfId="0" applyBorder="1" applyProtection="1"/>
    <xf numFmtId="0" fontId="2" fillId="0" borderId="3" xfId="0" applyFont="1" applyBorder="1" applyProtection="1"/>
    <xf numFmtId="38" fontId="2" fillId="0" borderId="3" xfId="0" applyNumberFormat="1" applyFont="1" applyBorder="1" applyProtection="1"/>
    <xf numFmtId="38" fontId="2" fillId="0" borderId="10" xfId="1" applyFont="1" applyFill="1" applyBorder="1" applyAlignment="1" applyProtection="1">
      <alignment horizontal="right"/>
      <protection locked="0"/>
    </xf>
    <xf numFmtId="38" fontId="2" fillId="0" borderId="11" xfId="1" applyFont="1" applyFill="1" applyBorder="1" applyProtection="1">
      <protection locked="0"/>
    </xf>
    <xf numFmtId="38" fontId="2" fillId="0" borderId="15" xfId="1" applyFont="1" applyFill="1" applyBorder="1" applyProtection="1">
      <protection locked="0"/>
    </xf>
    <xf numFmtId="38" fontId="2" fillId="0" borderId="13" xfId="1" applyNumberFormat="1" applyFont="1" applyFill="1" applyBorder="1" applyProtection="1">
      <protection locked="0"/>
    </xf>
    <xf numFmtId="38" fontId="2" fillId="0" borderId="12" xfId="1" applyNumberFormat="1" applyFont="1" applyFill="1" applyBorder="1" applyProtection="1">
      <protection locked="0"/>
    </xf>
    <xf numFmtId="49" fontId="21" fillId="0" borderId="22" xfId="1" applyNumberFormat="1" applyFont="1" applyBorder="1" applyAlignment="1" applyProtection="1">
      <alignment horizontal="center" shrinkToFit="1"/>
      <protection locked="0"/>
    </xf>
    <xf numFmtId="0" fontId="21" fillId="0" borderId="26" xfId="0" applyFont="1" applyBorder="1" applyProtection="1">
      <protection locked="0"/>
    </xf>
    <xf numFmtId="0" fontId="21" fillId="0" borderId="25" xfId="0" applyFont="1" applyBorder="1" applyProtection="1">
      <protection locked="0"/>
    </xf>
    <xf numFmtId="38" fontId="21" fillId="0" borderId="26" xfId="1" applyFont="1" applyBorder="1" applyProtection="1">
      <protection locked="0"/>
    </xf>
    <xf numFmtId="38" fontId="21" fillId="0" borderId="25" xfId="1" applyFont="1" applyBorder="1" applyProtection="1">
      <protection locked="0"/>
    </xf>
    <xf numFmtId="38" fontId="21" fillId="0" borderId="25" xfId="0" applyNumberFormat="1" applyFont="1" applyBorder="1" applyProtection="1">
      <protection locked="0"/>
    </xf>
    <xf numFmtId="3" fontId="21" fillId="0" borderId="25" xfId="0" applyNumberFormat="1" applyFont="1" applyBorder="1" applyProtection="1">
      <protection locked="0"/>
    </xf>
    <xf numFmtId="38" fontId="21" fillId="2" borderId="26" xfId="1" applyFont="1" applyFill="1" applyBorder="1" applyProtection="1">
      <protection locked="0"/>
    </xf>
    <xf numFmtId="38" fontId="21" fillId="2" borderId="25" xfId="1" applyFont="1" applyFill="1" applyBorder="1" applyProtection="1">
      <protection locked="0"/>
    </xf>
    <xf numFmtId="38" fontId="21" fillId="2" borderId="31" xfId="1" applyFont="1" applyFill="1" applyBorder="1" applyProtection="1">
      <protection locked="0"/>
    </xf>
    <xf numFmtId="38" fontId="21" fillId="0" borderId="20" xfId="1" applyFont="1" applyFill="1" applyBorder="1" applyAlignment="1" applyProtection="1">
      <alignment horizontal="center" vertical="center"/>
      <protection locked="0"/>
    </xf>
    <xf numFmtId="38" fontId="21" fillId="0" borderId="21" xfId="1" applyFont="1" applyFill="1" applyBorder="1" applyAlignment="1" applyProtection="1">
      <alignment horizontal="center" vertical="center"/>
      <protection locked="0"/>
    </xf>
    <xf numFmtId="38" fontId="21" fillId="0" borderId="22" xfId="1" applyFont="1" applyFill="1" applyBorder="1" applyAlignment="1" applyProtection="1">
      <alignment horizontal="center" vertical="center"/>
      <protection locked="0"/>
    </xf>
    <xf numFmtId="38" fontId="21" fillId="0" borderId="24" xfId="1" applyFont="1" applyFill="1" applyBorder="1" applyAlignment="1" applyProtection="1">
      <alignment horizontal="center" vertical="center"/>
      <protection locked="0"/>
    </xf>
    <xf numFmtId="38" fontId="21" fillId="0" borderId="25" xfId="1" applyFont="1" applyFill="1" applyBorder="1" applyAlignment="1" applyProtection="1">
      <alignment horizontal="center" vertical="center"/>
      <protection locked="0"/>
    </xf>
    <xf numFmtId="38" fontId="21" fillId="0" borderId="27" xfId="1" applyFont="1" applyFill="1" applyBorder="1" applyAlignment="1" applyProtection="1">
      <alignment horizontal="center" vertical="center"/>
      <protection locked="0"/>
    </xf>
    <xf numFmtId="38" fontId="2" fillId="0" borderId="0" xfId="1" applyFont="1" applyAlignment="1" applyProtection="1">
      <alignment horizontal="left"/>
      <protection locked="0"/>
    </xf>
    <xf numFmtId="38" fontId="2" fillId="0" borderId="0" xfId="1" applyFont="1" applyAlignment="1" applyProtection="1">
      <alignment horizontal="right"/>
      <protection locked="0"/>
    </xf>
    <xf numFmtId="178" fontId="0" fillId="4" borderId="55" xfId="0" applyNumberFormat="1" applyFill="1" applyBorder="1" applyAlignment="1" applyProtection="1">
      <alignment wrapText="1"/>
      <protection locked="0"/>
    </xf>
    <xf numFmtId="178" fontId="0" fillId="0" borderId="56" xfId="0" applyNumberFormat="1" applyBorder="1" applyProtection="1">
      <protection locked="0"/>
    </xf>
    <xf numFmtId="178" fontId="0" fillId="0" borderId="57" xfId="0" applyNumberFormat="1" applyBorder="1" applyProtection="1">
      <protection locked="0"/>
    </xf>
    <xf numFmtId="178" fontId="0" fillId="0" borderId="58" xfId="0" applyNumberFormat="1" applyBorder="1" applyProtection="1">
      <protection locked="0"/>
    </xf>
    <xf numFmtId="178" fontId="0" fillId="0" borderId="59" xfId="0" applyNumberFormat="1" applyBorder="1" applyProtection="1">
      <protection locked="0"/>
    </xf>
    <xf numFmtId="178" fontId="0" fillId="0" borderId="60" xfId="0" applyNumberFormat="1" applyBorder="1" applyProtection="1">
      <protection locked="0"/>
    </xf>
    <xf numFmtId="178" fontId="0" fillId="0" borderId="61" xfId="0" applyNumberFormat="1" applyBorder="1" applyProtection="1">
      <protection locked="0"/>
    </xf>
    <xf numFmtId="178" fontId="0" fillId="0" borderId="22" xfId="0" applyNumberFormat="1" applyBorder="1" applyAlignment="1" applyProtection="1">
      <alignment horizontal="right"/>
      <protection locked="0"/>
    </xf>
    <xf numFmtId="178" fontId="0" fillId="0" borderId="8" xfId="0" applyNumberFormat="1" applyBorder="1" applyAlignment="1" applyProtection="1">
      <alignment horizontal="right"/>
      <protection locked="0"/>
    </xf>
    <xf numFmtId="37" fontId="11" fillId="0" borderId="44" xfId="2" applyNumberFormat="1" applyFont="1" applyBorder="1" applyAlignment="1" applyProtection="1">
      <alignment horizontal="center" vertical="center"/>
      <protection locked="0"/>
    </xf>
    <xf numFmtId="0" fontId="8" fillId="0" borderId="43" xfId="2" applyNumberFormat="1" applyFont="1" applyBorder="1" applyAlignment="1" applyProtection="1">
      <alignment horizontal="center" vertical="center"/>
      <protection locked="0"/>
    </xf>
    <xf numFmtId="37" fontId="8" fillId="0" borderId="41" xfId="2" applyNumberFormat="1" applyFont="1" applyBorder="1" applyAlignment="1" applyProtection="1">
      <alignment horizontal="center" vertical="center"/>
      <protection locked="0"/>
    </xf>
    <xf numFmtId="37" fontId="8" fillId="0" borderId="42" xfId="2" applyNumberFormat="1" applyFont="1" applyBorder="1" applyAlignment="1" applyProtection="1">
      <alignment horizontal="center" vertical="center"/>
      <protection locked="0"/>
    </xf>
    <xf numFmtId="37" fontId="11" fillId="0" borderId="0" xfId="2" applyNumberFormat="1" applyFont="1" applyBorder="1" applyAlignment="1" applyProtection="1">
      <alignment horizontal="center" vertical="center"/>
      <protection locked="0"/>
    </xf>
    <xf numFmtId="37" fontId="11" fillId="0" borderId="45" xfId="2" applyNumberFormat="1" applyFont="1" applyBorder="1" applyAlignment="1" applyProtection="1">
      <alignment horizontal="center" vertical="center"/>
      <protection locked="0"/>
    </xf>
    <xf numFmtId="0" fontId="8" fillId="0" borderId="41" xfId="2" applyNumberFormat="1" applyFont="1" applyBorder="1" applyAlignment="1" applyProtection="1">
      <alignment horizontal="center" vertical="center"/>
      <protection locked="0"/>
    </xf>
    <xf numFmtId="37" fontId="41" fillId="0" borderId="0" xfId="2" applyNumberFormat="1" applyFont="1" applyBorder="1" applyProtection="1">
      <protection locked="0"/>
    </xf>
    <xf numFmtId="37" fontId="41" fillId="0" borderId="0" xfId="2" applyNumberFormat="1" applyFont="1" applyProtection="1">
      <protection locked="0"/>
    </xf>
    <xf numFmtId="37" fontId="10" fillId="0" borderId="15" xfId="2" applyNumberFormat="1" applyFont="1" applyBorder="1" applyAlignment="1" applyProtection="1">
      <alignment horizontal="center" vertical="center"/>
      <protection locked="0"/>
    </xf>
    <xf numFmtId="37" fontId="11" fillId="0" borderId="15" xfId="2" applyNumberFormat="1" applyFont="1" applyBorder="1" applyProtection="1">
      <protection locked="0"/>
    </xf>
    <xf numFmtId="37" fontId="11" fillId="0" borderId="0" xfId="2" applyNumberFormat="1" applyFont="1" applyAlignment="1" applyProtection="1">
      <alignment horizontal="right"/>
      <protection locked="0"/>
    </xf>
    <xf numFmtId="37" fontId="27" fillId="0" borderId="7" xfId="2" applyNumberFormat="1" applyFont="1" applyBorder="1" applyAlignment="1" applyProtection="1">
      <alignment horizontal="center"/>
    </xf>
    <xf numFmtId="37" fontId="27" fillId="0" borderId="11" xfId="2" applyNumberFormat="1" applyFont="1" applyBorder="1" applyAlignment="1" applyProtection="1">
      <alignment horizontal="centerContinuous"/>
    </xf>
    <xf numFmtId="37" fontId="27" fillId="0" borderId="13" xfId="2" applyNumberFormat="1" applyFont="1" applyBorder="1" applyAlignment="1" applyProtection="1">
      <alignment horizontal="centerContinuous"/>
    </xf>
    <xf numFmtId="0" fontId="27" fillId="0" borderId="3" xfId="3" applyFont="1" applyBorder="1" applyAlignment="1" applyProtection="1">
      <alignment horizontal="centerContinuous"/>
    </xf>
    <xf numFmtId="38" fontId="21" fillId="0" borderId="0" xfId="1" applyFont="1" applyAlignment="1">
      <alignment horizontal="right"/>
    </xf>
    <xf numFmtId="0" fontId="27" fillId="0" borderId="2" xfId="3" applyFont="1" applyBorder="1" applyAlignment="1" applyProtection="1">
      <alignment horizontal="center" vertical="center" shrinkToFit="1"/>
    </xf>
    <xf numFmtId="0" fontId="27" fillId="0" borderId="2" xfId="3" applyFont="1" applyBorder="1" applyAlignment="1" applyProtection="1">
      <alignment horizontal="center" vertical="center"/>
    </xf>
    <xf numFmtId="0" fontId="27" fillId="0" borderId="2" xfId="3" applyFont="1" applyBorder="1" applyAlignment="1" applyProtection="1">
      <alignment horizontal="centerContinuous" vertical="center"/>
    </xf>
    <xf numFmtId="0" fontId="38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7" fillId="0" borderId="0" xfId="0" applyFont="1" applyAlignment="1" applyProtection="1">
      <alignment vertical="center"/>
      <protection locked="0"/>
    </xf>
    <xf numFmtId="178" fontId="0" fillId="7" borderId="56" xfId="0" applyNumberFormat="1" applyFill="1" applyBorder="1"/>
    <xf numFmtId="178" fontId="0" fillId="7" borderId="57" xfId="0" applyNumberFormat="1" applyFill="1" applyBorder="1"/>
    <xf numFmtId="178" fontId="0" fillId="7" borderId="82" xfId="0" applyNumberFormat="1" applyFill="1" applyBorder="1"/>
    <xf numFmtId="178" fontId="0" fillId="7" borderId="59" xfId="0" applyNumberFormat="1" applyFill="1" applyBorder="1"/>
    <xf numFmtId="178" fontId="0" fillId="7" borderId="60" xfId="0" applyNumberFormat="1" applyFill="1" applyBorder="1"/>
    <xf numFmtId="178" fontId="0" fillId="7" borderId="83" xfId="0" applyNumberFormat="1" applyFill="1" applyBorder="1"/>
    <xf numFmtId="178" fontId="0" fillId="7" borderId="62" xfId="0" applyNumberFormat="1" applyFill="1" applyBorder="1"/>
    <xf numFmtId="178" fontId="0" fillId="7" borderId="63" xfId="0" applyNumberFormat="1" applyFill="1" applyBorder="1"/>
    <xf numFmtId="178" fontId="0" fillId="7" borderId="84" xfId="0" applyNumberFormat="1" applyFill="1" applyBorder="1"/>
    <xf numFmtId="178" fontId="0" fillId="7" borderId="64" xfId="0" applyNumberFormat="1" applyFill="1" applyBorder="1"/>
    <xf numFmtId="0" fontId="0" fillId="0" borderId="0" xfId="0" applyAlignment="1"/>
    <xf numFmtId="37" fontId="9" fillId="0" borderId="0" xfId="0" applyNumberFormat="1" applyFont="1" applyBorder="1" applyAlignment="1"/>
    <xf numFmtId="0" fontId="9" fillId="0" borderId="0" xfId="0" applyFont="1" applyBorder="1" applyAlignment="1"/>
    <xf numFmtId="39" fontId="9" fillId="0" borderId="0" xfId="0" applyNumberFormat="1" applyFont="1" applyBorder="1" applyAlignment="1"/>
    <xf numFmtId="0" fontId="2" fillId="2" borderId="0" xfId="0" applyFont="1" applyFill="1" applyBorder="1"/>
    <xf numFmtId="38" fontId="2" fillId="2" borderId="0" xfId="1" applyFont="1" applyFill="1" applyBorder="1" applyAlignment="1">
      <alignment horizontal="right"/>
    </xf>
    <xf numFmtId="38" fontId="2" fillId="2" borderId="0" xfId="1" applyNumberFormat="1" applyFont="1" applyFill="1" applyBorder="1" applyAlignment="1"/>
    <xf numFmtId="40" fontId="2" fillId="2" borderId="0" xfId="0" applyNumberFormat="1" applyFont="1" applyFill="1" applyBorder="1"/>
    <xf numFmtId="38" fontId="2" fillId="2" borderId="0" xfId="1" applyNumberFormat="1" applyFont="1" applyFill="1" applyBorder="1"/>
    <xf numFmtId="40" fontId="2" fillId="2" borderId="0" xfId="0" applyNumberFormat="1" applyFont="1" applyFill="1" applyBorder="1" applyAlignment="1"/>
    <xf numFmtId="37" fontId="2" fillId="2" borderId="0" xfId="0" applyNumberFormat="1" applyFont="1" applyFill="1" applyBorder="1" applyAlignment="1" applyProtection="1">
      <alignment horizontal="right"/>
    </xf>
    <xf numFmtId="2" fontId="2" fillId="2" borderId="0" xfId="0" applyNumberFormat="1" applyFont="1" applyFill="1" applyBorder="1" applyAlignment="1">
      <alignment horizontal="right"/>
    </xf>
    <xf numFmtId="57" fontId="2" fillId="0" borderId="8" xfId="0" applyNumberFormat="1" applyFont="1" applyBorder="1" applyAlignment="1" applyProtection="1">
      <alignment horizontal="center"/>
    </xf>
    <xf numFmtId="57" fontId="2" fillId="0" borderId="15" xfId="0" applyNumberFormat="1" applyFont="1" applyBorder="1" applyAlignment="1" applyProtection="1">
      <alignment horizontal="center"/>
    </xf>
    <xf numFmtId="57" fontId="2" fillId="0" borderId="6" xfId="0" applyNumberFormat="1" applyFont="1" applyBorder="1" applyAlignment="1" applyProtection="1">
      <alignment horizontal="center"/>
    </xf>
    <xf numFmtId="57" fontId="2" fillId="0" borderId="7" xfId="0" applyNumberFormat="1" applyFont="1" applyBorder="1" applyAlignment="1" applyProtection="1">
      <alignment horizontal="center"/>
    </xf>
    <xf numFmtId="57" fontId="2" fillId="0" borderId="36" xfId="0" applyNumberFormat="1" applyFont="1" applyBorder="1" applyAlignment="1" applyProtection="1">
      <alignment horizontal="center"/>
    </xf>
    <xf numFmtId="0" fontId="2" fillId="0" borderId="15" xfId="0" applyFont="1" applyFill="1" applyBorder="1" applyAlignment="1" applyProtection="1">
      <alignment horizontal="center" shrinkToFit="1"/>
      <protection locked="0"/>
    </xf>
    <xf numFmtId="0" fontId="17" fillId="0" borderId="3" xfId="0" applyFont="1" applyBorder="1" applyAlignment="1"/>
    <xf numFmtId="37" fontId="2" fillId="0" borderId="0" xfId="2" applyNumberFormat="1" applyFont="1" applyProtection="1"/>
    <xf numFmtId="0" fontId="17" fillId="0" borderId="3" xfId="3" applyFont="1" applyBorder="1" applyProtection="1"/>
    <xf numFmtId="0" fontId="10" fillId="0" borderId="0" xfId="3" applyFont="1" applyProtection="1"/>
    <xf numFmtId="37" fontId="10" fillId="0" borderId="0" xfId="2" applyNumberFormat="1" applyFont="1" applyProtection="1"/>
    <xf numFmtId="0" fontId="9" fillId="0" borderId="0" xfId="0" quotePrefix="1" applyFont="1" applyBorder="1"/>
    <xf numFmtId="0" fontId="9" fillId="0" borderId="0" xfId="0" applyFont="1" applyAlignment="1"/>
    <xf numFmtId="0" fontId="40" fillId="0" borderId="12" xfId="2" applyNumberFormat="1" applyFont="1" applyBorder="1" applyAlignment="1" applyProtection="1">
      <alignment horizontal="center" vertical="center"/>
    </xf>
    <xf numFmtId="0" fontId="40" fillId="0" borderId="13" xfId="2" applyNumberFormat="1" applyFont="1" applyFill="1" applyBorder="1" applyAlignment="1" applyProtection="1">
      <alignment horizontal="center" vertical="center"/>
    </xf>
    <xf numFmtId="0" fontId="27" fillId="0" borderId="3" xfId="3" applyFont="1" applyBorder="1" applyAlignment="1" applyProtection="1">
      <alignment horizontal="right"/>
    </xf>
    <xf numFmtId="0" fontId="27" fillId="0" borderId="2" xfId="3" applyFont="1" applyBorder="1" applyAlignment="1" applyProtection="1">
      <alignment horizontal="center" vertical="center" wrapText="1" shrinkToFit="1"/>
    </xf>
    <xf numFmtId="0" fontId="16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15" fillId="0" borderId="0" xfId="0" applyFont="1" applyAlignment="1" applyProtection="1">
      <alignment horizontal="centerContinuous"/>
    </xf>
    <xf numFmtId="0" fontId="2" fillId="0" borderId="0" xfId="0" applyFont="1" applyAlignment="1" applyProtection="1">
      <alignment horizontal="centerContinuous"/>
    </xf>
    <xf numFmtId="37" fontId="9" fillId="0" borderId="0" xfId="0" applyNumberFormat="1" applyFont="1" applyBorder="1" applyAlignment="1"/>
    <xf numFmtId="0" fontId="0" fillId="0" borderId="0" xfId="0" applyAlignment="1"/>
    <xf numFmtId="0" fontId="18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9" fillId="0" borderId="0" xfId="0" applyFont="1" applyBorder="1" applyAlignment="1"/>
    <xf numFmtId="58" fontId="12" fillId="0" borderId="0" xfId="0" applyNumberFormat="1" applyFont="1" applyBorder="1" applyAlignment="1" applyProtection="1">
      <protection locked="0"/>
    </xf>
    <xf numFmtId="0" fontId="17" fillId="0" borderId="0" xfId="0" applyFont="1" applyAlignment="1">
      <alignment horizontal="right"/>
    </xf>
    <xf numFmtId="37" fontId="12" fillId="0" borderId="0" xfId="0" applyNumberFormat="1" applyFont="1" applyBorder="1" applyAlignment="1"/>
    <xf numFmtId="0" fontId="37" fillId="0" borderId="0" xfId="0" applyFont="1" applyBorder="1" applyAlignment="1"/>
    <xf numFmtId="31" fontId="17" fillId="0" borderId="0" xfId="0" quotePrefix="1" applyNumberFormat="1" applyFont="1" applyAlignment="1" applyProtection="1">
      <alignment horizontal="right"/>
      <protection locked="0"/>
    </xf>
    <xf numFmtId="31" fontId="0" fillId="0" borderId="0" xfId="0" applyNumberFormat="1" applyAlignment="1" applyProtection="1">
      <protection locked="0"/>
    </xf>
    <xf numFmtId="0" fontId="17" fillId="0" borderId="0" xfId="0" applyFont="1" applyAlignment="1">
      <alignment vertical="center"/>
    </xf>
    <xf numFmtId="0" fontId="12" fillId="0" borderId="0" xfId="0" applyFont="1" applyBorder="1" applyAlignment="1"/>
    <xf numFmtId="177" fontId="9" fillId="0" borderId="0" xfId="0" applyNumberFormat="1" applyFont="1" applyBorder="1" applyAlignment="1"/>
    <xf numFmtId="179" fontId="9" fillId="0" borderId="0" xfId="0" applyNumberFormat="1" applyFont="1" applyBorder="1" applyAlignment="1"/>
    <xf numFmtId="0" fontId="9" fillId="0" borderId="0" xfId="0" applyFont="1" applyBorder="1" applyAlignment="1">
      <alignment horizontal="left"/>
    </xf>
    <xf numFmtId="0" fontId="9" fillId="0" borderId="0" xfId="0" applyFont="1" applyAlignment="1">
      <alignment horizontal="center"/>
    </xf>
    <xf numFmtId="0" fontId="0" fillId="0" borderId="0" xfId="0" applyAlignment="1">
      <alignment horizontal="center"/>
    </xf>
    <xf numFmtId="58" fontId="9" fillId="0" borderId="0" xfId="0" applyNumberFormat="1" applyFont="1" applyAlignment="1">
      <alignment horizontal="distributed" shrinkToFit="1"/>
    </xf>
    <xf numFmtId="58" fontId="0" fillId="0" borderId="0" xfId="0" applyNumberFormat="1" applyAlignment="1">
      <alignment horizontal="distributed" shrinkToFit="1"/>
    </xf>
    <xf numFmtId="0" fontId="0" fillId="0" borderId="0" xfId="0" applyAlignment="1">
      <alignment horizontal="distributed" shrinkToFit="1"/>
    </xf>
    <xf numFmtId="39" fontId="9" fillId="0" borderId="0" xfId="0" applyNumberFormat="1" applyFont="1" applyBorder="1" applyAlignment="1"/>
    <xf numFmtId="0" fontId="12" fillId="0" borderId="0" xfId="0" applyFont="1" applyAlignment="1">
      <alignment vertical="center"/>
    </xf>
    <xf numFmtId="0" fontId="37" fillId="0" borderId="0" xfId="0" applyFont="1" applyAlignment="1">
      <alignment vertical="center"/>
    </xf>
    <xf numFmtId="181" fontId="17" fillId="0" borderId="0" xfId="0" applyNumberFormat="1" applyFont="1" applyAlignment="1">
      <alignment horizontal="distributed" vertical="center"/>
    </xf>
    <xf numFmtId="0" fontId="0" fillId="0" borderId="0" xfId="0" applyAlignment="1">
      <alignment vertical="center"/>
    </xf>
    <xf numFmtId="3" fontId="12" fillId="0" borderId="0" xfId="0" applyNumberFormat="1" applyFont="1" applyBorder="1" applyAlignment="1"/>
    <xf numFmtId="0" fontId="2" fillId="0" borderId="6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2" fillId="0" borderId="6" xfId="0" applyFont="1" applyBorder="1" applyAlignment="1" applyProtection="1">
      <alignment horizontal="center" vertical="center" wrapText="1"/>
    </xf>
    <xf numFmtId="0" fontId="0" fillId="0" borderId="7" xfId="0" applyBorder="1" applyAlignment="1" applyProtection="1">
      <alignment horizontal="center" vertical="center" wrapText="1"/>
    </xf>
    <xf numFmtId="0" fontId="0" fillId="0" borderId="8" xfId="0" applyBorder="1" applyAlignment="1" applyProtection="1">
      <alignment horizontal="center" vertical="center" wrapText="1"/>
    </xf>
    <xf numFmtId="58" fontId="17" fillId="0" borderId="3" xfId="2" applyNumberFormat="1" applyFont="1" applyBorder="1" applyAlignment="1" applyProtection="1">
      <alignment horizontal="distributed"/>
    </xf>
    <xf numFmtId="0" fontId="37" fillId="0" borderId="3" xfId="0" applyFont="1" applyBorder="1" applyAlignment="1">
      <alignment horizontal="distributed"/>
    </xf>
    <xf numFmtId="37" fontId="27" fillId="0" borderId="5" xfId="2" applyNumberFormat="1" applyFont="1" applyBorder="1" applyAlignment="1" applyProtection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37" fontId="27" fillId="0" borderId="6" xfId="2" applyNumberFormat="1" applyFont="1" applyBorder="1" applyAlignment="1" applyProtection="1">
      <alignment horizontal="center" vertical="center"/>
    </xf>
    <xf numFmtId="0" fontId="0" fillId="0" borderId="8" xfId="0" applyBorder="1" applyAlignment="1">
      <alignment horizontal="center" vertical="center"/>
    </xf>
    <xf numFmtId="37" fontId="27" fillId="0" borderId="5" xfId="2" applyNumberFormat="1" applyFont="1" applyBorder="1" applyAlignment="1" applyProtection="1">
      <alignment horizontal="center" vertical="center"/>
    </xf>
    <xf numFmtId="0" fontId="27" fillId="0" borderId="6" xfId="3" applyFont="1" applyBorder="1" applyAlignment="1" applyProtection="1">
      <alignment horizontal="center" vertical="center"/>
    </xf>
    <xf numFmtId="58" fontId="17" fillId="0" borderId="3" xfId="3" applyNumberFormat="1" applyFont="1" applyBorder="1" applyAlignment="1" applyProtection="1">
      <alignment horizontal="distributed" wrapText="1"/>
    </xf>
    <xf numFmtId="58" fontId="37" fillId="0" borderId="3" xfId="0" applyNumberFormat="1" applyFont="1" applyBorder="1" applyAlignment="1">
      <alignment horizontal="distributed" wrapText="1"/>
    </xf>
    <xf numFmtId="0" fontId="27" fillId="0" borderId="6" xfId="3" applyFont="1" applyBorder="1" applyAlignment="1" applyProtection="1">
      <alignment horizontal="center" vertical="center" wrapText="1" shrinkToFit="1"/>
    </xf>
    <xf numFmtId="0" fontId="0" fillId="0" borderId="8" xfId="0" applyBorder="1" applyAlignment="1">
      <alignment horizontal="center" vertical="center" wrapText="1" shrinkToFit="1"/>
    </xf>
    <xf numFmtId="38" fontId="21" fillId="0" borderId="25" xfId="1" applyFont="1" applyFill="1" applyBorder="1" applyAlignment="1" applyProtection="1">
      <alignment horizontal="center" vertical="center"/>
      <protection locked="0"/>
    </xf>
    <xf numFmtId="0" fontId="0" fillId="0" borderId="25" xfId="0" applyBorder="1" applyAlignment="1" applyProtection="1">
      <alignment horizontal="center" vertical="center"/>
      <protection locked="0"/>
    </xf>
    <xf numFmtId="38" fontId="21" fillId="0" borderId="90" xfId="1" applyFont="1" applyFill="1" applyBorder="1" applyAlignment="1" applyProtection="1">
      <alignment horizontal="center" vertical="center"/>
      <protection locked="0"/>
    </xf>
    <xf numFmtId="0" fontId="0" fillId="0" borderId="91" xfId="0" applyBorder="1" applyAlignment="1" applyProtection="1">
      <alignment horizontal="center" vertical="center"/>
      <protection locked="0"/>
    </xf>
    <xf numFmtId="38" fontId="21" fillId="0" borderId="22" xfId="1" applyFont="1" applyFill="1" applyBorder="1" applyAlignment="1" applyProtection="1">
      <alignment horizontal="center" vertical="center"/>
      <protection locked="0"/>
    </xf>
    <xf numFmtId="0" fontId="0" fillId="0" borderId="22" xfId="0" applyBorder="1" applyAlignment="1" applyProtection="1">
      <alignment horizontal="center" vertical="center"/>
      <protection locked="0"/>
    </xf>
    <xf numFmtId="38" fontId="21" fillId="0" borderId="34" xfId="1" applyFont="1" applyFill="1" applyBorder="1" applyAlignment="1" applyProtection="1">
      <alignment horizontal="center" vertical="center"/>
      <protection locked="0"/>
    </xf>
    <xf numFmtId="0" fontId="0" fillId="0" borderId="89" xfId="0" applyBorder="1" applyAlignment="1" applyProtection="1">
      <alignment horizontal="center" vertical="center"/>
      <protection locked="0"/>
    </xf>
    <xf numFmtId="38" fontId="21" fillId="0" borderId="20" xfId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 applyProtection="1">
      <alignment horizontal="center" vertical="center"/>
      <protection locked="0"/>
    </xf>
    <xf numFmtId="38" fontId="21" fillId="0" borderId="35" xfId="1" applyFont="1" applyFill="1" applyBorder="1" applyAlignment="1" applyProtection="1">
      <alignment horizontal="center" vertical="center"/>
      <protection locked="0"/>
    </xf>
    <xf numFmtId="0" fontId="0" fillId="0" borderId="88" xfId="0" applyBorder="1" applyAlignment="1" applyProtection="1">
      <alignment horizontal="center" vertical="center"/>
      <protection locked="0"/>
    </xf>
    <xf numFmtId="38" fontId="21" fillId="6" borderId="15" xfId="1" applyFont="1" applyFill="1" applyBorder="1" applyAlignment="1">
      <alignment horizontal="center" vertical="center"/>
    </xf>
    <xf numFmtId="0" fontId="0" fillId="6" borderId="15" xfId="0" applyFill="1" applyBorder="1" applyAlignment="1">
      <alignment horizontal="center" vertical="center"/>
    </xf>
    <xf numFmtId="38" fontId="21" fillId="6" borderId="11" xfId="1" applyFont="1" applyFill="1" applyBorder="1" applyAlignment="1">
      <alignment horizontal="center" vertical="center"/>
    </xf>
    <xf numFmtId="0" fontId="0" fillId="6" borderId="13" xfId="0" applyFill="1" applyBorder="1" applyAlignment="1">
      <alignment horizontal="center" vertical="center"/>
    </xf>
    <xf numFmtId="38" fontId="21" fillId="6" borderId="29" xfId="1" applyFont="1" applyFill="1" applyBorder="1" applyAlignment="1">
      <alignment horizontal="center" vertical="center"/>
    </xf>
    <xf numFmtId="0" fontId="0" fillId="6" borderId="19" xfId="0" applyFill="1" applyBorder="1" applyAlignment="1">
      <alignment horizontal="center" vertical="center"/>
    </xf>
    <xf numFmtId="38" fontId="21" fillId="6" borderId="30" xfId="1" applyFont="1" applyFill="1" applyBorder="1" applyAlignment="1">
      <alignment horizontal="center" vertical="center"/>
    </xf>
    <xf numFmtId="0" fontId="0" fillId="6" borderId="23" xfId="0" applyFill="1" applyBorder="1" applyAlignment="1">
      <alignment horizontal="center" vertical="center"/>
    </xf>
    <xf numFmtId="38" fontId="21" fillId="6" borderId="31" xfId="1" applyFont="1" applyFill="1" applyBorder="1" applyAlignment="1">
      <alignment horizontal="center" vertical="center"/>
    </xf>
    <xf numFmtId="0" fontId="0" fillId="6" borderId="26" xfId="0" applyFill="1" applyBorder="1" applyAlignment="1">
      <alignment horizontal="center" vertical="center"/>
    </xf>
    <xf numFmtId="38" fontId="21" fillId="0" borderId="29" xfId="1" applyFont="1" applyFill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38" fontId="21" fillId="0" borderId="30" xfId="1" applyFont="1" applyFill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38" fontId="21" fillId="0" borderId="31" xfId="1" applyFont="1" applyFill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38" fontId="21" fillId="0" borderId="29" xfId="1" applyFont="1" applyFill="1" applyBorder="1" applyAlignment="1" applyProtection="1">
      <alignment horizontal="center" vertical="center"/>
      <protection locked="0"/>
    </xf>
    <xf numFmtId="38" fontId="21" fillId="0" borderId="19" xfId="1" applyFont="1" applyFill="1" applyBorder="1" applyAlignment="1" applyProtection="1">
      <alignment horizontal="center" vertical="center"/>
      <protection locked="0"/>
    </xf>
    <xf numFmtId="38" fontId="21" fillId="0" borderId="30" xfId="1" applyFont="1" applyFill="1" applyBorder="1" applyAlignment="1" applyProtection="1">
      <alignment horizontal="center" vertical="center"/>
      <protection locked="0"/>
    </xf>
    <xf numFmtId="38" fontId="21" fillId="0" borderId="23" xfId="1" applyFont="1" applyFill="1" applyBorder="1" applyAlignment="1" applyProtection="1">
      <alignment horizontal="center" vertical="center"/>
      <protection locked="0"/>
    </xf>
    <xf numFmtId="38" fontId="21" fillId="0" borderId="80" xfId="1" applyFont="1" applyFill="1" applyBorder="1" applyAlignment="1" applyProtection="1">
      <alignment horizontal="center" vertical="center"/>
      <protection locked="0"/>
    </xf>
    <xf numFmtId="38" fontId="21" fillId="0" borderId="79" xfId="1" applyFont="1" applyFill="1" applyBorder="1" applyAlignment="1" applyProtection="1">
      <alignment horizontal="center" vertical="center"/>
      <protection locked="0"/>
    </xf>
    <xf numFmtId="38" fontId="21" fillId="6" borderId="85" xfId="1" applyFont="1" applyFill="1" applyBorder="1" applyAlignment="1">
      <alignment horizontal="center" vertical="center"/>
    </xf>
    <xf numFmtId="0" fontId="0" fillId="6" borderId="86" xfId="0" applyFill="1" applyBorder="1" applyAlignment="1">
      <alignment horizontal="center" vertical="center"/>
    </xf>
    <xf numFmtId="58" fontId="15" fillId="0" borderId="0" xfId="1" applyNumberFormat="1" applyFont="1" applyAlignment="1">
      <alignment horizontal="distributed" shrinkToFit="1"/>
    </xf>
    <xf numFmtId="38" fontId="8" fillId="0" borderId="6" xfId="1" applyFont="1" applyBorder="1" applyAlignment="1" applyProtection="1">
      <alignment horizontal="center" vertical="center" wrapText="1"/>
    </xf>
    <xf numFmtId="3" fontId="8" fillId="0" borderId="6" xfId="1" applyNumberFormat="1" applyFont="1" applyBorder="1" applyAlignment="1">
      <alignment horizontal="center" vertical="center" wrapText="1"/>
    </xf>
    <xf numFmtId="38" fontId="8" fillId="0" borderId="6" xfId="1" applyFont="1" applyBorder="1" applyAlignment="1">
      <alignment horizontal="center" vertical="center" wrapText="1"/>
    </xf>
    <xf numFmtId="178" fontId="0" fillId="0" borderId="11" xfId="0" applyNumberFormat="1" applyBorder="1" applyAlignment="1"/>
    <xf numFmtId="0" fontId="0" fillId="0" borderId="10" xfId="0" applyBorder="1" applyAlignment="1"/>
    <xf numFmtId="0" fontId="0" fillId="0" borderId="13" xfId="0" applyBorder="1" applyAlignment="1"/>
  </cellXfs>
  <cellStyles count="5">
    <cellStyle name="パーセント" xfId="4" builtinId="5"/>
    <cellStyle name="桁区切り" xfId="1" builtinId="6"/>
    <cellStyle name="標準" xfId="0" builtinId="0"/>
    <cellStyle name="標準_H16.4.JIN.確報版" xfId="2"/>
    <cellStyle name="標準_H16.4.SET.確報版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人口動態推移（</a:t>
            </a:r>
            <a:r>
              <a:rPr lang="en-US" altLang="ja-JP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H15.3</a:t>
            </a:r>
            <a:r>
              <a:rPr lang="ja-JP" altLang="en-US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～</a:t>
            </a:r>
            <a:r>
              <a:rPr lang="en-US" altLang="ja-JP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H16.2</a:t>
            </a:r>
            <a:r>
              <a:rPr lang="ja-JP" altLang="en-US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自然動態</c:v>
          </c:tx>
          <c:spPr>
            <a:pattFill prst="wdUpDiag">
              <a:fgClr>
                <a:srgbClr xmlns:mc="http://schemas.openxmlformats.org/markup-compatibility/2006" xmlns:a14="http://schemas.microsoft.com/office/drawing/2010/main" val="802060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月</c:v>
              </c:pt>
              <c:pt idx="1">
                <c:v>月</c:v>
              </c:pt>
              <c:pt idx="2">
                <c:v>月</c:v>
              </c:pt>
              <c:pt idx="3">
                <c:v>1月</c:v>
              </c:pt>
              <c:pt idx="4">
                <c:v>2月</c:v>
              </c:pt>
              <c:pt idx="5">
                <c:v>3月</c:v>
              </c:pt>
              <c:pt idx="6">
                <c:v>4月</c:v>
              </c:pt>
              <c:pt idx="7">
                <c:v>5月</c:v>
              </c:pt>
              <c:pt idx="8">
                <c:v>6月</c:v>
              </c:pt>
              <c:pt idx="9">
                <c:v>7月</c:v>
              </c:pt>
              <c:pt idx="10">
                <c:v>8月</c:v>
              </c:pt>
              <c:pt idx="11">
                <c:v>9月</c:v>
              </c:pt>
            </c:strLit>
          </c:cat>
          <c:val>
            <c:numLit>
              <c:formatCode>General</c:formatCode>
              <c:ptCount val="12"/>
              <c:pt idx="0">
                <c:v>-416</c:v>
              </c:pt>
              <c:pt idx="1">
                <c:v>-469</c:v>
              </c:pt>
              <c:pt idx="2">
                <c:v>-449</c:v>
              </c:pt>
              <c:pt idx="3">
                <c:v>-532</c:v>
              </c:pt>
              <c:pt idx="4">
                <c:v>-510</c:v>
              </c:pt>
              <c:pt idx="5">
                <c:v>-518</c:v>
              </c:pt>
              <c:pt idx="6">
                <c:v>-368</c:v>
              </c:pt>
              <c:pt idx="7">
                <c:v>-284</c:v>
              </c:pt>
              <c:pt idx="8">
                <c:v>-241</c:v>
              </c:pt>
              <c:pt idx="9">
                <c:v>-275</c:v>
              </c:pt>
              <c:pt idx="10">
                <c:v>-254</c:v>
              </c:pt>
              <c:pt idx="11">
                <c:v>-126</c:v>
              </c:pt>
            </c:numLit>
          </c:val>
        </c:ser>
        <c:ser>
          <c:idx val="0"/>
          <c:order val="1"/>
          <c:tx>
            <c:v>社会動態</c:v>
          </c:tx>
          <c:spPr>
            <a:pattFill prst="trellis">
              <a:fgClr>
                <a:srgbClr xmlns:mc="http://schemas.openxmlformats.org/markup-compatibility/2006" xmlns:a14="http://schemas.microsoft.com/office/drawing/2010/main" val="8080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月</c:v>
              </c:pt>
              <c:pt idx="1">
                <c:v>月</c:v>
              </c:pt>
              <c:pt idx="2">
                <c:v>月</c:v>
              </c:pt>
              <c:pt idx="3">
                <c:v>1月</c:v>
              </c:pt>
              <c:pt idx="4">
                <c:v>2月</c:v>
              </c:pt>
              <c:pt idx="5">
                <c:v>3月</c:v>
              </c:pt>
              <c:pt idx="6">
                <c:v>4月</c:v>
              </c:pt>
              <c:pt idx="7">
                <c:v>5月</c:v>
              </c:pt>
              <c:pt idx="8">
                <c:v>6月</c:v>
              </c:pt>
              <c:pt idx="9">
                <c:v>7月</c:v>
              </c:pt>
              <c:pt idx="10">
                <c:v>8月</c:v>
              </c:pt>
              <c:pt idx="11">
                <c:v>9月</c:v>
              </c:pt>
            </c:strLit>
          </c:cat>
          <c:val>
            <c:numLit>
              <c:formatCode>General</c:formatCode>
              <c:ptCount val="12"/>
              <c:pt idx="0">
                <c:v>18</c:v>
              </c:pt>
              <c:pt idx="1">
                <c:v>99</c:v>
              </c:pt>
              <c:pt idx="2">
                <c:v>-56</c:v>
              </c:pt>
              <c:pt idx="3">
                <c:v>-24</c:v>
              </c:pt>
              <c:pt idx="4">
                <c:v>-126</c:v>
              </c:pt>
              <c:pt idx="5">
                <c:v>-3965</c:v>
              </c:pt>
              <c:pt idx="6">
                <c:v>567</c:v>
              </c:pt>
              <c:pt idx="7">
                <c:v>-210</c:v>
              </c:pt>
              <c:pt idx="8">
                <c:v>9</c:v>
              </c:pt>
              <c:pt idx="9">
                <c:v>-23</c:v>
              </c:pt>
              <c:pt idx="10">
                <c:v>71</c:v>
              </c:pt>
              <c:pt idx="11">
                <c:v>-219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549376"/>
        <c:axId val="102555648"/>
      </c:barChart>
      <c:lineChart>
        <c:grouping val="standard"/>
        <c:varyColors val="0"/>
        <c:ser>
          <c:idx val="2"/>
          <c:order val="2"/>
          <c:tx>
            <c:v>人口動態</c:v>
          </c:tx>
          <c:spPr>
            <a:ln w="12700">
              <a:solidFill>
                <a:srgbClr val="996666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996666"/>
              </a:solidFill>
              <a:ln>
                <a:solidFill>
                  <a:srgbClr val="996666"/>
                </a:solidFill>
                <a:prstDash val="solid"/>
              </a:ln>
            </c:spPr>
          </c:marker>
          <c:cat>
            <c:strLit>
              <c:ptCount val="12"/>
              <c:pt idx="0">
                <c:v>月</c:v>
              </c:pt>
              <c:pt idx="1">
                <c:v>月</c:v>
              </c:pt>
              <c:pt idx="2">
                <c:v>月</c:v>
              </c:pt>
              <c:pt idx="3">
                <c:v>1月</c:v>
              </c:pt>
              <c:pt idx="4">
                <c:v>2月</c:v>
              </c:pt>
              <c:pt idx="5">
                <c:v>3月</c:v>
              </c:pt>
              <c:pt idx="6">
                <c:v>4月</c:v>
              </c:pt>
              <c:pt idx="7">
                <c:v>5月</c:v>
              </c:pt>
              <c:pt idx="8">
                <c:v>6月</c:v>
              </c:pt>
              <c:pt idx="9">
                <c:v>7月</c:v>
              </c:pt>
              <c:pt idx="10">
                <c:v>8月</c:v>
              </c:pt>
              <c:pt idx="11">
                <c:v>9月</c:v>
              </c:pt>
            </c:strLit>
          </c:cat>
          <c:val>
            <c:numLit>
              <c:formatCode>General</c:formatCode>
              <c:ptCount val="12"/>
              <c:pt idx="0">
                <c:v>-398</c:v>
              </c:pt>
              <c:pt idx="1">
                <c:v>-370</c:v>
              </c:pt>
              <c:pt idx="2">
                <c:v>-505</c:v>
              </c:pt>
              <c:pt idx="3">
                <c:v>-556</c:v>
              </c:pt>
              <c:pt idx="4">
                <c:v>-636</c:v>
              </c:pt>
              <c:pt idx="5">
                <c:v>-4483</c:v>
              </c:pt>
              <c:pt idx="6">
                <c:v>199</c:v>
              </c:pt>
              <c:pt idx="7">
                <c:v>-494</c:v>
              </c:pt>
              <c:pt idx="8">
                <c:v>-232</c:v>
              </c:pt>
              <c:pt idx="9">
                <c:v>-298</c:v>
              </c:pt>
              <c:pt idx="10">
                <c:v>-183</c:v>
              </c:pt>
              <c:pt idx="11">
                <c:v>-345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557184"/>
        <c:axId val="102558720"/>
      </c:lineChart>
      <c:catAx>
        <c:axId val="102549376"/>
        <c:scaling>
          <c:orientation val="minMax"/>
        </c:scaling>
        <c:delete val="0"/>
        <c:axPos val="b"/>
        <c:numFmt formatCode="General" sourceLinked="1"/>
        <c:majorTickMark val="none"/>
        <c:minorTickMark val="cross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2555648"/>
        <c:crossesAt val="0"/>
        <c:auto val="0"/>
        <c:lblAlgn val="ctr"/>
        <c:lblOffset val="100"/>
        <c:tickLblSkip val="11"/>
        <c:tickMarkSkip val="1"/>
        <c:noMultiLvlLbl val="0"/>
      </c:catAx>
      <c:valAx>
        <c:axId val="10255564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2549376"/>
        <c:crosses val="autoZero"/>
        <c:crossBetween val="between"/>
      </c:valAx>
      <c:catAx>
        <c:axId val="102557184"/>
        <c:scaling>
          <c:orientation val="minMax"/>
        </c:scaling>
        <c:delete val="1"/>
        <c:axPos val="b"/>
        <c:majorTickMark val="out"/>
        <c:minorTickMark val="none"/>
        <c:tickLblPos val="nextTo"/>
        <c:crossAx val="102558720"/>
        <c:crosses val="autoZero"/>
        <c:auto val="0"/>
        <c:lblAlgn val="ctr"/>
        <c:lblOffset val="100"/>
        <c:noMultiLvlLbl val="0"/>
      </c:catAx>
      <c:valAx>
        <c:axId val="102558720"/>
        <c:scaling>
          <c:orientation val="minMax"/>
          <c:max val="1000"/>
          <c:min val="-450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2557184"/>
        <c:crosses val="max"/>
        <c:crossBetween val="between"/>
        <c:majorUnit val="5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710854396512045"/>
          <c:y val="0.14782608695652175"/>
          <c:w val="0.78361519542092939"/>
          <c:h val="0.73333333333333328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人口推移ｸﾞﾗﾌ!$B$3</c:f>
              <c:strCache>
                <c:ptCount val="1"/>
                <c:pt idx="0">
                  <c:v>H25人口(H24.10～H25.9)</c:v>
                </c:pt>
              </c:strCache>
            </c:strRef>
          </c:tx>
          <c:spPr>
            <a:pattFill prst="lgCheck">
              <a:fgClr>
                <a:srgbClr xmlns:mc="http://schemas.openxmlformats.org/markup-compatibility/2006" xmlns:a14="http://schemas.microsoft.com/office/drawing/2010/main" val="C0C0FF" mc:Ignorable="a14" a14:legacySpreadsheetColorIndex="31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人口推移ｸﾞﾗﾌ!$A$4:$A$15</c:f>
              <c:strCache>
                <c:ptCount val="12"/>
                <c:pt idx="0">
                  <c:v>１０月</c:v>
                </c:pt>
                <c:pt idx="1">
                  <c:v>１１月</c:v>
                </c:pt>
                <c:pt idx="2">
                  <c:v>１２月</c:v>
                </c:pt>
                <c:pt idx="3">
                  <c:v>１月</c:v>
                </c:pt>
                <c:pt idx="4">
                  <c:v>２月</c:v>
                </c:pt>
                <c:pt idx="5">
                  <c:v>３月</c:v>
                </c:pt>
                <c:pt idx="6">
                  <c:v>４月</c:v>
                </c:pt>
                <c:pt idx="7">
                  <c:v>５月</c:v>
                </c:pt>
                <c:pt idx="8">
                  <c:v>６月</c:v>
                </c:pt>
                <c:pt idx="9">
                  <c:v>７月</c:v>
                </c:pt>
                <c:pt idx="10">
                  <c:v>８月</c:v>
                </c:pt>
                <c:pt idx="11">
                  <c:v>９月</c:v>
                </c:pt>
              </c:strCache>
            </c:strRef>
          </c:cat>
          <c:val>
            <c:numRef>
              <c:f>人口推移ｸﾞﾗﾌ!$B$4:$B$15</c:f>
              <c:numCache>
                <c:formatCode>#,##0;"▲ "#,##0</c:formatCode>
                <c:ptCount val="12"/>
                <c:pt idx="0">
                  <c:v>1063.143</c:v>
                </c:pt>
                <c:pt idx="1">
                  <c:v>1062.644</c:v>
                </c:pt>
                <c:pt idx="2">
                  <c:v>1061.7729999999999</c:v>
                </c:pt>
                <c:pt idx="3">
                  <c:v>1060.885</c:v>
                </c:pt>
                <c:pt idx="4">
                  <c:v>1059.674</c:v>
                </c:pt>
                <c:pt idx="5">
                  <c:v>1058.5419999999999</c:v>
                </c:pt>
                <c:pt idx="6">
                  <c:v>1053.652</c:v>
                </c:pt>
                <c:pt idx="7">
                  <c:v>1053.558</c:v>
                </c:pt>
                <c:pt idx="8">
                  <c:v>1052.6980000000001</c:v>
                </c:pt>
                <c:pt idx="9">
                  <c:v>1051.905</c:v>
                </c:pt>
                <c:pt idx="10">
                  <c:v>1051.288</c:v>
                </c:pt>
                <c:pt idx="11">
                  <c:v>1050.7919999999999</c:v>
                </c:pt>
              </c:numCache>
            </c:numRef>
          </c:val>
        </c:ser>
        <c:ser>
          <c:idx val="0"/>
          <c:order val="1"/>
          <c:tx>
            <c:strRef>
              <c:f>人口推移ｸﾞﾗﾌ!$C$3</c:f>
              <c:strCache>
                <c:ptCount val="1"/>
                <c:pt idx="0">
                  <c:v>H26人口(H25.10～H26.6)</c:v>
                </c:pt>
              </c:strCache>
            </c:strRef>
          </c:tx>
          <c:spPr>
            <a:pattFill prst="dkUpDiag">
              <a:fgClr>
                <a:srgbClr xmlns:mc="http://schemas.openxmlformats.org/markup-compatibility/2006" xmlns:a14="http://schemas.microsoft.com/office/drawing/2010/main" val="FF8080" mc:Ignorable="a14" a14:legacySpreadsheetColorIndex="29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人口推移ｸﾞﾗﾌ!$A$4:$A$15</c:f>
              <c:strCache>
                <c:ptCount val="12"/>
                <c:pt idx="0">
                  <c:v>１０月</c:v>
                </c:pt>
                <c:pt idx="1">
                  <c:v>１１月</c:v>
                </c:pt>
                <c:pt idx="2">
                  <c:v>１２月</c:v>
                </c:pt>
                <c:pt idx="3">
                  <c:v>１月</c:v>
                </c:pt>
                <c:pt idx="4">
                  <c:v>２月</c:v>
                </c:pt>
                <c:pt idx="5">
                  <c:v>３月</c:v>
                </c:pt>
                <c:pt idx="6">
                  <c:v>４月</c:v>
                </c:pt>
                <c:pt idx="7">
                  <c:v>５月</c:v>
                </c:pt>
                <c:pt idx="8">
                  <c:v>６月</c:v>
                </c:pt>
                <c:pt idx="9">
                  <c:v>７月</c:v>
                </c:pt>
                <c:pt idx="10">
                  <c:v>８月</c:v>
                </c:pt>
                <c:pt idx="11">
                  <c:v>９月</c:v>
                </c:pt>
              </c:strCache>
            </c:strRef>
          </c:cat>
          <c:val>
            <c:numRef>
              <c:f>人口推移ｸﾞﾗﾌ!$C$4:$C$15</c:f>
              <c:numCache>
                <c:formatCode>#,##0;"▲ "#,##0</c:formatCode>
                <c:ptCount val="12"/>
                <c:pt idx="0">
                  <c:v>1050.1320000000001</c:v>
                </c:pt>
                <c:pt idx="1">
                  <c:v>1049.597</c:v>
                </c:pt>
                <c:pt idx="2">
                  <c:v>1048.633</c:v>
                </c:pt>
                <c:pt idx="3">
                  <c:v>1047.653</c:v>
                </c:pt>
                <c:pt idx="4">
                  <c:v>1046.5</c:v>
                </c:pt>
                <c:pt idx="5">
                  <c:v>1045.366</c:v>
                </c:pt>
                <c:pt idx="6">
                  <c:v>1040.7639999999999</c:v>
                </c:pt>
                <c:pt idx="7">
                  <c:v>1040.643</c:v>
                </c:pt>
                <c:pt idx="8">
                  <c:v>1039.7660000000001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926592"/>
        <c:axId val="104932864"/>
      </c:barChart>
      <c:lineChart>
        <c:grouping val="standard"/>
        <c:varyColors val="0"/>
        <c:ser>
          <c:idx val="2"/>
          <c:order val="2"/>
          <c:tx>
            <c:strRef>
              <c:f>人口推移ｸﾞﾗﾌ!$D$3</c:f>
              <c:strCache>
                <c:ptCount val="1"/>
                <c:pt idx="0">
                  <c:v>H25世帯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00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人口推移ｸﾞﾗﾌ!$A$4:$A$15</c:f>
              <c:strCache>
                <c:ptCount val="12"/>
                <c:pt idx="0">
                  <c:v>１０月</c:v>
                </c:pt>
                <c:pt idx="1">
                  <c:v>１１月</c:v>
                </c:pt>
                <c:pt idx="2">
                  <c:v>１２月</c:v>
                </c:pt>
                <c:pt idx="3">
                  <c:v>１月</c:v>
                </c:pt>
                <c:pt idx="4">
                  <c:v>２月</c:v>
                </c:pt>
                <c:pt idx="5">
                  <c:v>３月</c:v>
                </c:pt>
                <c:pt idx="6">
                  <c:v>４月</c:v>
                </c:pt>
                <c:pt idx="7">
                  <c:v>５月</c:v>
                </c:pt>
                <c:pt idx="8">
                  <c:v>６月</c:v>
                </c:pt>
                <c:pt idx="9">
                  <c:v>７月</c:v>
                </c:pt>
                <c:pt idx="10">
                  <c:v>８月</c:v>
                </c:pt>
                <c:pt idx="11">
                  <c:v>９月</c:v>
                </c:pt>
              </c:strCache>
            </c:strRef>
          </c:cat>
          <c:val>
            <c:numRef>
              <c:f>人口推移ｸﾞﾗﾌ!$D$4:$D$15</c:f>
              <c:numCache>
                <c:formatCode>#,##0;"▲ "#,##0</c:formatCode>
                <c:ptCount val="12"/>
                <c:pt idx="0">
                  <c:v>392.18700000000001</c:v>
                </c:pt>
                <c:pt idx="1">
                  <c:v>392.27800000000002</c:v>
                </c:pt>
                <c:pt idx="2">
                  <c:v>392.21199999999999</c:v>
                </c:pt>
                <c:pt idx="3">
                  <c:v>392.03399999999999</c:v>
                </c:pt>
                <c:pt idx="4">
                  <c:v>391.86500000000001</c:v>
                </c:pt>
                <c:pt idx="5">
                  <c:v>391.65</c:v>
                </c:pt>
                <c:pt idx="6">
                  <c:v>391.024</c:v>
                </c:pt>
                <c:pt idx="7">
                  <c:v>392.50900000000001</c:v>
                </c:pt>
                <c:pt idx="8">
                  <c:v>392.57400000000001</c:v>
                </c:pt>
                <c:pt idx="9">
                  <c:v>392.55200000000002</c:v>
                </c:pt>
                <c:pt idx="10">
                  <c:v>392.66800000000001</c:v>
                </c:pt>
                <c:pt idx="11">
                  <c:v>392.76100000000002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人口推移ｸﾞﾗﾌ!$E$3</c:f>
              <c:strCache>
                <c:ptCount val="1"/>
                <c:pt idx="0">
                  <c:v>H26世帯</c:v>
                </c:pt>
              </c:strCache>
            </c:strRef>
          </c:tx>
          <c:spPr>
            <a:ln w="12700">
              <a:solidFill>
                <a:srgbClr val="996666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996666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人口推移ｸﾞﾗﾌ!$A$4:$A$15</c:f>
              <c:strCache>
                <c:ptCount val="12"/>
                <c:pt idx="0">
                  <c:v>１０月</c:v>
                </c:pt>
                <c:pt idx="1">
                  <c:v>１１月</c:v>
                </c:pt>
                <c:pt idx="2">
                  <c:v>１２月</c:v>
                </c:pt>
                <c:pt idx="3">
                  <c:v>１月</c:v>
                </c:pt>
                <c:pt idx="4">
                  <c:v>２月</c:v>
                </c:pt>
                <c:pt idx="5">
                  <c:v>３月</c:v>
                </c:pt>
                <c:pt idx="6">
                  <c:v>４月</c:v>
                </c:pt>
                <c:pt idx="7">
                  <c:v>５月</c:v>
                </c:pt>
                <c:pt idx="8">
                  <c:v>６月</c:v>
                </c:pt>
                <c:pt idx="9">
                  <c:v>７月</c:v>
                </c:pt>
                <c:pt idx="10">
                  <c:v>８月</c:v>
                </c:pt>
                <c:pt idx="11">
                  <c:v>９月</c:v>
                </c:pt>
              </c:strCache>
            </c:strRef>
          </c:cat>
          <c:val>
            <c:numRef>
              <c:f>人口推移ｸﾞﾗﾌ!$E$4:$E$15</c:f>
              <c:numCache>
                <c:formatCode>#,##0;"▲ "#,##0</c:formatCode>
                <c:ptCount val="12"/>
                <c:pt idx="0">
                  <c:v>392.71499999999997</c:v>
                </c:pt>
                <c:pt idx="1">
                  <c:v>392.78899999999999</c:v>
                </c:pt>
                <c:pt idx="2">
                  <c:v>392.70299999999997</c:v>
                </c:pt>
                <c:pt idx="3">
                  <c:v>392.517</c:v>
                </c:pt>
                <c:pt idx="4">
                  <c:v>392.31900000000002</c:v>
                </c:pt>
                <c:pt idx="5">
                  <c:v>392.12099999999998</c:v>
                </c:pt>
                <c:pt idx="6">
                  <c:v>391.61700000000002</c:v>
                </c:pt>
                <c:pt idx="7">
                  <c:v>393.13200000000001</c:v>
                </c:pt>
                <c:pt idx="8">
                  <c:v>393.14699999999999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934784"/>
        <c:axId val="104948864"/>
      </c:lineChart>
      <c:catAx>
        <c:axId val="104926592"/>
        <c:scaling>
          <c:orientation val="minMax"/>
        </c:scaling>
        <c:delete val="0"/>
        <c:axPos val="b"/>
        <c:numFmt formatCode="m&quot;月&quot;d&quot;日&quot;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4932864"/>
        <c:crossesAt val="1030"/>
        <c:auto val="0"/>
        <c:lblAlgn val="ctr"/>
        <c:lblOffset val="100"/>
        <c:tickLblSkip val="1"/>
        <c:tickMarkSkip val="1"/>
        <c:noMultiLvlLbl val="0"/>
      </c:catAx>
      <c:valAx>
        <c:axId val="104932864"/>
        <c:scaling>
          <c:orientation val="minMax"/>
          <c:max val="1075"/>
          <c:min val="103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8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総　人　口</a:t>
                </a:r>
              </a:p>
            </c:rich>
          </c:tx>
          <c:layout>
            <c:manualLayout>
              <c:xMode val="edge"/>
              <c:yMode val="edge"/>
              <c:x val="1.3819400781395635E-2"/>
              <c:y val="0.3246377302010802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;&quot;▲ &quot;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4926592"/>
        <c:crosses val="autoZero"/>
        <c:crossBetween val="between"/>
        <c:majorUnit val="5"/>
      </c:valAx>
      <c:catAx>
        <c:axId val="104934784"/>
        <c:scaling>
          <c:orientation val="minMax"/>
        </c:scaling>
        <c:delete val="1"/>
        <c:axPos val="b"/>
        <c:majorTickMark val="out"/>
        <c:minorTickMark val="none"/>
        <c:tickLblPos val="nextTo"/>
        <c:crossAx val="104948864"/>
        <c:crossesAt val="385"/>
        <c:auto val="0"/>
        <c:lblAlgn val="ctr"/>
        <c:lblOffset val="100"/>
        <c:noMultiLvlLbl val="0"/>
      </c:catAx>
      <c:valAx>
        <c:axId val="104948864"/>
        <c:scaling>
          <c:orientation val="minMax"/>
          <c:max val="394"/>
          <c:min val="385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8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世　帯　数</a:t>
                </a:r>
              </a:p>
            </c:rich>
          </c:tx>
          <c:layout>
            <c:manualLayout>
              <c:xMode val="edge"/>
              <c:yMode val="edge"/>
              <c:x val="0.96125141218949617"/>
              <c:y val="0.313177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;&quot;▲ &quot;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4934784"/>
        <c:crosses val="max"/>
        <c:crossBetween val="between"/>
        <c:majorUnit val="1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13740216971558802"/>
          <c:y val="2.6221111111111112E-2"/>
          <c:w val="0.74324939321500783"/>
          <c:h val="6.086956521739130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421564250046623"/>
          <c:y val="0.1394103701647984"/>
          <c:w val="0.71315427610120663"/>
          <c:h val="0.7502727476025480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人口動態推移ｸﾞﾗﾌ!$B$1</c:f>
              <c:strCache>
                <c:ptCount val="1"/>
                <c:pt idx="0">
                  <c:v>自然増減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802060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人口動態推移ｸﾞﾗﾌ!$A$2:$A$13</c:f>
              <c:strCache>
                <c:ptCount val="12"/>
                <c:pt idx="0">
                  <c:v>６月</c:v>
                </c:pt>
                <c:pt idx="1">
                  <c:v>７月</c:v>
                </c:pt>
                <c:pt idx="2">
                  <c:v>８月</c:v>
                </c:pt>
                <c:pt idx="3">
                  <c:v>９月</c:v>
                </c:pt>
                <c:pt idx="4">
                  <c:v>１０月</c:v>
                </c:pt>
                <c:pt idx="5">
                  <c:v>１１月</c:v>
                </c:pt>
                <c:pt idx="6">
                  <c:v>１２月</c:v>
                </c:pt>
                <c:pt idx="7">
                  <c:v>１月</c:v>
                </c:pt>
                <c:pt idx="8">
                  <c:v>２月</c:v>
                </c:pt>
                <c:pt idx="9">
                  <c:v>３月</c:v>
                </c:pt>
                <c:pt idx="10">
                  <c:v>４月</c:v>
                </c:pt>
                <c:pt idx="11">
                  <c:v>５月</c:v>
                </c:pt>
              </c:strCache>
            </c:strRef>
          </c:cat>
          <c:val>
            <c:numRef>
              <c:f>人口動態推移ｸﾞﾗﾌ!$B$2:$B$13</c:f>
              <c:numCache>
                <c:formatCode>#,##0;"▲ "#,##0</c:formatCode>
                <c:ptCount val="12"/>
                <c:pt idx="0">
                  <c:v>-580</c:v>
                </c:pt>
                <c:pt idx="1">
                  <c:v>-598</c:v>
                </c:pt>
                <c:pt idx="2">
                  <c:v>-566</c:v>
                </c:pt>
                <c:pt idx="3">
                  <c:v>-571</c:v>
                </c:pt>
                <c:pt idx="4">
                  <c:v>-576</c:v>
                </c:pt>
                <c:pt idx="5">
                  <c:v>-815</c:v>
                </c:pt>
                <c:pt idx="6">
                  <c:v>-762</c:v>
                </c:pt>
                <c:pt idx="7">
                  <c:v>-993</c:v>
                </c:pt>
                <c:pt idx="8">
                  <c:v>-792</c:v>
                </c:pt>
                <c:pt idx="9">
                  <c:v>-935</c:v>
                </c:pt>
                <c:pt idx="10">
                  <c:v>-785</c:v>
                </c:pt>
                <c:pt idx="11">
                  <c:v>-725</c:v>
                </c:pt>
              </c:numCache>
            </c:numRef>
          </c:val>
        </c:ser>
        <c:ser>
          <c:idx val="0"/>
          <c:order val="1"/>
          <c:tx>
            <c:strRef>
              <c:f>人口動態推移ｸﾞﾗﾌ!$C$1</c:f>
              <c:strCache>
                <c:ptCount val="1"/>
                <c:pt idx="0">
                  <c:v>社会増減</c:v>
                </c:pt>
              </c:strCache>
            </c:strRef>
          </c:tx>
          <c:spPr>
            <a:pattFill prst="trellis">
              <a:fgClr>
                <a:srgbClr xmlns:mc="http://schemas.openxmlformats.org/markup-compatibility/2006" xmlns:a14="http://schemas.microsoft.com/office/drawing/2010/main" val="8080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人口動態推移ｸﾞﾗﾌ!$A$2:$A$13</c:f>
              <c:strCache>
                <c:ptCount val="12"/>
                <c:pt idx="0">
                  <c:v>６月</c:v>
                </c:pt>
                <c:pt idx="1">
                  <c:v>７月</c:v>
                </c:pt>
                <c:pt idx="2">
                  <c:v>８月</c:v>
                </c:pt>
                <c:pt idx="3">
                  <c:v>９月</c:v>
                </c:pt>
                <c:pt idx="4">
                  <c:v>１０月</c:v>
                </c:pt>
                <c:pt idx="5">
                  <c:v>１１月</c:v>
                </c:pt>
                <c:pt idx="6">
                  <c:v>１２月</c:v>
                </c:pt>
                <c:pt idx="7">
                  <c:v>１月</c:v>
                </c:pt>
                <c:pt idx="8">
                  <c:v>２月</c:v>
                </c:pt>
                <c:pt idx="9">
                  <c:v>３月</c:v>
                </c:pt>
                <c:pt idx="10">
                  <c:v>４月</c:v>
                </c:pt>
                <c:pt idx="11">
                  <c:v>５月</c:v>
                </c:pt>
              </c:strCache>
            </c:strRef>
          </c:cat>
          <c:val>
            <c:numRef>
              <c:f>人口動態推移ｸﾞﾗﾌ!$C$2:$C$13</c:f>
              <c:numCache>
                <c:formatCode>#,##0;"▲ "#,##0</c:formatCode>
                <c:ptCount val="12"/>
                <c:pt idx="0">
                  <c:v>-213</c:v>
                </c:pt>
                <c:pt idx="1">
                  <c:v>-19</c:v>
                </c:pt>
                <c:pt idx="2">
                  <c:v>70</c:v>
                </c:pt>
                <c:pt idx="3">
                  <c:v>-89</c:v>
                </c:pt>
                <c:pt idx="4">
                  <c:v>41</c:v>
                </c:pt>
                <c:pt idx="5">
                  <c:v>-149</c:v>
                </c:pt>
                <c:pt idx="6">
                  <c:v>-218</c:v>
                </c:pt>
                <c:pt idx="7">
                  <c:v>-160</c:v>
                </c:pt>
                <c:pt idx="8">
                  <c:v>-342</c:v>
                </c:pt>
                <c:pt idx="9">
                  <c:v>-3667</c:v>
                </c:pt>
                <c:pt idx="10">
                  <c:v>664</c:v>
                </c:pt>
                <c:pt idx="11">
                  <c:v>-152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5053184"/>
        <c:axId val="105055360"/>
      </c:barChart>
      <c:lineChart>
        <c:grouping val="standard"/>
        <c:varyColors val="0"/>
        <c:ser>
          <c:idx val="2"/>
          <c:order val="2"/>
          <c:tx>
            <c:strRef>
              <c:f>人口動態推移ｸﾞﾗﾌ!$D$1</c:f>
              <c:strCache>
                <c:ptCount val="1"/>
                <c:pt idx="0">
                  <c:v>人口増減　（H25.6～H26.5）</c:v>
                </c:pt>
              </c:strCache>
            </c:strRef>
          </c:tx>
          <c:spPr>
            <a:ln w="12700">
              <a:solidFill>
                <a:srgbClr val="996666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996666"/>
              </a:solidFill>
              <a:ln>
                <a:solidFill>
                  <a:srgbClr val="996666"/>
                </a:solidFill>
                <a:prstDash val="solid"/>
              </a:ln>
            </c:spPr>
          </c:marker>
          <c:cat>
            <c:strRef>
              <c:f>人口動態推移ｸﾞﾗﾌ!$A$2:$A$13</c:f>
              <c:strCache>
                <c:ptCount val="12"/>
                <c:pt idx="0">
                  <c:v>６月</c:v>
                </c:pt>
                <c:pt idx="1">
                  <c:v>７月</c:v>
                </c:pt>
                <c:pt idx="2">
                  <c:v>８月</c:v>
                </c:pt>
                <c:pt idx="3">
                  <c:v>９月</c:v>
                </c:pt>
                <c:pt idx="4">
                  <c:v>１０月</c:v>
                </c:pt>
                <c:pt idx="5">
                  <c:v>１１月</c:v>
                </c:pt>
                <c:pt idx="6">
                  <c:v>１２月</c:v>
                </c:pt>
                <c:pt idx="7">
                  <c:v>１月</c:v>
                </c:pt>
                <c:pt idx="8">
                  <c:v>２月</c:v>
                </c:pt>
                <c:pt idx="9">
                  <c:v>３月</c:v>
                </c:pt>
                <c:pt idx="10">
                  <c:v>４月</c:v>
                </c:pt>
                <c:pt idx="11">
                  <c:v>５月</c:v>
                </c:pt>
              </c:strCache>
            </c:strRef>
          </c:cat>
          <c:val>
            <c:numRef>
              <c:f>人口動態推移ｸﾞﾗﾌ!$D$2:$D$13</c:f>
              <c:numCache>
                <c:formatCode>#,##0;"▲ "#,##0</c:formatCode>
                <c:ptCount val="12"/>
                <c:pt idx="0">
                  <c:v>-793</c:v>
                </c:pt>
                <c:pt idx="1">
                  <c:v>-617</c:v>
                </c:pt>
                <c:pt idx="2">
                  <c:v>-496</c:v>
                </c:pt>
                <c:pt idx="3">
                  <c:v>-660</c:v>
                </c:pt>
                <c:pt idx="4">
                  <c:v>-535</c:v>
                </c:pt>
                <c:pt idx="5">
                  <c:v>-964</c:v>
                </c:pt>
                <c:pt idx="6">
                  <c:v>-980</c:v>
                </c:pt>
                <c:pt idx="7">
                  <c:v>-1153</c:v>
                </c:pt>
                <c:pt idx="8">
                  <c:v>-1134</c:v>
                </c:pt>
                <c:pt idx="9">
                  <c:v>-4602</c:v>
                </c:pt>
                <c:pt idx="10">
                  <c:v>-121</c:v>
                </c:pt>
                <c:pt idx="11">
                  <c:v>-877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057280"/>
        <c:axId val="105063168"/>
      </c:lineChart>
      <c:catAx>
        <c:axId val="105053184"/>
        <c:scaling>
          <c:orientation val="minMax"/>
        </c:scaling>
        <c:delete val="0"/>
        <c:axPos val="b"/>
        <c:numFmt formatCode="yyyy&quot;年&quot;m&quot;月&quot;" sourceLinked="0"/>
        <c:majorTickMark val="none"/>
        <c:minorTickMark val="cross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5055360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05055360"/>
        <c:scaling>
          <c:orientation val="minMax"/>
          <c:max val="1000"/>
          <c:min val="-5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8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自然増減、社会増減</a:t>
                </a:r>
              </a:p>
            </c:rich>
          </c:tx>
          <c:layout>
            <c:manualLayout>
              <c:xMode val="edge"/>
              <c:yMode val="edge"/>
              <c:x val="2.1250452311953476E-2"/>
              <c:y val="0.3279140531162418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5053184"/>
        <c:crosses val="autoZero"/>
        <c:crossBetween val="between"/>
        <c:majorUnit val="1000"/>
        <c:minorUnit val="500"/>
      </c:valAx>
      <c:catAx>
        <c:axId val="105057280"/>
        <c:scaling>
          <c:orientation val="minMax"/>
        </c:scaling>
        <c:delete val="1"/>
        <c:axPos val="b"/>
        <c:majorTickMark val="out"/>
        <c:minorTickMark val="none"/>
        <c:tickLblPos val="nextTo"/>
        <c:crossAx val="105063168"/>
        <c:crosses val="autoZero"/>
        <c:auto val="0"/>
        <c:lblAlgn val="ctr"/>
        <c:lblOffset val="100"/>
        <c:noMultiLvlLbl val="0"/>
      </c:catAx>
      <c:valAx>
        <c:axId val="105063168"/>
        <c:scaling>
          <c:orientation val="minMax"/>
          <c:max val="1000"/>
          <c:min val="-5000"/>
        </c:scaling>
        <c:delete val="0"/>
        <c:axPos val="r"/>
        <c:minorGridlines/>
        <c:title>
          <c:tx>
            <c:rich>
              <a:bodyPr rot="0" vert="wordArtVertRtl"/>
              <a:lstStyle/>
              <a:p>
                <a:pPr algn="ctr">
                  <a:defRPr sz="8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人　口　増　減</a:t>
                </a:r>
              </a:p>
            </c:rich>
          </c:tx>
          <c:layout>
            <c:manualLayout>
              <c:xMode val="edge"/>
              <c:yMode val="edge"/>
              <c:x val="0.94294838560154493"/>
              <c:y val="0.3336124382757240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5057280"/>
        <c:crosses val="max"/>
        <c:crossBetween val="between"/>
        <c:majorUnit val="1000"/>
        <c:minorUnit val="5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20126799522484412"/>
          <c:y val="3.038427167113494E-2"/>
          <c:w val="0.5962764543289647"/>
          <c:h val="5.361930294906165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" footer="0.5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710854396512045"/>
          <c:y val="0.14782608695652175"/>
          <c:w val="0.78361519542092939"/>
          <c:h val="0.73333333333333328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人口推移ｸﾞﾗﾌ!$B$3</c:f>
              <c:strCache>
                <c:ptCount val="1"/>
                <c:pt idx="0">
                  <c:v>H25人口(H24.10～H25.9)</c:v>
                </c:pt>
              </c:strCache>
            </c:strRef>
          </c:tx>
          <c:spPr>
            <a:pattFill prst="lgCheck">
              <a:fgClr>
                <a:srgbClr xmlns:mc="http://schemas.openxmlformats.org/markup-compatibility/2006" xmlns:a14="http://schemas.microsoft.com/office/drawing/2010/main" val="C0C0FF" mc:Ignorable="a14" a14:legacySpreadsheetColorIndex="31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人口推移ｸﾞﾗﾌ!$A$4:$A$15</c:f>
              <c:strCache>
                <c:ptCount val="12"/>
                <c:pt idx="0">
                  <c:v>１０月</c:v>
                </c:pt>
                <c:pt idx="1">
                  <c:v>１１月</c:v>
                </c:pt>
                <c:pt idx="2">
                  <c:v>１２月</c:v>
                </c:pt>
                <c:pt idx="3">
                  <c:v>１月</c:v>
                </c:pt>
                <c:pt idx="4">
                  <c:v>２月</c:v>
                </c:pt>
                <c:pt idx="5">
                  <c:v>３月</c:v>
                </c:pt>
                <c:pt idx="6">
                  <c:v>４月</c:v>
                </c:pt>
                <c:pt idx="7">
                  <c:v>５月</c:v>
                </c:pt>
                <c:pt idx="8">
                  <c:v>６月</c:v>
                </c:pt>
                <c:pt idx="9">
                  <c:v>７月</c:v>
                </c:pt>
                <c:pt idx="10">
                  <c:v>８月</c:v>
                </c:pt>
                <c:pt idx="11">
                  <c:v>９月</c:v>
                </c:pt>
              </c:strCache>
            </c:strRef>
          </c:cat>
          <c:val>
            <c:numRef>
              <c:f>人口推移ｸﾞﾗﾌ!$B$4:$B$15</c:f>
              <c:numCache>
                <c:formatCode>#,##0;"▲ "#,##0</c:formatCode>
                <c:ptCount val="12"/>
                <c:pt idx="0">
                  <c:v>1063.143</c:v>
                </c:pt>
                <c:pt idx="1">
                  <c:v>1062.644</c:v>
                </c:pt>
                <c:pt idx="2">
                  <c:v>1061.7729999999999</c:v>
                </c:pt>
                <c:pt idx="3">
                  <c:v>1060.885</c:v>
                </c:pt>
                <c:pt idx="4">
                  <c:v>1059.674</c:v>
                </c:pt>
                <c:pt idx="5">
                  <c:v>1058.5419999999999</c:v>
                </c:pt>
                <c:pt idx="6">
                  <c:v>1053.652</c:v>
                </c:pt>
                <c:pt idx="7">
                  <c:v>1053.558</c:v>
                </c:pt>
                <c:pt idx="8">
                  <c:v>1052.6980000000001</c:v>
                </c:pt>
                <c:pt idx="9">
                  <c:v>1051.905</c:v>
                </c:pt>
                <c:pt idx="10">
                  <c:v>1051.288</c:v>
                </c:pt>
                <c:pt idx="11">
                  <c:v>1050.7919999999999</c:v>
                </c:pt>
              </c:numCache>
            </c:numRef>
          </c:val>
        </c:ser>
        <c:ser>
          <c:idx val="0"/>
          <c:order val="1"/>
          <c:tx>
            <c:strRef>
              <c:f>人口推移ｸﾞﾗﾌ!$C$3</c:f>
              <c:strCache>
                <c:ptCount val="1"/>
                <c:pt idx="0">
                  <c:v>H26人口(H25.10～H26.6)</c:v>
                </c:pt>
              </c:strCache>
            </c:strRef>
          </c:tx>
          <c:spPr>
            <a:pattFill prst="dkUpDiag">
              <a:fgClr>
                <a:srgbClr xmlns:mc="http://schemas.openxmlformats.org/markup-compatibility/2006" xmlns:a14="http://schemas.microsoft.com/office/drawing/2010/main" val="FF8080" mc:Ignorable="a14" a14:legacySpreadsheetColorIndex="29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人口推移ｸﾞﾗﾌ!$A$4:$A$15</c:f>
              <c:strCache>
                <c:ptCount val="12"/>
                <c:pt idx="0">
                  <c:v>１０月</c:v>
                </c:pt>
                <c:pt idx="1">
                  <c:v>１１月</c:v>
                </c:pt>
                <c:pt idx="2">
                  <c:v>１２月</c:v>
                </c:pt>
                <c:pt idx="3">
                  <c:v>１月</c:v>
                </c:pt>
                <c:pt idx="4">
                  <c:v>２月</c:v>
                </c:pt>
                <c:pt idx="5">
                  <c:v>３月</c:v>
                </c:pt>
                <c:pt idx="6">
                  <c:v>４月</c:v>
                </c:pt>
                <c:pt idx="7">
                  <c:v>５月</c:v>
                </c:pt>
                <c:pt idx="8">
                  <c:v>６月</c:v>
                </c:pt>
                <c:pt idx="9">
                  <c:v>７月</c:v>
                </c:pt>
                <c:pt idx="10">
                  <c:v>８月</c:v>
                </c:pt>
                <c:pt idx="11">
                  <c:v>９月</c:v>
                </c:pt>
              </c:strCache>
            </c:strRef>
          </c:cat>
          <c:val>
            <c:numRef>
              <c:f>人口推移ｸﾞﾗﾌ!$C$4:$C$15</c:f>
              <c:numCache>
                <c:formatCode>#,##0;"▲ "#,##0</c:formatCode>
                <c:ptCount val="12"/>
                <c:pt idx="0">
                  <c:v>1050.1320000000001</c:v>
                </c:pt>
                <c:pt idx="1">
                  <c:v>1049.597</c:v>
                </c:pt>
                <c:pt idx="2">
                  <c:v>1048.633</c:v>
                </c:pt>
                <c:pt idx="3">
                  <c:v>1047.653</c:v>
                </c:pt>
                <c:pt idx="4">
                  <c:v>1046.5</c:v>
                </c:pt>
                <c:pt idx="5">
                  <c:v>1045.366</c:v>
                </c:pt>
                <c:pt idx="6">
                  <c:v>1040.7639999999999</c:v>
                </c:pt>
                <c:pt idx="7">
                  <c:v>1040.643</c:v>
                </c:pt>
                <c:pt idx="8">
                  <c:v>1039.7660000000001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6044032"/>
        <c:axId val="106062592"/>
      </c:barChart>
      <c:lineChart>
        <c:grouping val="standard"/>
        <c:varyColors val="0"/>
        <c:ser>
          <c:idx val="2"/>
          <c:order val="2"/>
          <c:tx>
            <c:strRef>
              <c:f>人口推移ｸﾞﾗﾌ!$D$3</c:f>
              <c:strCache>
                <c:ptCount val="1"/>
                <c:pt idx="0">
                  <c:v>H25世帯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00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人口推移ｸﾞﾗﾌ!$A$4:$A$15</c:f>
              <c:strCache>
                <c:ptCount val="12"/>
                <c:pt idx="0">
                  <c:v>１０月</c:v>
                </c:pt>
                <c:pt idx="1">
                  <c:v>１１月</c:v>
                </c:pt>
                <c:pt idx="2">
                  <c:v>１２月</c:v>
                </c:pt>
                <c:pt idx="3">
                  <c:v>１月</c:v>
                </c:pt>
                <c:pt idx="4">
                  <c:v>２月</c:v>
                </c:pt>
                <c:pt idx="5">
                  <c:v>３月</c:v>
                </c:pt>
                <c:pt idx="6">
                  <c:v>４月</c:v>
                </c:pt>
                <c:pt idx="7">
                  <c:v>５月</c:v>
                </c:pt>
                <c:pt idx="8">
                  <c:v>６月</c:v>
                </c:pt>
                <c:pt idx="9">
                  <c:v>７月</c:v>
                </c:pt>
                <c:pt idx="10">
                  <c:v>８月</c:v>
                </c:pt>
                <c:pt idx="11">
                  <c:v>９月</c:v>
                </c:pt>
              </c:strCache>
            </c:strRef>
          </c:cat>
          <c:val>
            <c:numRef>
              <c:f>人口推移ｸﾞﾗﾌ!$D$4:$D$15</c:f>
              <c:numCache>
                <c:formatCode>#,##0;"▲ "#,##0</c:formatCode>
                <c:ptCount val="12"/>
                <c:pt idx="0">
                  <c:v>392.18700000000001</c:v>
                </c:pt>
                <c:pt idx="1">
                  <c:v>392.27800000000002</c:v>
                </c:pt>
                <c:pt idx="2">
                  <c:v>392.21199999999999</c:v>
                </c:pt>
                <c:pt idx="3">
                  <c:v>392.03399999999999</c:v>
                </c:pt>
                <c:pt idx="4">
                  <c:v>391.86500000000001</c:v>
                </c:pt>
                <c:pt idx="5">
                  <c:v>391.65</c:v>
                </c:pt>
                <c:pt idx="6">
                  <c:v>391.024</c:v>
                </c:pt>
                <c:pt idx="7">
                  <c:v>392.50900000000001</c:v>
                </c:pt>
                <c:pt idx="8">
                  <c:v>392.57400000000001</c:v>
                </c:pt>
                <c:pt idx="9">
                  <c:v>392.55200000000002</c:v>
                </c:pt>
                <c:pt idx="10">
                  <c:v>392.66800000000001</c:v>
                </c:pt>
                <c:pt idx="11">
                  <c:v>392.76100000000002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人口推移ｸﾞﾗﾌ!$E$3</c:f>
              <c:strCache>
                <c:ptCount val="1"/>
                <c:pt idx="0">
                  <c:v>H26世帯</c:v>
                </c:pt>
              </c:strCache>
            </c:strRef>
          </c:tx>
          <c:spPr>
            <a:ln w="12700">
              <a:solidFill>
                <a:srgbClr val="996666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996666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人口推移ｸﾞﾗﾌ!$A$4:$A$15</c:f>
              <c:strCache>
                <c:ptCount val="12"/>
                <c:pt idx="0">
                  <c:v>１０月</c:v>
                </c:pt>
                <c:pt idx="1">
                  <c:v>１１月</c:v>
                </c:pt>
                <c:pt idx="2">
                  <c:v>１２月</c:v>
                </c:pt>
                <c:pt idx="3">
                  <c:v>１月</c:v>
                </c:pt>
                <c:pt idx="4">
                  <c:v>２月</c:v>
                </c:pt>
                <c:pt idx="5">
                  <c:v>３月</c:v>
                </c:pt>
                <c:pt idx="6">
                  <c:v>４月</c:v>
                </c:pt>
                <c:pt idx="7">
                  <c:v>５月</c:v>
                </c:pt>
                <c:pt idx="8">
                  <c:v>６月</c:v>
                </c:pt>
                <c:pt idx="9">
                  <c:v>７月</c:v>
                </c:pt>
                <c:pt idx="10">
                  <c:v>８月</c:v>
                </c:pt>
                <c:pt idx="11">
                  <c:v>９月</c:v>
                </c:pt>
              </c:strCache>
            </c:strRef>
          </c:cat>
          <c:val>
            <c:numRef>
              <c:f>人口推移ｸﾞﾗﾌ!$E$4:$E$15</c:f>
              <c:numCache>
                <c:formatCode>#,##0;"▲ "#,##0</c:formatCode>
                <c:ptCount val="12"/>
                <c:pt idx="0">
                  <c:v>392.71499999999997</c:v>
                </c:pt>
                <c:pt idx="1">
                  <c:v>392.78899999999999</c:v>
                </c:pt>
                <c:pt idx="2">
                  <c:v>392.70299999999997</c:v>
                </c:pt>
                <c:pt idx="3">
                  <c:v>392.517</c:v>
                </c:pt>
                <c:pt idx="4">
                  <c:v>392.31900000000002</c:v>
                </c:pt>
                <c:pt idx="5">
                  <c:v>392.12099999999998</c:v>
                </c:pt>
                <c:pt idx="6">
                  <c:v>391.61700000000002</c:v>
                </c:pt>
                <c:pt idx="7">
                  <c:v>393.13200000000001</c:v>
                </c:pt>
                <c:pt idx="8">
                  <c:v>393.14699999999999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064512"/>
        <c:axId val="106070400"/>
      </c:lineChart>
      <c:catAx>
        <c:axId val="106044032"/>
        <c:scaling>
          <c:orientation val="minMax"/>
        </c:scaling>
        <c:delete val="0"/>
        <c:axPos val="b"/>
        <c:numFmt formatCode="m&quot;月&quot;d&quot;日&quot;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6062592"/>
        <c:crossesAt val="1030"/>
        <c:auto val="0"/>
        <c:lblAlgn val="ctr"/>
        <c:lblOffset val="100"/>
        <c:tickLblSkip val="1"/>
        <c:tickMarkSkip val="1"/>
        <c:noMultiLvlLbl val="0"/>
      </c:catAx>
      <c:valAx>
        <c:axId val="106062592"/>
        <c:scaling>
          <c:orientation val="minMax"/>
          <c:max val="1075"/>
          <c:min val="103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8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人口（単位：千人）</a:t>
                </a:r>
              </a:p>
            </c:rich>
          </c:tx>
          <c:layout>
            <c:manualLayout>
              <c:xMode val="edge"/>
              <c:yMode val="edge"/>
              <c:x val="2.3132614203571374E-2"/>
              <c:y val="0.3246376811594202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;&quot;▲ &quot;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6044032"/>
        <c:crosses val="autoZero"/>
        <c:crossBetween val="between"/>
        <c:majorUnit val="5"/>
      </c:valAx>
      <c:catAx>
        <c:axId val="106064512"/>
        <c:scaling>
          <c:orientation val="minMax"/>
        </c:scaling>
        <c:delete val="1"/>
        <c:axPos val="b"/>
        <c:majorTickMark val="out"/>
        <c:minorTickMark val="none"/>
        <c:tickLblPos val="nextTo"/>
        <c:crossAx val="106070400"/>
        <c:crossesAt val="385"/>
        <c:auto val="0"/>
        <c:lblAlgn val="ctr"/>
        <c:lblOffset val="100"/>
        <c:noMultiLvlLbl val="0"/>
      </c:catAx>
      <c:valAx>
        <c:axId val="106070400"/>
        <c:scaling>
          <c:orientation val="minMax"/>
          <c:max val="394"/>
          <c:min val="385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8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世帯（単位：千）</a:t>
                </a:r>
              </a:p>
            </c:rich>
          </c:tx>
          <c:layout>
            <c:manualLayout>
              <c:xMode val="edge"/>
              <c:yMode val="edge"/>
              <c:x val="0.95566352616327577"/>
              <c:y val="0.3449275362318840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;&quot;▲ &quot;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6064512"/>
        <c:crosses val="max"/>
        <c:crossBetween val="between"/>
        <c:majorUnit val="1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11132539070312276"/>
          <c:y val="2.0020320040640076E-2"/>
          <c:w val="0.78795260419037216"/>
          <c:h val="6.086956521739130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421564250046623"/>
          <c:y val="0.1394103701647984"/>
          <c:w val="0.71315427610120663"/>
          <c:h val="0.6890089448529459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人口動態推移ｸﾞﾗﾌ!$B$1</c:f>
              <c:strCache>
                <c:ptCount val="1"/>
                <c:pt idx="0">
                  <c:v>自然増減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802060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人口動態推移ｸﾞﾗﾌ!$A$2:$A$13</c:f>
              <c:strCache>
                <c:ptCount val="12"/>
                <c:pt idx="0">
                  <c:v>６月</c:v>
                </c:pt>
                <c:pt idx="1">
                  <c:v>７月</c:v>
                </c:pt>
                <c:pt idx="2">
                  <c:v>８月</c:v>
                </c:pt>
                <c:pt idx="3">
                  <c:v>９月</c:v>
                </c:pt>
                <c:pt idx="4">
                  <c:v>１０月</c:v>
                </c:pt>
                <c:pt idx="5">
                  <c:v>１１月</c:v>
                </c:pt>
                <c:pt idx="6">
                  <c:v>１２月</c:v>
                </c:pt>
                <c:pt idx="7">
                  <c:v>１月</c:v>
                </c:pt>
                <c:pt idx="8">
                  <c:v>２月</c:v>
                </c:pt>
                <c:pt idx="9">
                  <c:v>３月</c:v>
                </c:pt>
                <c:pt idx="10">
                  <c:v>４月</c:v>
                </c:pt>
                <c:pt idx="11">
                  <c:v>５月</c:v>
                </c:pt>
              </c:strCache>
            </c:strRef>
          </c:cat>
          <c:val>
            <c:numRef>
              <c:f>人口動態推移ｸﾞﾗﾌ!$B$2:$B$13</c:f>
              <c:numCache>
                <c:formatCode>#,##0;"▲ "#,##0</c:formatCode>
                <c:ptCount val="12"/>
                <c:pt idx="0">
                  <c:v>-580</c:v>
                </c:pt>
                <c:pt idx="1">
                  <c:v>-598</c:v>
                </c:pt>
                <c:pt idx="2">
                  <c:v>-566</c:v>
                </c:pt>
                <c:pt idx="3">
                  <c:v>-571</c:v>
                </c:pt>
                <c:pt idx="4">
                  <c:v>-576</c:v>
                </c:pt>
                <c:pt idx="5">
                  <c:v>-815</c:v>
                </c:pt>
                <c:pt idx="6">
                  <c:v>-762</c:v>
                </c:pt>
                <c:pt idx="7">
                  <c:v>-993</c:v>
                </c:pt>
                <c:pt idx="8">
                  <c:v>-792</c:v>
                </c:pt>
                <c:pt idx="9">
                  <c:v>-935</c:v>
                </c:pt>
                <c:pt idx="10">
                  <c:v>-785</c:v>
                </c:pt>
                <c:pt idx="11">
                  <c:v>-725</c:v>
                </c:pt>
              </c:numCache>
            </c:numRef>
          </c:val>
        </c:ser>
        <c:ser>
          <c:idx val="0"/>
          <c:order val="1"/>
          <c:tx>
            <c:strRef>
              <c:f>人口動態推移ｸﾞﾗﾌ!$C$1</c:f>
              <c:strCache>
                <c:ptCount val="1"/>
                <c:pt idx="0">
                  <c:v>社会増減</c:v>
                </c:pt>
              </c:strCache>
            </c:strRef>
          </c:tx>
          <c:spPr>
            <a:pattFill prst="trellis">
              <a:fgClr>
                <a:srgbClr xmlns:mc="http://schemas.openxmlformats.org/markup-compatibility/2006" xmlns:a14="http://schemas.microsoft.com/office/drawing/2010/main" val="8080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人口動態推移ｸﾞﾗﾌ!$A$2:$A$13</c:f>
              <c:strCache>
                <c:ptCount val="12"/>
                <c:pt idx="0">
                  <c:v>６月</c:v>
                </c:pt>
                <c:pt idx="1">
                  <c:v>７月</c:v>
                </c:pt>
                <c:pt idx="2">
                  <c:v>８月</c:v>
                </c:pt>
                <c:pt idx="3">
                  <c:v>９月</c:v>
                </c:pt>
                <c:pt idx="4">
                  <c:v>１０月</c:v>
                </c:pt>
                <c:pt idx="5">
                  <c:v>１１月</c:v>
                </c:pt>
                <c:pt idx="6">
                  <c:v>１２月</c:v>
                </c:pt>
                <c:pt idx="7">
                  <c:v>１月</c:v>
                </c:pt>
                <c:pt idx="8">
                  <c:v>２月</c:v>
                </c:pt>
                <c:pt idx="9">
                  <c:v>３月</c:v>
                </c:pt>
                <c:pt idx="10">
                  <c:v>４月</c:v>
                </c:pt>
                <c:pt idx="11">
                  <c:v>５月</c:v>
                </c:pt>
              </c:strCache>
            </c:strRef>
          </c:cat>
          <c:val>
            <c:numRef>
              <c:f>人口動態推移ｸﾞﾗﾌ!$C$2:$C$13</c:f>
              <c:numCache>
                <c:formatCode>#,##0;"▲ "#,##0</c:formatCode>
                <c:ptCount val="12"/>
                <c:pt idx="0">
                  <c:v>-213</c:v>
                </c:pt>
                <c:pt idx="1">
                  <c:v>-19</c:v>
                </c:pt>
                <c:pt idx="2">
                  <c:v>70</c:v>
                </c:pt>
                <c:pt idx="3">
                  <c:v>-89</c:v>
                </c:pt>
                <c:pt idx="4">
                  <c:v>41</c:v>
                </c:pt>
                <c:pt idx="5">
                  <c:v>-149</c:v>
                </c:pt>
                <c:pt idx="6">
                  <c:v>-218</c:v>
                </c:pt>
                <c:pt idx="7">
                  <c:v>-160</c:v>
                </c:pt>
                <c:pt idx="8">
                  <c:v>-342</c:v>
                </c:pt>
                <c:pt idx="9">
                  <c:v>-3667</c:v>
                </c:pt>
                <c:pt idx="10">
                  <c:v>664</c:v>
                </c:pt>
                <c:pt idx="11">
                  <c:v>-152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7626880"/>
        <c:axId val="107628800"/>
      </c:barChart>
      <c:lineChart>
        <c:grouping val="standard"/>
        <c:varyColors val="0"/>
        <c:ser>
          <c:idx val="2"/>
          <c:order val="2"/>
          <c:tx>
            <c:strRef>
              <c:f>人口動態推移ｸﾞﾗﾌ!$D$1</c:f>
              <c:strCache>
                <c:ptCount val="1"/>
                <c:pt idx="0">
                  <c:v>人口増減　（H25.6～H26.5）</c:v>
                </c:pt>
              </c:strCache>
            </c:strRef>
          </c:tx>
          <c:spPr>
            <a:ln w="12700">
              <a:solidFill>
                <a:srgbClr val="996666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996666"/>
              </a:solidFill>
              <a:ln>
                <a:solidFill>
                  <a:srgbClr val="996666"/>
                </a:solidFill>
                <a:prstDash val="solid"/>
              </a:ln>
            </c:spPr>
          </c:marker>
          <c:cat>
            <c:strRef>
              <c:f>人口動態推移ｸﾞﾗﾌ!$A$2:$A$13</c:f>
              <c:strCache>
                <c:ptCount val="12"/>
                <c:pt idx="0">
                  <c:v>６月</c:v>
                </c:pt>
                <c:pt idx="1">
                  <c:v>７月</c:v>
                </c:pt>
                <c:pt idx="2">
                  <c:v>８月</c:v>
                </c:pt>
                <c:pt idx="3">
                  <c:v>９月</c:v>
                </c:pt>
                <c:pt idx="4">
                  <c:v>１０月</c:v>
                </c:pt>
                <c:pt idx="5">
                  <c:v>１１月</c:v>
                </c:pt>
                <c:pt idx="6">
                  <c:v>１２月</c:v>
                </c:pt>
                <c:pt idx="7">
                  <c:v>１月</c:v>
                </c:pt>
                <c:pt idx="8">
                  <c:v>２月</c:v>
                </c:pt>
                <c:pt idx="9">
                  <c:v>３月</c:v>
                </c:pt>
                <c:pt idx="10">
                  <c:v>４月</c:v>
                </c:pt>
                <c:pt idx="11">
                  <c:v>５月</c:v>
                </c:pt>
              </c:strCache>
            </c:strRef>
          </c:cat>
          <c:val>
            <c:numRef>
              <c:f>人口動態推移ｸﾞﾗﾌ!$D$2:$D$13</c:f>
              <c:numCache>
                <c:formatCode>#,##0;"▲ "#,##0</c:formatCode>
                <c:ptCount val="12"/>
                <c:pt idx="0">
                  <c:v>-793</c:v>
                </c:pt>
                <c:pt idx="1">
                  <c:v>-617</c:v>
                </c:pt>
                <c:pt idx="2">
                  <c:v>-496</c:v>
                </c:pt>
                <c:pt idx="3">
                  <c:v>-660</c:v>
                </c:pt>
                <c:pt idx="4">
                  <c:v>-535</c:v>
                </c:pt>
                <c:pt idx="5">
                  <c:v>-964</c:v>
                </c:pt>
                <c:pt idx="6">
                  <c:v>-980</c:v>
                </c:pt>
                <c:pt idx="7">
                  <c:v>-1153</c:v>
                </c:pt>
                <c:pt idx="8">
                  <c:v>-1134</c:v>
                </c:pt>
                <c:pt idx="9">
                  <c:v>-4602</c:v>
                </c:pt>
                <c:pt idx="10">
                  <c:v>-121</c:v>
                </c:pt>
                <c:pt idx="11">
                  <c:v>-877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7635072"/>
        <c:axId val="107636608"/>
      </c:lineChart>
      <c:catAx>
        <c:axId val="107626880"/>
        <c:scaling>
          <c:orientation val="minMax"/>
        </c:scaling>
        <c:delete val="0"/>
        <c:axPos val="b"/>
        <c:numFmt formatCode="yyyy&quot;年&quot;m&quot;月&quot;" sourceLinked="0"/>
        <c:majorTickMark val="none"/>
        <c:minorTickMark val="cross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7628800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07628800"/>
        <c:scaling>
          <c:orientation val="minMax"/>
          <c:max val="1000"/>
          <c:min val="-5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8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自然増減、社会増減（単位：人）</a:t>
                </a:r>
              </a:p>
            </c:rich>
          </c:tx>
          <c:layout>
            <c:manualLayout>
              <c:xMode val="edge"/>
              <c:yMode val="edge"/>
              <c:x val="3.328050713153724E-2"/>
              <c:y val="0.1957107372302322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7626880"/>
        <c:crosses val="autoZero"/>
        <c:crossBetween val="between"/>
        <c:majorUnit val="1000"/>
      </c:valAx>
      <c:catAx>
        <c:axId val="107635072"/>
        <c:scaling>
          <c:orientation val="minMax"/>
        </c:scaling>
        <c:delete val="1"/>
        <c:axPos val="b"/>
        <c:majorTickMark val="out"/>
        <c:minorTickMark val="none"/>
        <c:tickLblPos val="nextTo"/>
        <c:crossAx val="107636608"/>
        <c:crosses val="autoZero"/>
        <c:auto val="0"/>
        <c:lblAlgn val="ctr"/>
        <c:lblOffset val="100"/>
        <c:noMultiLvlLbl val="0"/>
      </c:catAx>
      <c:valAx>
        <c:axId val="107636608"/>
        <c:scaling>
          <c:orientation val="minMax"/>
          <c:max val="1000"/>
          <c:min val="-50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8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人口増減（単位：人）</a:t>
                </a:r>
              </a:p>
            </c:rich>
          </c:tx>
          <c:layout>
            <c:manualLayout>
              <c:xMode val="edge"/>
              <c:yMode val="edge"/>
              <c:x val="0.9429483675871736"/>
              <c:y val="0.2895445173910901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7635072"/>
        <c:crosses val="max"/>
        <c:crossBetween val="between"/>
        <c:majorUnit val="1000"/>
        <c:minorUnit val="10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20126799522484412"/>
          <c:y val="3.038427167113494E-2"/>
          <c:w val="0.57422131266872145"/>
          <c:h val="5.361930294906165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62</xdr:row>
      <xdr:rowOff>0</xdr:rowOff>
    </xdr:from>
    <xdr:to>
      <xdr:col>1</xdr:col>
      <xdr:colOff>0</xdr:colOff>
      <xdr:row>62</xdr:row>
      <xdr:rowOff>0</xdr:rowOff>
    </xdr:to>
    <xdr:graphicFrame macro="">
      <xdr:nvGraphicFramePr>
        <xdr:cNvPr id="4411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0.58962</cdr:x>
      <cdr:y>0.21895</cdr:y>
    </cdr:from>
    <cdr:to>
      <cdr:x>0.58962</cdr:x>
      <cdr:y>0.21895</cdr:y>
    </cdr:to>
    <cdr:sp macro="" textlink="">
      <cdr:nvSpPr>
        <cdr:cNvPr id="450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5620" y="163757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（単位：人）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173038</xdr:rowOff>
    </xdr:from>
    <xdr:to>
      <xdr:col>11</xdr:col>
      <xdr:colOff>579438</xdr:colOff>
      <xdr:row>23</xdr:row>
      <xdr:rowOff>105913</xdr:rowOff>
    </xdr:to>
    <xdr:graphicFrame macro="">
      <xdr:nvGraphicFramePr>
        <xdr:cNvPr id="4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0.11688</cdr:x>
      <cdr:y>0.81859</cdr:y>
    </cdr:from>
    <cdr:to>
      <cdr:x>0.90042</cdr:x>
      <cdr:y>0.86405</cdr:y>
    </cdr:to>
    <cdr:sp macro="" textlink="">
      <cdr:nvSpPr>
        <cdr:cNvPr id="2" name="フローチャート : せん孔テープ 1"/>
        <cdr:cNvSpPr/>
      </cdr:nvSpPr>
      <cdr:spPr bwMode="auto">
        <a:xfrm xmlns:a="http://schemas.openxmlformats.org/drawingml/2006/main">
          <a:off x="796924" y="3144836"/>
          <a:ext cx="5342421" cy="174613"/>
        </a:xfrm>
        <a:prstGeom xmlns:a="http://schemas.openxmlformats.org/drawingml/2006/main" prst="flowChartPunchedTape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  <a:extLst xmlns:a="http://schemas.openxmlformats.org/drawingml/2006/main"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square" lIns="18288" tIns="0" rIns="0" bIns="0" rtlCol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  <cdr:relSizeAnchor xmlns:cdr="http://schemas.openxmlformats.org/drawingml/2006/chartDrawing">
    <cdr:from>
      <cdr:x>0.05867</cdr:x>
      <cdr:y>0.84585</cdr:y>
    </cdr:from>
    <cdr:to>
      <cdr:x>0.11641</cdr:x>
      <cdr:y>0.92395</cdr:y>
    </cdr:to>
    <cdr:sp macro="" textlink="">
      <cdr:nvSpPr>
        <cdr:cNvPr id="3" name="テキスト ボックス 4"/>
        <cdr:cNvSpPr txBox="1"/>
      </cdr:nvSpPr>
      <cdr:spPr>
        <a:xfrm xmlns:a="http://schemas.openxmlformats.org/drawingml/2006/main">
          <a:off x="400035" y="3045060"/>
          <a:ext cx="393715" cy="281160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 anchorCtr="0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en-US" altLang="ja-JP" sz="1000">
              <a:latin typeface="+mj-ea"/>
              <a:ea typeface="+mj-ea"/>
            </a:rPr>
            <a:t>   0</a:t>
          </a:r>
          <a:endParaRPr kumimoji="1" lang="ja-JP" altLang="en-US" sz="1000">
            <a:latin typeface="+mj-ea"/>
            <a:ea typeface="+mj-ea"/>
          </a:endParaRPr>
        </a:p>
      </cdr:txBody>
    </cdr:sp>
  </cdr:relSizeAnchor>
  <cdr:relSizeAnchor xmlns:cdr="http://schemas.openxmlformats.org/drawingml/2006/chartDrawing">
    <cdr:from>
      <cdr:x>0.90571</cdr:x>
      <cdr:y>0.84366</cdr:y>
    </cdr:from>
    <cdr:to>
      <cdr:x>0.96275</cdr:x>
      <cdr:y>0.91185</cdr:y>
    </cdr:to>
    <cdr:sp macro="" textlink="">
      <cdr:nvSpPr>
        <cdr:cNvPr id="5" name="テキスト ボックス 4"/>
        <cdr:cNvSpPr txBox="1"/>
      </cdr:nvSpPr>
      <cdr:spPr>
        <a:xfrm xmlns:a="http://schemas.openxmlformats.org/drawingml/2006/main">
          <a:off x="6175381" y="3037160"/>
          <a:ext cx="388932" cy="245484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 anchorCtr="0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en-US" altLang="ja-JP" sz="1000">
              <a:latin typeface="+mj-ea"/>
              <a:ea typeface="+mj-ea"/>
            </a:rPr>
            <a:t>  0</a:t>
          </a:r>
          <a:endParaRPr kumimoji="1" lang="ja-JP" altLang="en-US" sz="1000">
            <a:latin typeface="+mj-ea"/>
            <a:ea typeface="+mj-ea"/>
          </a:endParaRPr>
        </a:p>
      </cdr:txBody>
    </cdr:sp>
  </cdr:relSizeAnchor>
  <cdr:relSizeAnchor xmlns:cdr="http://schemas.openxmlformats.org/drawingml/2006/chartDrawing">
    <cdr:from>
      <cdr:x>0.04307</cdr:x>
      <cdr:y>0.07982</cdr:y>
    </cdr:from>
    <cdr:to>
      <cdr:x>0.12456</cdr:x>
      <cdr:y>0.13494</cdr:y>
    </cdr:to>
    <cdr:sp macro="" textlink="">
      <cdr:nvSpPr>
        <cdr:cNvPr id="4" name="テキスト ボックス 3"/>
        <cdr:cNvSpPr txBox="1"/>
      </cdr:nvSpPr>
      <cdr:spPr>
        <a:xfrm xmlns:a="http://schemas.openxmlformats.org/drawingml/2006/main">
          <a:off x="293688" y="287337"/>
          <a:ext cx="555625" cy="19843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 anchorCtr="1"/>
        <a:lstStyle xmlns:a="http://schemas.openxmlformats.org/drawingml/2006/main"/>
        <a:p xmlns:a="http://schemas.openxmlformats.org/drawingml/2006/main">
          <a:r>
            <a:rPr lang="ja-JP" altLang="en-US" sz="800"/>
            <a:t>（千人）</a:t>
          </a:r>
        </a:p>
      </cdr:txBody>
    </cdr:sp>
  </cdr:relSizeAnchor>
  <cdr:relSizeAnchor xmlns:cdr="http://schemas.openxmlformats.org/drawingml/2006/chartDrawing">
    <cdr:from>
      <cdr:x>0.88009</cdr:x>
      <cdr:y>0.08026</cdr:y>
    </cdr:from>
    <cdr:to>
      <cdr:x>0.98137</cdr:x>
      <cdr:y>0.13538</cdr:y>
    </cdr:to>
    <cdr:sp macro="" textlink="">
      <cdr:nvSpPr>
        <cdr:cNvPr id="6" name="テキスト ボックス 1"/>
        <cdr:cNvSpPr txBox="1"/>
      </cdr:nvSpPr>
      <cdr:spPr>
        <a:xfrm xmlns:a="http://schemas.openxmlformats.org/drawingml/2006/main">
          <a:off x="6000751" y="288925"/>
          <a:ext cx="690562" cy="19843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 anchorCtr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800"/>
            <a:t>（千世帯）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39689</xdr:rowOff>
    </xdr:from>
    <xdr:to>
      <xdr:col>7</xdr:col>
      <xdr:colOff>595311</xdr:colOff>
      <xdr:row>22</xdr:row>
      <xdr:rowOff>166689</xdr:rowOff>
    </xdr:to>
    <xdr:graphicFrame macro="">
      <xdr:nvGraphicFramePr>
        <xdr:cNvPr id="6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0.05815</cdr:x>
      <cdr:y>0.07076</cdr:y>
    </cdr:from>
    <cdr:to>
      <cdr:x>0.14586</cdr:x>
      <cdr:y>0.12373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68300" y="265113"/>
          <a:ext cx="555625" cy="19843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 anchorCtr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800"/>
            <a:t>（人）</a:t>
          </a:r>
        </a:p>
      </cdr:txBody>
    </cdr:sp>
  </cdr:relSizeAnchor>
  <cdr:relSizeAnchor xmlns:cdr="http://schemas.openxmlformats.org/drawingml/2006/chartDrawing">
    <cdr:from>
      <cdr:x>0.85764</cdr:x>
      <cdr:y>0.07076</cdr:y>
    </cdr:from>
    <cdr:to>
      <cdr:x>0.94536</cdr:x>
      <cdr:y>0.12373</cdr:y>
    </cdr:to>
    <cdr:sp macro="" textlink="">
      <cdr:nvSpPr>
        <cdr:cNvPr id="3" name="テキスト ボックス 1"/>
        <cdr:cNvSpPr txBox="1"/>
      </cdr:nvSpPr>
      <cdr:spPr>
        <a:xfrm xmlns:a="http://schemas.openxmlformats.org/drawingml/2006/main">
          <a:off x="5432425" y="265113"/>
          <a:ext cx="555625" cy="19843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 anchorCtr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800"/>
            <a:t>（人）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17</xdr:row>
      <xdr:rowOff>60325</xdr:rowOff>
    </xdr:from>
    <xdr:to>
      <xdr:col>9</xdr:col>
      <xdr:colOff>333375</xdr:colOff>
      <xdr:row>36</xdr:row>
      <xdr:rowOff>88900</xdr:rowOff>
    </xdr:to>
    <xdr:graphicFrame macro="">
      <xdr:nvGraphicFramePr>
        <xdr:cNvPr id="18508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79375</xdr:colOff>
      <xdr:row>33</xdr:row>
      <xdr:rowOff>15874</xdr:rowOff>
    </xdr:from>
    <xdr:to>
      <xdr:col>8</xdr:col>
      <xdr:colOff>369625</xdr:colOff>
      <xdr:row>33</xdr:row>
      <xdr:rowOff>150812</xdr:rowOff>
    </xdr:to>
    <xdr:sp macro="" textlink="">
      <xdr:nvSpPr>
        <xdr:cNvPr id="2" name="フローチャート : せん孔テープ 1"/>
        <xdr:cNvSpPr/>
      </xdr:nvSpPr>
      <xdr:spPr bwMode="auto">
        <a:xfrm>
          <a:off x="762000" y="6119812"/>
          <a:ext cx="5148000" cy="134938"/>
        </a:xfrm>
        <a:prstGeom prst="flowChartPunchedTap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452438</xdr:colOff>
      <xdr:row>33</xdr:row>
      <xdr:rowOff>119063</xdr:rowOff>
    </xdr:from>
    <xdr:to>
      <xdr:col>9</xdr:col>
      <xdr:colOff>134938</xdr:colOff>
      <xdr:row>35</xdr:row>
      <xdr:rowOff>31751</xdr:rowOff>
    </xdr:to>
    <xdr:sp macro="" textlink="">
      <xdr:nvSpPr>
        <xdr:cNvPr id="5" name="テキスト ボックス 4"/>
        <xdr:cNvSpPr txBox="1"/>
      </xdr:nvSpPr>
      <xdr:spPr>
        <a:xfrm>
          <a:off x="5992813" y="6223001"/>
          <a:ext cx="388938" cy="26193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en-US" altLang="ja-JP" sz="1100">
              <a:latin typeface="+mj-ea"/>
              <a:ea typeface="+mj-ea"/>
            </a:rPr>
            <a:t>  0</a:t>
          </a:r>
          <a:endParaRPr kumimoji="1" lang="ja-JP" altLang="en-US" sz="1100">
            <a:latin typeface="+mj-ea"/>
            <a:ea typeface="+mj-ea"/>
          </a:endParaRPr>
        </a:p>
      </xdr:txBody>
    </xdr:sp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0.05597</cdr:x>
      <cdr:y>0.85247</cdr:y>
    </cdr:from>
    <cdr:to>
      <cdr:x>0.11508</cdr:x>
      <cdr:y>0.93074</cdr:y>
    </cdr:to>
    <cdr:sp macro="" textlink="">
      <cdr:nvSpPr>
        <cdr:cNvPr id="4" name="テキスト ボックス 4"/>
        <cdr:cNvSpPr txBox="1"/>
      </cdr:nvSpPr>
      <cdr:spPr>
        <a:xfrm xmlns:a="http://schemas.openxmlformats.org/drawingml/2006/main">
          <a:off x="368302" y="2852739"/>
          <a:ext cx="388938" cy="261938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 anchorCtr="0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en-US" altLang="ja-JP" sz="1100">
              <a:latin typeface="+mj-ea"/>
              <a:ea typeface="+mj-ea"/>
            </a:rPr>
            <a:t>  0</a:t>
          </a:r>
          <a:endParaRPr kumimoji="1" lang="ja-JP" altLang="en-US" sz="1100">
            <a:latin typeface="+mj-ea"/>
            <a:ea typeface="+mj-ea"/>
          </a:endParaRP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15</xdr:row>
      <xdr:rowOff>65088</xdr:rowOff>
    </xdr:from>
    <xdr:to>
      <xdr:col>8</xdr:col>
      <xdr:colOff>295275</xdr:colOff>
      <xdr:row>36</xdr:row>
      <xdr:rowOff>14288</xdr:rowOff>
    </xdr:to>
    <xdr:graphicFrame macro="">
      <xdr:nvGraphicFramePr>
        <xdr:cNvPr id="20556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FA64"/>
  <sheetViews>
    <sheetView showGridLines="0" tabSelected="1" zoomScale="110" zoomScaleNormal="110" zoomScaleSheetLayoutView="150" workbookViewId="0"/>
  </sheetViews>
  <sheetFormatPr defaultColWidth="0.625" defaultRowHeight="13.5" x14ac:dyDescent="0.15"/>
  <cols>
    <col min="29" max="29" width="0.625" customWidth="1"/>
  </cols>
  <sheetData>
    <row r="1" spans="1:157" s="70" customFormat="1" ht="22.5" customHeight="1" x14ac:dyDescent="0.15">
      <c r="A1" s="356"/>
      <c r="B1" s="356"/>
      <c r="C1" s="356"/>
      <c r="D1" s="356"/>
      <c r="E1" s="356"/>
      <c r="F1" s="356"/>
      <c r="G1" s="356"/>
      <c r="H1" s="356"/>
      <c r="I1" s="356"/>
      <c r="J1" s="356"/>
      <c r="K1" s="356"/>
      <c r="L1" s="356"/>
      <c r="M1" s="356"/>
      <c r="N1" s="356"/>
      <c r="O1" s="356"/>
      <c r="P1" s="356"/>
      <c r="Q1" s="356"/>
      <c r="R1" s="356"/>
      <c r="S1" s="356"/>
      <c r="T1" s="356"/>
      <c r="U1" s="356"/>
      <c r="V1" s="356"/>
      <c r="W1" s="356"/>
      <c r="X1" s="356"/>
      <c r="Y1" s="356"/>
      <c r="Z1" s="356"/>
      <c r="AA1" s="356"/>
      <c r="AB1" s="356"/>
      <c r="AC1" s="356"/>
      <c r="AD1" s="356"/>
      <c r="AE1" s="356"/>
      <c r="AF1" s="356"/>
      <c r="AG1" s="356"/>
      <c r="AH1" s="356"/>
      <c r="AI1" s="356"/>
      <c r="AJ1" s="356"/>
      <c r="AK1" s="356"/>
      <c r="AL1" s="356"/>
      <c r="AM1" s="356"/>
      <c r="AN1" s="356"/>
      <c r="AO1" s="356"/>
      <c r="AP1" s="356"/>
      <c r="AQ1" s="356"/>
      <c r="AR1" s="356"/>
      <c r="AS1" s="356"/>
      <c r="AT1" s="356"/>
      <c r="AU1" s="356"/>
      <c r="AV1" s="356"/>
      <c r="AW1" s="356"/>
      <c r="AX1" s="356"/>
      <c r="AY1" s="356"/>
      <c r="AZ1" s="356"/>
      <c r="BA1" s="356"/>
      <c r="BB1" s="356"/>
      <c r="BC1" s="356"/>
      <c r="BD1" s="356"/>
      <c r="BE1" s="356"/>
      <c r="BF1" s="356"/>
      <c r="BG1" s="356"/>
      <c r="BH1" s="356"/>
      <c r="BI1" s="356"/>
      <c r="BJ1" s="356"/>
      <c r="BK1" s="356"/>
      <c r="BL1" s="356"/>
      <c r="BM1" s="356"/>
      <c r="BN1" s="356"/>
      <c r="BO1" s="356"/>
      <c r="BP1" s="356"/>
      <c r="BQ1" s="356"/>
      <c r="BR1" s="356"/>
      <c r="BS1" s="356"/>
      <c r="BT1" s="356"/>
      <c r="BU1" s="356"/>
      <c r="BV1" s="356"/>
      <c r="BW1" s="356"/>
      <c r="BX1" s="356"/>
      <c r="BY1" s="356"/>
      <c r="BZ1" s="356"/>
      <c r="CA1" s="356"/>
      <c r="CB1" s="356"/>
      <c r="CC1" s="356"/>
      <c r="CD1" s="356"/>
      <c r="CE1" s="356"/>
      <c r="CF1" s="356"/>
      <c r="CG1" s="356"/>
      <c r="CH1" s="356"/>
      <c r="CI1" s="356"/>
      <c r="CJ1" s="356"/>
      <c r="CK1" s="356"/>
      <c r="CL1" s="356"/>
      <c r="CM1" s="356"/>
      <c r="CN1" s="356"/>
      <c r="CO1" s="356"/>
      <c r="CP1" s="356"/>
      <c r="CQ1" s="356"/>
      <c r="CR1" s="356"/>
      <c r="CS1" s="356"/>
      <c r="CT1" s="356"/>
      <c r="CU1" s="356"/>
      <c r="CV1" s="356"/>
      <c r="CW1" s="356"/>
      <c r="CX1" s="356"/>
      <c r="CY1" s="356"/>
      <c r="CZ1" s="356"/>
      <c r="DA1" s="356"/>
      <c r="DB1" s="356"/>
      <c r="DC1" s="356"/>
      <c r="DD1" s="356"/>
      <c r="DE1" s="356"/>
      <c r="DF1" s="356"/>
      <c r="DG1" s="356"/>
      <c r="DH1" s="356"/>
      <c r="DI1" s="356"/>
      <c r="DJ1" s="356"/>
      <c r="DK1" s="356"/>
      <c r="DL1" s="356"/>
      <c r="DM1" s="356"/>
      <c r="DN1" s="356"/>
      <c r="DO1" s="356"/>
      <c r="DP1" s="356"/>
      <c r="DQ1" s="356"/>
      <c r="DR1" s="356"/>
      <c r="DS1" s="356"/>
      <c r="DT1" s="356"/>
      <c r="DU1" s="356"/>
      <c r="DV1" s="356"/>
      <c r="DW1" s="356"/>
      <c r="DX1" s="356"/>
      <c r="DY1" s="356"/>
      <c r="DZ1" s="356"/>
      <c r="EA1" s="356"/>
      <c r="EB1" s="356"/>
      <c r="EC1" s="356"/>
      <c r="ED1" s="356"/>
      <c r="EE1" s="356"/>
      <c r="EF1" s="356"/>
      <c r="EG1" s="356"/>
      <c r="EH1" s="356"/>
      <c r="EI1" s="356"/>
      <c r="EJ1" s="356"/>
      <c r="EK1" s="356"/>
      <c r="EL1" s="356"/>
      <c r="EM1" s="356"/>
      <c r="EN1" s="356"/>
      <c r="EO1" s="356"/>
      <c r="EP1" s="356"/>
      <c r="EQ1" s="356"/>
      <c r="ER1" s="356"/>
      <c r="ES1" s="356"/>
      <c r="ET1" s="356"/>
      <c r="EU1" s="356"/>
      <c r="EV1" s="356"/>
      <c r="EW1" s="356"/>
      <c r="EX1" s="356"/>
      <c r="EY1" s="356"/>
      <c r="EZ1" s="356"/>
      <c r="FA1" s="356"/>
    </row>
    <row r="2" spans="1:157" s="70" customFormat="1" ht="25.5" x14ac:dyDescent="0.15">
      <c r="A2" s="593" t="s">
        <v>387</v>
      </c>
      <c r="B2" s="594"/>
      <c r="C2" s="594"/>
      <c r="D2" s="594"/>
      <c r="E2" s="594"/>
      <c r="F2" s="594"/>
      <c r="G2" s="594"/>
      <c r="H2" s="594"/>
      <c r="I2" s="594"/>
      <c r="J2" s="594"/>
      <c r="K2" s="594"/>
      <c r="L2" s="594"/>
      <c r="M2" s="594"/>
      <c r="N2" s="594"/>
      <c r="O2" s="594"/>
      <c r="P2" s="594"/>
      <c r="Q2" s="594"/>
      <c r="R2" s="594"/>
      <c r="S2" s="594"/>
      <c r="T2" s="594"/>
      <c r="U2" s="594"/>
      <c r="V2" s="594"/>
      <c r="W2" s="594"/>
      <c r="X2" s="594"/>
      <c r="Y2" s="594"/>
      <c r="Z2" s="594"/>
      <c r="AA2" s="594"/>
      <c r="AB2" s="594"/>
      <c r="AC2" s="594"/>
      <c r="AD2" s="594"/>
      <c r="AE2" s="594"/>
      <c r="AF2" s="594"/>
      <c r="AG2" s="594"/>
      <c r="AH2" s="594"/>
      <c r="AI2" s="594"/>
      <c r="AJ2" s="594"/>
      <c r="AK2" s="594"/>
      <c r="AL2" s="594"/>
      <c r="AM2" s="594"/>
      <c r="AN2" s="594"/>
      <c r="AO2" s="594"/>
      <c r="AP2" s="594"/>
      <c r="AQ2" s="594"/>
      <c r="AR2" s="594"/>
      <c r="AS2" s="594"/>
      <c r="AT2" s="594"/>
      <c r="AU2" s="594"/>
      <c r="AV2" s="594"/>
      <c r="AW2" s="594"/>
      <c r="AX2" s="594"/>
      <c r="AY2" s="594"/>
      <c r="AZ2" s="594"/>
      <c r="BA2" s="594"/>
      <c r="BB2" s="594"/>
      <c r="BC2" s="594"/>
      <c r="BD2" s="594"/>
      <c r="BE2" s="594"/>
      <c r="BF2" s="594"/>
      <c r="BG2" s="594"/>
      <c r="BH2" s="594"/>
      <c r="BI2" s="594"/>
      <c r="BJ2" s="594"/>
      <c r="BK2" s="594"/>
      <c r="BL2" s="594"/>
      <c r="BM2" s="594"/>
      <c r="BN2" s="594"/>
      <c r="BO2" s="594"/>
      <c r="BP2" s="594"/>
      <c r="BQ2" s="594"/>
      <c r="BR2" s="594"/>
      <c r="BS2" s="594"/>
      <c r="BT2" s="594"/>
      <c r="BU2" s="594"/>
      <c r="BV2" s="594"/>
      <c r="BW2" s="594"/>
      <c r="BX2" s="594"/>
      <c r="BY2" s="594"/>
      <c r="BZ2" s="594"/>
      <c r="CA2" s="594"/>
      <c r="CB2" s="594"/>
      <c r="CC2" s="594"/>
      <c r="CD2" s="594"/>
      <c r="CE2" s="594"/>
      <c r="CF2" s="594"/>
      <c r="CG2" s="594"/>
      <c r="CH2" s="594"/>
      <c r="CI2" s="594"/>
      <c r="CJ2" s="594"/>
      <c r="CK2" s="594"/>
      <c r="CL2" s="594"/>
      <c r="CM2" s="594"/>
      <c r="CN2" s="594"/>
      <c r="CO2" s="594"/>
      <c r="CP2" s="594"/>
      <c r="CQ2" s="594"/>
      <c r="CR2" s="594"/>
      <c r="CS2" s="594"/>
      <c r="CT2" s="594"/>
      <c r="CU2" s="594"/>
      <c r="CV2" s="594"/>
      <c r="CW2" s="594"/>
      <c r="CX2" s="594"/>
      <c r="CY2" s="594"/>
      <c r="CZ2" s="594"/>
      <c r="DA2" s="594"/>
      <c r="DB2" s="594"/>
      <c r="DC2" s="594"/>
      <c r="DD2" s="594"/>
      <c r="DE2" s="594"/>
      <c r="DF2" s="594"/>
      <c r="DG2" s="594"/>
      <c r="DH2" s="594"/>
      <c r="DI2" s="594"/>
      <c r="DJ2" s="594"/>
      <c r="DK2" s="594"/>
      <c r="DL2" s="594"/>
      <c r="DM2" s="594"/>
      <c r="DN2" s="594"/>
      <c r="DO2" s="594"/>
      <c r="DP2" s="594"/>
      <c r="DQ2" s="594"/>
      <c r="DR2" s="594"/>
      <c r="DS2" s="594"/>
      <c r="DT2" s="594"/>
      <c r="DU2" s="594"/>
      <c r="DV2" s="594"/>
      <c r="DW2" s="594"/>
      <c r="DX2" s="594"/>
      <c r="DY2" s="594"/>
      <c r="DZ2" s="594"/>
      <c r="EA2" s="594"/>
      <c r="EB2" s="594"/>
      <c r="EC2" s="594"/>
      <c r="ED2" s="594"/>
      <c r="EE2" s="594"/>
      <c r="EF2" s="594"/>
      <c r="EG2" s="594"/>
      <c r="EH2" s="594"/>
      <c r="EI2" s="594"/>
      <c r="EJ2" s="594"/>
      <c r="EK2" s="594"/>
      <c r="EL2" s="594"/>
      <c r="EM2" s="594"/>
      <c r="EN2" s="594"/>
      <c r="EO2" s="594"/>
      <c r="EP2" s="594"/>
      <c r="EQ2" s="594"/>
      <c r="ER2" s="594"/>
      <c r="ES2" s="594"/>
      <c r="ET2" s="594"/>
      <c r="EU2" s="594"/>
      <c r="EV2" s="594"/>
      <c r="EW2" s="594"/>
      <c r="EX2" s="594"/>
      <c r="EY2" s="594"/>
      <c r="EZ2" s="594"/>
      <c r="FA2" s="594"/>
    </row>
    <row r="3" spans="1:157" s="70" customFormat="1" ht="18" customHeight="1" x14ac:dyDescent="0.2">
      <c r="EE3" s="295"/>
    </row>
    <row r="4" spans="1:157" s="295" customFormat="1" ht="17.25" x14ac:dyDescent="0.2">
      <c r="F4" s="240"/>
      <c r="CJ4" s="411" t="s">
        <v>384</v>
      </c>
      <c r="DD4" s="600" t="s">
        <v>459</v>
      </c>
      <c r="DE4" s="601"/>
      <c r="DF4" s="601"/>
      <c r="DG4" s="601"/>
      <c r="DH4" s="601"/>
      <c r="DI4" s="601"/>
      <c r="DJ4" s="601"/>
      <c r="DK4" s="601"/>
      <c r="DL4" s="601"/>
      <c r="DM4" s="601"/>
      <c r="DN4" s="601"/>
      <c r="DO4" s="601"/>
      <c r="DP4" s="601"/>
      <c r="DR4" s="597" t="s">
        <v>240</v>
      </c>
      <c r="DS4" s="597"/>
      <c r="DT4" s="597"/>
      <c r="DU4" s="597"/>
      <c r="DV4" s="597"/>
      <c r="DW4" s="597"/>
      <c r="DX4" s="597"/>
      <c r="DY4" s="597"/>
      <c r="DZ4" s="597"/>
      <c r="EA4" s="597"/>
      <c r="EB4" s="597"/>
      <c r="EC4" s="597"/>
      <c r="EF4" s="295" t="s">
        <v>239</v>
      </c>
      <c r="EH4" s="409"/>
      <c r="EI4" s="409"/>
    </row>
    <row r="5" spans="1:157" s="545" customFormat="1" ht="21" customHeight="1" x14ac:dyDescent="0.15">
      <c r="CN5" s="602" t="s">
        <v>371</v>
      </c>
      <c r="CO5" s="613"/>
      <c r="CP5" s="614"/>
      <c r="CQ5" s="615">
        <v>41814</v>
      </c>
      <c r="CR5" s="616"/>
      <c r="CS5" s="616"/>
      <c r="CT5" s="616"/>
      <c r="CU5" s="616"/>
      <c r="CV5" s="616"/>
      <c r="CW5" s="616"/>
      <c r="CX5" s="616"/>
      <c r="CY5" s="616"/>
      <c r="CZ5" s="616"/>
      <c r="DA5" s="616"/>
      <c r="DB5" s="616"/>
      <c r="DC5" s="616"/>
      <c r="DD5" s="616"/>
      <c r="DE5" s="616"/>
      <c r="DF5" s="616"/>
      <c r="DG5" s="616"/>
      <c r="DH5" s="616"/>
      <c r="DI5" s="616"/>
      <c r="DJ5" s="616"/>
      <c r="DK5" s="616"/>
      <c r="DL5" s="616"/>
      <c r="DM5" s="616"/>
      <c r="DN5" s="616"/>
      <c r="DO5" s="616"/>
      <c r="DP5" s="616"/>
      <c r="DQ5" s="616"/>
      <c r="DR5" s="616"/>
      <c r="DS5" s="616"/>
      <c r="DT5" s="616"/>
      <c r="DU5" s="616"/>
      <c r="DV5" s="616"/>
      <c r="DW5" s="616"/>
      <c r="DX5" s="616"/>
      <c r="DY5" s="616"/>
      <c r="DZ5" s="616"/>
      <c r="EA5" s="616"/>
      <c r="EB5" s="616"/>
      <c r="EC5" s="546" t="s">
        <v>373</v>
      </c>
      <c r="EM5" s="602" t="s">
        <v>372</v>
      </c>
      <c r="EN5" s="602"/>
      <c r="EO5" s="602"/>
      <c r="EP5" s="547"/>
    </row>
    <row r="6" spans="1:157" s="70" customFormat="1" x14ac:dyDescent="0.15"/>
    <row r="7" spans="1:157" s="70" customFormat="1" ht="17.25" x14ac:dyDescent="0.2">
      <c r="A7" s="278" t="s">
        <v>199</v>
      </c>
    </row>
    <row r="8" spans="1:157" ht="7.5" customHeight="1" thickBot="1" x14ac:dyDescent="0.2"/>
    <row r="9" spans="1:157" s="239" customFormat="1" ht="11.25" customHeight="1" thickTop="1" x14ac:dyDescent="0.15">
      <c r="E9" s="272"/>
      <c r="F9" s="273"/>
      <c r="G9" s="273"/>
      <c r="H9" s="273"/>
      <c r="I9" s="273"/>
      <c r="J9" s="273"/>
      <c r="K9" s="273"/>
      <c r="L9" s="273"/>
      <c r="M9" s="273"/>
      <c r="N9" s="273"/>
      <c r="O9" s="273"/>
      <c r="P9" s="273"/>
      <c r="Q9" s="273"/>
      <c r="R9" s="273"/>
      <c r="S9" s="273"/>
      <c r="T9" s="273"/>
      <c r="U9" s="273"/>
      <c r="V9" s="273"/>
      <c r="W9" s="273"/>
      <c r="X9" s="273"/>
      <c r="Y9" s="273"/>
      <c r="Z9" s="273"/>
      <c r="AA9" s="273"/>
      <c r="AB9" s="273"/>
      <c r="AC9" s="273"/>
      <c r="AD9" s="273"/>
      <c r="AE9" s="273"/>
      <c r="AF9" s="273"/>
      <c r="AG9" s="273"/>
      <c r="AH9" s="273"/>
      <c r="AI9" s="273"/>
      <c r="AJ9" s="273"/>
      <c r="AK9" s="273"/>
      <c r="AL9" s="273"/>
      <c r="AM9" s="273"/>
      <c r="AN9" s="273"/>
      <c r="AO9" s="273"/>
      <c r="AP9" s="273"/>
      <c r="AQ9" s="273"/>
      <c r="AR9" s="273"/>
      <c r="AS9" s="273"/>
      <c r="AT9" s="273"/>
      <c r="AU9" s="273"/>
      <c r="AV9" s="273"/>
      <c r="AW9" s="273"/>
      <c r="AX9" s="273"/>
      <c r="AY9" s="273"/>
      <c r="AZ9" s="273"/>
      <c r="BA9" s="273"/>
      <c r="BB9" s="273"/>
      <c r="BC9" s="273"/>
      <c r="BD9" s="273"/>
      <c r="BE9" s="273"/>
      <c r="BF9" s="273"/>
      <c r="BG9" s="273"/>
      <c r="BH9" s="273"/>
      <c r="BI9" s="273"/>
      <c r="BJ9" s="273"/>
      <c r="BK9" s="273"/>
      <c r="BL9" s="273"/>
      <c r="BM9" s="273"/>
      <c r="BN9" s="273"/>
      <c r="BO9" s="273"/>
      <c r="BP9" s="273"/>
      <c r="BQ9" s="273"/>
      <c r="BR9" s="273"/>
      <c r="BS9" s="273"/>
      <c r="BT9" s="273"/>
      <c r="BU9" s="273"/>
      <c r="BV9" s="273"/>
      <c r="BW9" s="273"/>
      <c r="BX9" s="273"/>
      <c r="BY9" s="273"/>
      <c r="BZ9" s="273"/>
      <c r="CA9" s="273"/>
      <c r="CB9" s="273"/>
      <c r="CC9" s="273"/>
      <c r="CD9" s="273"/>
      <c r="CE9" s="273"/>
      <c r="CF9" s="273"/>
      <c r="CG9" s="273"/>
      <c r="CH9" s="273"/>
      <c r="CI9" s="273"/>
      <c r="CJ9" s="273"/>
      <c r="CK9" s="273"/>
      <c r="CL9" s="273"/>
      <c r="CM9" s="273"/>
      <c r="CN9" s="273"/>
      <c r="CO9" s="273"/>
      <c r="CP9" s="273"/>
      <c r="CQ9" s="273"/>
      <c r="CR9" s="273"/>
      <c r="CS9" s="273"/>
      <c r="CT9" s="273"/>
      <c r="CU9" s="273"/>
      <c r="CV9" s="273"/>
      <c r="CW9" s="273"/>
      <c r="CX9" s="273"/>
      <c r="CY9" s="273"/>
      <c r="CZ9" s="273"/>
      <c r="DA9" s="273"/>
      <c r="DB9" s="273"/>
      <c r="DC9" s="273"/>
      <c r="DD9" s="273"/>
      <c r="DE9" s="273"/>
      <c r="DF9" s="273"/>
      <c r="DG9" s="273"/>
      <c r="DH9" s="273"/>
      <c r="DI9" s="273"/>
      <c r="DJ9" s="273"/>
      <c r="DK9" s="273"/>
      <c r="DL9" s="273"/>
      <c r="DM9" s="273"/>
      <c r="DN9" s="273"/>
      <c r="DO9" s="273"/>
      <c r="DP9" s="273"/>
      <c r="DQ9" s="273"/>
      <c r="DR9" s="273"/>
      <c r="DS9" s="273"/>
      <c r="DT9" s="273"/>
      <c r="DU9" s="273"/>
      <c r="DV9" s="273"/>
      <c r="DW9" s="273"/>
      <c r="DX9" s="273"/>
      <c r="DY9" s="273"/>
      <c r="DZ9" s="273"/>
      <c r="EA9" s="273"/>
      <c r="EB9" s="273"/>
      <c r="EC9" s="273"/>
      <c r="ED9" s="273"/>
      <c r="EE9" s="273"/>
      <c r="EF9" s="273"/>
      <c r="EG9" s="273"/>
      <c r="EH9" s="273"/>
      <c r="EI9" s="273"/>
      <c r="EJ9" s="273"/>
      <c r="EK9" s="273"/>
      <c r="EL9" s="273"/>
      <c r="EM9" s="273"/>
      <c r="EN9" s="273"/>
      <c r="EO9" s="273"/>
      <c r="EP9" s="273"/>
      <c r="EQ9" s="273"/>
      <c r="ER9" s="273"/>
      <c r="ES9" s="273"/>
      <c r="ET9" s="273"/>
      <c r="EU9" s="273"/>
      <c r="EV9" s="273"/>
      <c r="EW9" s="273"/>
      <c r="EX9" s="273"/>
      <c r="EY9" s="273"/>
      <c r="EZ9" s="273"/>
      <c r="FA9" s="274"/>
    </row>
    <row r="10" spans="1:157" s="239" customFormat="1" ht="17.25" x14ac:dyDescent="0.2">
      <c r="E10" s="68"/>
      <c r="F10" s="297" t="s">
        <v>241</v>
      </c>
      <c r="G10" s="240"/>
      <c r="H10" s="240"/>
      <c r="I10" s="240"/>
      <c r="J10" s="240"/>
      <c r="K10" s="596">
        <v>41791</v>
      </c>
      <c r="L10" s="592"/>
      <c r="M10" s="592"/>
      <c r="N10" s="592"/>
      <c r="O10" s="592"/>
      <c r="P10" s="592"/>
      <c r="Q10" s="592"/>
      <c r="R10" s="592"/>
      <c r="S10" s="592"/>
      <c r="T10" s="592"/>
      <c r="U10" s="592"/>
      <c r="V10" s="592"/>
      <c r="W10" s="592"/>
      <c r="X10" s="592"/>
      <c r="Y10" s="592"/>
      <c r="Z10" s="592"/>
      <c r="AA10" s="592"/>
      <c r="AB10" s="592"/>
      <c r="AC10" s="592"/>
      <c r="AD10" s="592"/>
      <c r="AE10" s="592"/>
      <c r="AF10" s="592"/>
      <c r="AG10" s="592"/>
      <c r="AH10" s="592"/>
      <c r="AI10" s="592"/>
      <c r="AJ10" s="592"/>
      <c r="AK10" s="592"/>
      <c r="AL10" s="592"/>
      <c r="AM10" s="592"/>
      <c r="AN10" s="592"/>
      <c r="AO10" s="592"/>
      <c r="AP10" s="592"/>
      <c r="AQ10" s="240" t="s">
        <v>242</v>
      </c>
      <c r="AS10" s="240"/>
      <c r="AT10" s="240"/>
      <c r="AU10" s="240"/>
      <c r="AV10" s="240"/>
      <c r="AW10" s="240"/>
      <c r="AX10" s="240"/>
      <c r="AY10" s="240"/>
      <c r="AZ10" s="240"/>
      <c r="BA10" s="240"/>
      <c r="BB10" s="240"/>
      <c r="BC10" s="240"/>
      <c r="BD10" s="240"/>
      <c r="BE10" s="240"/>
      <c r="BF10" s="240"/>
      <c r="BG10" s="240"/>
      <c r="BH10" s="240"/>
      <c r="BI10" s="240"/>
      <c r="BJ10" s="240"/>
      <c r="BK10" s="240"/>
      <c r="BL10" s="240"/>
      <c r="BM10" s="240"/>
      <c r="BN10" s="240"/>
      <c r="BO10" s="240"/>
      <c r="BP10" s="240"/>
      <c r="BQ10" s="240"/>
      <c r="BR10" s="240"/>
      <c r="BS10" s="240"/>
      <c r="BT10" s="240"/>
      <c r="BU10" s="240"/>
      <c r="CA10" s="617">
        <v>1039766</v>
      </c>
      <c r="CB10" s="599"/>
      <c r="CC10" s="599"/>
      <c r="CD10" s="599"/>
      <c r="CE10" s="599"/>
      <c r="CF10" s="599"/>
      <c r="CG10" s="599"/>
      <c r="CH10" s="599"/>
      <c r="CI10" s="599"/>
      <c r="CJ10" s="599"/>
      <c r="CK10" s="599"/>
      <c r="CL10" s="599"/>
      <c r="CM10" s="599"/>
      <c r="CN10" s="599"/>
      <c r="CO10" s="599"/>
      <c r="CP10" s="599"/>
      <c r="CQ10" s="599"/>
      <c r="CR10" s="599"/>
      <c r="CS10" s="599"/>
      <c r="CT10" s="407" t="s">
        <v>200</v>
      </c>
      <c r="CU10" s="407"/>
      <c r="CV10" s="407"/>
      <c r="CW10" s="407"/>
      <c r="CX10" s="595" t="s">
        <v>223</v>
      </c>
      <c r="CY10" s="595"/>
      <c r="CZ10" s="407" t="s">
        <v>201</v>
      </c>
      <c r="DA10" s="407"/>
      <c r="DB10" s="240"/>
      <c r="DC10" s="240"/>
      <c r="DE10" s="598">
        <v>487363</v>
      </c>
      <c r="DF10" s="599"/>
      <c r="DG10" s="599"/>
      <c r="DH10" s="599"/>
      <c r="DI10" s="599"/>
      <c r="DJ10" s="599"/>
      <c r="DK10" s="599"/>
      <c r="DL10" s="599"/>
      <c r="DM10" s="599"/>
      <c r="DN10" s="599"/>
      <c r="DO10" s="599"/>
      <c r="DP10" s="599"/>
      <c r="DQ10" s="599"/>
      <c r="DR10" s="599"/>
      <c r="DS10" s="599"/>
      <c r="DT10" s="240" t="s">
        <v>200</v>
      </c>
      <c r="DW10" s="240"/>
      <c r="DX10" s="240"/>
      <c r="DY10" s="240"/>
      <c r="DZ10" s="240" t="s">
        <v>202</v>
      </c>
      <c r="EA10" s="240"/>
      <c r="EB10" s="240"/>
      <c r="EC10" s="240"/>
      <c r="ED10" s="240"/>
      <c r="EE10" s="598">
        <v>552403</v>
      </c>
      <c r="EF10" s="599"/>
      <c r="EG10" s="599"/>
      <c r="EH10" s="599"/>
      <c r="EI10" s="599"/>
      <c r="EJ10" s="599"/>
      <c r="EK10" s="599"/>
      <c r="EL10" s="599"/>
      <c r="EM10" s="599"/>
      <c r="EN10" s="599"/>
      <c r="EO10" s="599"/>
      <c r="EP10" s="599"/>
      <c r="EQ10" s="599"/>
      <c r="ER10" s="599"/>
      <c r="ES10" s="599"/>
      <c r="ET10" s="240" t="s">
        <v>200</v>
      </c>
      <c r="EU10" s="240"/>
      <c r="EV10" s="240"/>
      <c r="EW10" s="240"/>
      <c r="EX10" s="595" t="s">
        <v>224</v>
      </c>
      <c r="EY10" s="595"/>
      <c r="EZ10" s="240"/>
      <c r="FA10" s="265"/>
    </row>
    <row r="11" spans="1:157" s="239" customFormat="1" ht="14.25" x14ac:dyDescent="0.15">
      <c r="E11" s="68"/>
      <c r="F11" s="240" t="s">
        <v>243</v>
      </c>
      <c r="G11" s="240"/>
      <c r="H11" s="240"/>
      <c r="I11" s="240"/>
      <c r="J11" s="240"/>
      <c r="K11" s="240"/>
      <c r="L11" s="240"/>
      <c r="M11" s="240"/>
      <c r="N11" s="240"/>
      <c r="O11" s="240"/>
      <c r="P11" s="240"/>
      <c r="Q11" s="240"/>
      <c r="R11" s="240"/>
      <c r="S11" s="240"/>
      <c r="T11" s="240"/>
      <c r="U11" s="240"/>
      <c r="V11" s="240"/>
      <c r="W11" s="240"/>
      <c r="X11" s="240"/>
      <c r="Y11" s="240"/>
      <c r="Z11" s="240"/>
      <c r="AA11" s="240"/>
      <c r="AB11" s="240"/>
      <c r="AC11" s="240"/>
      <c r="AD11" s="240"/>
      <c r="AE11" s="240"/>
      <c r="AF11" s="240"/>
      <c r="AG11" s="407"/>
      <c r="AH11" s="407"/>
      <c r="AI11" s="591">
        <v>877</v>
      </c>
      <c r="AJ11" s="592"/>
      <c r="AK11" s="592"/>
      <c r="AL11" s="592"/>
      <c r="AM11" s="592"/>
      <c r="AN11" s="592"/>
      <c r="AO11" s="592"/>
      <c r="AP11" s="592"/>
      <c r="AQ11" s="592"/>
      <c r="AR11" s="240" t="s">
        <v>200</v>
      </c>
      <c r="AS11" s="240"/>
      <c r="AT11" s="240"/>
      <c r="AU11" s="240"/>
      <c r="AV11" s="595" t="s">
        <v>223</v>
      </c>
      <c r="AW11" s="595"/>
      <c r="AX11" s="612">
        <v>8.4274818549685146E-2</v>
      </c>
      <c r="AY11" s="595"/>
      <c r="AZ11" s="595"/>
      <c r="BA11" s="595"/>
      <c r="BB11" s="595"/>
      <c r="BC11" s="595"/>
      <c r="BD11" s="595"/>
      <c r="BE11" s="595"/>
      <c r="BF11" s="240" t="s">
        <v>225</v>
      </c>
      <c r="BG11" s="240"/>
      <c r="BH11" s="240"/>
      <c r="BI11" s="240"/>
      <c r="BJ11" s="595" t="s">
        <v>224</v>
      </c>
      <c r="BK11" s="595"/>
      <c r="BL11" s="239" t="s">
        <v>470</v>
      </c>
      <c r="BM11" s="240"/>
      <c r="BN11" s="240"/>
      <c r="BO11" s="240"/>
      <c r="BP11" s="240"/>
      <c r="BQ11" s="240"/>
      <c r="BR11" s="240"/>
      <c r="BS11" s="240"/>
      <c r="BT11" s="240"/>
      <c r="BU11" s="240"/>
      <c r="BV11" s="240"/>
      <c r="BW11" s="240"/>
      <c r="BX11" s="240"/>
      <c r="BY11" s="240"/>
      <c r="BZ11" s="240"/>
      <c r="EZ11" s="240"/>
      <c r="FA11" s="265"/>
    </row>
    <row r="12" spans="1:157" s="239" customFormat="1" ht="3.75" customHeight="1" x14ac:dyDescent="0.15">
      <c r="E12" s="68"/>
      <c r="F12" s="240"/>
      <c r="G12" s="240"/>
      <c r="H12" s="240"/>
      <c r="I12" s="240"/>
      <c r="J12" s="240"/>
      <c r="K12" s="240"/>
      <c r="L12" s="240"/>
      <c r="M12" s="240"/>
      <c r="N12" s="240"/>
      <c r="O12" s="240"/>
      <c r="P12" s="240"/>
      <c r="Q12" s="240"/>
      <c r="R12" s="240"/>
      <c r="S12" s="240"/>
      <c r="T12" s="240"/>
      <c r="U12" s="240"/>
      <c r="V12" s="240"/>
      <c r="W12" s="240"/>
      <c r="X12" s="240"/>
      <c r="Y12" s="240"/>
      <c r="Z12" s="240"/>
      <c r="AA12" s="240"/>
      <c r="AB12" s="240"/>
      <c r="AC12" s="240"/>
      <c r="AD12" s="240"/>
      <c r="AE12" s="240"/>
      <c r="AF12" s="240"/>
      <c r="AG12" s="560"/>
      <c r="AH12" s="560"/>
      <c r="AI12" s="559"/>
      <c r="AJ12" s="558"/>
      <c r="AK12" s="558"/>
      <c r="AL12" s="558"/>
      <c r="AM12" s="558"/>
      <c r="AN12" s="558"/>
      <c r="AO12" s="558"/>
      <c r="AP12" s="558"/>
      <c r="AQ12" s="558"/>
      <c r="AR12" s="240"/>
      <c r="AS12" s="240"/>
      <c r="AT12" s="240"/>
      <c r="AU12" s="240"/>
      <c r="AV12" s="560"/>
      <c r="AW12" s="560"/>
      <c r="AX12" s="561"/>
      <c r="AY12" s="560"/>
      <c r="AZ12" s="560"/>
      <c r="BA12" s="560"/>
      <c r="BB12" s="560"/>
      <c r="BC12" s="560"/>
      <c r="BD12" s="560"/>
      <c r="BE12" s="560"/>
      <c r="BF12" s="240"/>
      <c r="BG12" s="240"/>
      <c r="BH12" s="240"/>
      <c r="BI12" s="240"/>
      <c r="BJ12" s="560"/>
      <c r="BK12" s="560"/>
      <c r="BM12" s="240"/>
      <c r="BN12" s="240"/>
      <c r="BO12" s="240"/>
      <c r="BP12" s="240"/>
      <c r="BQ12" s="240"/>
      <c r="BR12" s="240"/>
      <c r="BS12" s="240"/>
      <c r="BT12" s="240"/>
      <c r="BU12" s="240"/>
      <c r="BV12" s="240"/>
      <c r="BW12" s="240"/>
      <c r="BX12" s="240"/>
      <c r="BY12" s="240"/>
      <c r="BZ12" s="240"/>
      <c r="EZ12" s="240"/>
      <c r="FA12" s="265"/>
    </row>
    <row r="13" spans="1:157" s="239" customFormat="1" ht="14.25" x14ac:dyDescent="0.15">
      <c r="E13" s="68"/>
      <c r="F13" s="240"/>
      <c r="G13" s="240"/>
      <c r="H13" s="240"/>
      <c r="I13" s="240"/>
      <c r="J13" s="240"/>
      <c r="K13" s="240"/>
      <c r="L13" s="240"/>
      <c r="M13" s="240" t="s">
        <v>460</v>
      </c>
      <c r="Q13" s="240"/>
      <c r="R13" s="240"/>
      <c r="S13" s="240"/>
      <c r="T13" s="240"/>
      <c r="U13" s="240"/>
      <c r="V13" s="240"/>
      <c r="W13" s="240"/>
      <c r="X13" s="240"/>
      <c r="Y13" s="240"/>
      <c r="Z13" s="240"/>
      <c r="AA13" s="240"/>
      <c r="AB13" s="240"/>
      <c r="AC13" s="240"/>
      <c r="AD13" s="240"/>
      <c r="AE13" s="240"/>
      <c r="AF13" s="240"/>
      <c r="AG13" s="240"/>
      <c r="AH13" s="240"/>
      <c r="AI13" s="240"/>
      <c r="AJ13" s="240"/>
      <c r="AK13" s="240"/>
      <c r="AL13" s="240"/>
      <c r="AM13" s="240"/>
      <c r="AN13" s="240"/>
      <c r="AO13" s="240"/>
      <c r="AP13" s="240"/>
      <c r="AQ13" s="240"/>
      <c r="AR13" s="240"/>
      <c r="AS13" s="240"/>
      <c r="AT13" s="240"/>
      <c r="AU13" s="240"/>
      <c r="AV13" s="240"/>
      <c r="AW13" s="240"/>
      <c r="AX13" s="240"/>
      <c r="AY13" s="240"/>
      <c r="AZ13" s="240"/>
      <c r="BA13" s="240"/>
      <c r="BB13" s="240"/>
      <c r="BC13" s="240"/>
      <c r="BD13" s="240"/>
      <c r="BE13" s="240"/>
      <c r="BF13" s="240"/>
      <c r="BG13" s="240"/>
      <c r="BH13" s="240"/>
      <c r="BI13" s="240"/>
      <c r="BJ13" s="240"/>
      <c r="BK13" s="240"/>
      <c r="BL13" s="240"/>
      <c r="BM13" s="240"/>
      <c r="BN13" s="240"/>
      <c r="BO13" s="240"/>
      <c r="BP13" s="240"/>
      <c r="BQ13" s="240"/>
      <c r="BR13" s="240"/>
      <c r="BS13" s="240"/>
      <c r="BT13" s="240"/>
      <c r="BU13" s="240"/>
      <c r="BV13" s="240"/>
      <c r="BW13" s="240"/>
      <c r="BX13" s="240"/>
      <c r="BY13" s="240"/>
      <c r="BZ13" s="240"/>
      <c r="CA13" s="240"/>
      <c r="CB13" s="240"/>
      <c r="CC13" s="240"/>
      <c r="CD13" s="240"/>
      <c r="CE13" s="240"/>
      <c r="CF13" s="240"/>
      <c r="CG13" s="240"/>
      <c r="CH13" s="240"/>
      <c r="CI13" s="240"/>
      <c r="CJ13" s="240"/>
      <c r="CK13" s="240"/>
      <c r="CL13" s="240"/>
      <c r="CM13" s="240"/>
      <c r="CN13" s="240"/>
      <c r="CO13" s="240"/>
      <c r="CP13" s="240"/>
      <c r="CQ13" s="240"/>
      <c r="CR13" s="240"/>
      <c r="CS13" s="240"/>
      <c r="CT13" s="240"/>
      <c r="CU13" s="240"/>
      <c r="CV13" s="240"/>
      <c r="CW13" s="240"/>
      <c r="CX13" s="240"/>
      <c r="CY13" s="240"/>
      <c r="CZ13" s="240"/>
      <c r="DA13" s="240"/>
      <c r="DB13" s="240"/>
      <c r="DC13" s="240"/>
      <c r="DD13" s="240"/>
      <c r="DE13" s="240"/>
      <c r="DF13" s="240"/>
      <c r="DG13" s="240"/>
      <c r="DH13" s="240"/>
      <c r="DI13" s="240"/>
      <c r="DJ13" s="240"/>
      <c r="DK13" s="240"/>
      <c r="DL13" s="240"/>
      <c r="DM13" s="240"/>
      <c r="DN13" s="240"/>
      <c r="DO13" s="240"/>
      <c r="DP13" s="240"/>
      <c r="DQ13" s="240"/>
      <c r="DR13" s="240"/>
      <c r="DS13" s="240"/>
      <c r="DT13" s="240"/>
      <c r="DU13" s="240"/>
      <c r="DV13" s="240"/>
      <c r="DW13" s="240"/>
      <c r="DX13" s="240"/>
      <c r="DY13" s="240"/>
      <c r="DZ13" s="240"/>
      <c r="EA13" s="240"/>
      <c r="EB13" s="240"/>
      <c r="EC13" s="240"/>
      <c r="ED13" s="240"/>
      <c r="EE13" s="240"/>
      <c r="EF13" s="240"/>
      <c r="EG13" s="240"/>
      <c r="EH13" s="240"/>
      <c r="EI13" s="240"/>
      <c r="EJ13" s="240"/>
      <c r="EK13" s="240"/>
      <c r="EL13" s="240"/>
      <c r="EM13" s="240"/>
      <c r="EN13" s="240"/>
      <c r="EO13" s="240"/>
      <c r="EP13" s="240"/>
      <c r="EQ13" s="240"/>
      <c r="ER13" s="240"/>
      <c r="ES13" s="240"/>
      <c r="ET13" s="240"/>
      <c r="EU13" s="240"/>
      <c r="EV13" s="240"/>
      <c r="EW13" s="240"/>
      <c r="EX13" s="240"/>
      <c r="EY13" s="240"/>
      <c r="EZ13" s="240"/>
      <c r="FA13" s="265"/>
    </row>
    <row r="14" spans="1:157" s="239" customFormat="1" ht="3.75" customHeight="1" x14ac:dyDescent="0.15">
      <c r="E14" s="68"/>
      <c r="F14" s="240"/>
      <c r="G14" s="240"/>
      <c r="H14" s="240"/>
      <c r="I14" s="240"/>
      <c r="J14" s="240"/>
      <c r="K14" s="240"/>
      <c r="L14" s="240"/>
      <c r="M14" s="240"/>
      <c r="N14" s="240"/>
      <c r="O14" s="240"/>
      <c r="P14" s="240"/>
      <c r="Q14" s="240"/>
      <c r="R14" s="240"/>
      <c r="S14" s="240"/>
      <c r="T14" s="240"/>
      <c r="U14" s="240"/>
      <c r="V14" s="240"/>
      <c r="W14" s="240"/>
      <c r="X14" s="240"/>
      <c r="Y14" s="240"/>
      <c r="Z14" s="240"/>
      <c r="AA14" s="240"/>
      <c r="AB14" s="240"/>
      <c r="AC14" s="240"/>
      <c r="AD14" s="240"/>
      <c r="AE14" s="240"/>
      <c r="AF14" s="240"/>
      <c r="AG14" s="240"/>
      <c r="AH14" s="240"/>
      <c r="AI14" s="240"/>
      <c r="AJ14" s="240"/>
      <c r="AK14" s="240"/>
      <c r="AL14" s="240"/>
      <c r="AM14" s="240"/>
      <c r="AN14" s="240"/>
      <c r="AO14" s="240"/>
      <c r="AP14" s="240"/>
      <c r="AQ14" s="240"/>
      <c r="AR14" s="240"/>
      <c r="AS14" s="240"/>
      <c r="AT14" s="240"/>
      <c r="AU14" s="240"/>
      <c r="AV14" s="240"/>
      <c r="AW14" s="240"/>
      <c r="AX14" s="240"/>
      <c r="AY14" s="240"/>
      <c r="AZ14" s="240"/>
      <c r="BA14" s="240"/>
      <c r="BB14" s="240"/>
      <c r="BC14" s="240"/>
      <c r="BD14" s="240"/>
      <c r="BE14" s="240"/>
      <c r="BF14" s="240"/>
      <c r="BG14" s="240"/>
      <c r="BH14" s="240"/>
      <c r="BI14" s="240"/>
      <c r="BJ14" s="240"/>
      <c r="BK14" s="240"/>
      <c r="BL14" s="240"/>
      <c r="BM14" s="240"/>
      <c r="BN14" s="240"/>
      <c r="BO14" s="240"/>
      <c r="BP14" s="240"/>
      <c r="BQ14" s="240"/>
      <c r="BR14" s="240"/>
      <c r="BS14" s="240"/>
      <c r="BT14" s="240"/>
      <c r="BU14" s="240"/>
      <c r="BV14" s="240"/>
      <c r="BW14" s="240"/>
      <c r="BX14" s="240"/>
      <c r="BY14" s="240"/>
      <c r="BZ14" s="240"/>
      <c r="CA14" s="240"/>
      <c r="CB14" s="240"/>
      <c r="CC14" s="240"/>
      <c r="CD14" s="240"/>
      <c r="CE14" s="240"/>
      <c r="CF14" s="240"/>
      <c r="CG14" s="240"/>
      <c r="CH14" s="240"/>
      <c r="CI14" s="240"/>
      <c r="CJ14" s="240"/>
      <c r="CK14" s="240"/>
      <c r="CL14" s="240"/>
      <c r="CM14" s="240"/>
      <c r="CN14" s="240"/>
      <c r="CO14" s="240"/>
      <c r="CP14" s="240"/>
      <c r="CQ14" s="240"/>
      <c r="CR14" s="240"/>
      <c r="DI14" s="240"/>
      <c r="DJ14" s="240"/>
      <c r="DK14" s="240"/>
      <c r="DL14" s="240"/>
      <c r="DM14" s="240"/>
      <c r="DN14" s="240"/>
      <c r="DO14" s="240"/>
      <c r="DP14" s="240"/>
      <c r="DQ14" s="240"/>
      <c r="DR14" s="240"/>
      <c r="DS14" s="240"/>
      <c r="DT14" s="240"/>
      <c r="DU14" s="240"/>
      <c r="DV14" s="240"/>
      <c r="DW14" s="240"/>
      <c r="DX14" s="240"/>
      <c r="DY14" s="240"/>
      <c r="DZ14" s="240"/>
      <c r="EA14" s="240"/>
      <c r="EB14" s="240"/>
      <c r="EC14" s="240"/>
      <c r="ED14" s="240"/>
      <c r="EE14" s="240"/>
      <c r="EF14" s="240"/>
      <c r="EG14" s="240"/>
      <c r="EH14" s="240"/>
      <c r="EI14" s="240"/>
      <c r="EJ14" s="240"/>
      <c r="EK14" s="240"/>
      <c r="EL14" s="240"/>
      <c r="EM14" s="240"/>
      <c r="EN14" s="240"/>
      <c r="EO14" s="240"/>
      <c r="EP14" s="240"/>
      <c r="EQ14" s="240"/>
      <c r="ER14" s="240"/>
      <c r="ES14" s="240"/>
      <c r="ET14" s="240"/>
      <c r="EU14" s="240"/>
      <c r="EV14" s="240"/>
      <c r="EW14" s="240"/>
      <c r="EX14" s="240"/>
      <c r="EY14" s="240"/>
      <c r="EZ14" s="240"/>
      <c r="FA14" s="265"/>
    </row>
    <row r="15" spans="1:157" s="239" customFormat="1" ht="14.25" x14ac:dyDescent="0.15">
      <c r="E15" s="68"/>
      <c r="F15" s="240"/>
      <c r="G15" s="240"/>
      <c r="H15" s="240"/>
      <c r="I15" s="240"/>
      <c r="J15" s="240"/>
      <c r="K15" s="240"/>
      <c r="L15" s="240"/>
      <c r="M15" s="240"/>
      <c r="N15" s="240"/>
      <c r="O15" s="240"/>
      <c r="P15" s="240" t="s">
        <v>203</v>
      </c>
      <c r="Q15" s="240"/>
      <c r="R15" s="240"/>
      <c r="S15" s="240"/>
      <c r="T15" s="240"/>
      <c r="U15" s="240"/>
      <c r="V15" s="240"/>
      <c r="W15" s="240"/>
      <c r="X15" s="240"/>
      <c r="Y15" s="240"/>
      <c r="Z15" s="240"/>
      <c r="AA15" s="240"/>
      <c r="AB15" s="240"/>
      <c r="AC15" s="240"/>
      <c r="AD15" s="240"/>
      <c r="AE15" s="240"/>
      <c r="AF15" s="591">
        <v>725</v>
      </c>
      <c r="AG15" s="592"/>
      <c r="AH15" s="592"/>
      <c r="AI15" s="592"/>
      <c r="AJ15" s="592"/>
      <c r="AK15" s="592"/>
      <c r="AL15" s="592"/>
      <c r="AM15" s="592"/>
      <c r="AN15" s="592"/>
      <c r="AO15" s="239" t="s">
        <v>471</v>
      </c>
      <c r="AP15" s="240"/>
      <c r="AQ15" s="240"/>
      <c r="AR15" s="240"/>
      <c r="AS15" s="240"/>
      <c r="AT15" s="240"/>
      <c r="AU15" s="240"/>
      <c r="AV15" s="240"/>
      <c r="AW15" s="240"/>
      <c r="AX15" s="240"/>
      <c r="AY15" s="240"/>
      <c r="AZ15" s="240"/>
      <c r="BA15" s="240"/>
      <c r="BB15" s="240"/>
      <c r="BC15" s="595" t="s">
        <v>226</v>
      </c>
      <c r="BD15" s="595"/>
      <c r="BE15" s="240" t="s">
        <v>204</v>
      </c>
      <c r="BF15" s="240"/>
      <c r="BG15" s="240"/>
      <c r="BH15" s="240"/>
      <c r="BI15" s="240"/>
      <c r="BJ15" s="240"/>
      <c r="BK15" s="240"/>
      <c r="BL15" s="240"/>
      <c r="BM15" s="240"/>
      <c r="BN15" s="240"/>
      <c r="BO15" s="240"/>
      <c r="BP15" s="240"/>
      <c r="BQ15" s="591">
        <v>513</v>
      </c>
      <c r="BR15" s="595"/>
      <c r="BS15" s="595"/>
      <c r="BT15" s="595"/>
      <c r="BU15" s="595"/>
      <c r="BV15" s="595"/>
      <c r="BW15" s="595"/>
      <c r="BX15" s="595"/>
      <c r="BY15" s="595"/>
      <c r="BZ15" s="240" t="s">
        <v>200</v>
      </c>
      <c r="CA15" s="240"/>
      <c r="CB15" s="240"/>
      <c r="CC15" s="240"/>
      <c r="CD15" s="240"/>
      <c r="CE15" s="240"/>
      <c r="CF15" s="240"/>
      <c r="CG15" s="240" t="s">
        <v>205</v>
      </c>
      <c r="CH15" s="240"/>
      <c r="CI15" s="240"/>
      <c r="CJ15" s="240"/>
      <c r="CK15" s="240"/>
      <c r="CL15" s="240"/>
      <c r="CM15" s="240"/>
      <c r="CN15" s="240"/>
      <c r="CO15" s="240"/>
      <c r="CP15" s="240"/>
      <c r="CQ15" s="240"/>
      <c r="CR15" s="240"/>
      <c r="CT15" s="591">
        <v>1238</v>
      </c>
      <c r="CU15" s="595"/>
      <c r="CV15" s="595"/>
      <c r="CW15" s="595"/>
      <c r="CX15" s="595"/>
      <c r="CY15" s="595"/>
      <c r="CZ15" s="595"/>
      <c r="DA15" s="595"/>
      <c r="DB15" s="595"/>
      <c r="DC15" s="595"/>
      <c r="DD15" s="407" t="s">
        <v>200</v>
      </c>
      <c r="DE15" s="240"/>
      <c r="DF15" s="240"/>
      <c r="DG15" s="240"/>
      <c r="DH15" s="595" t="s">
        <v>224</v>
      </c>
      <c r="DI15" s="595"/>
      <c r="DJ15" s="240"/>
      <c r="DK15" s="240"/>
      <c r="DL15" s="240"/>
      <c r="DM15" s="240"/>
      <c r="DN15" s="240"/>
      <c r="DO15" s="240"/>
      <c r="DP15" s="240"/>
      <c r="DQ15" s="240"/>
      <c r="DR15" s="240"/>
      <c r="DS15" s="240"/>
      <c r="DT15" s="240"/>
      <c r="DU15" s="240"/>
      <c r="DV15" s="240"/>
      <c r="DW15" s="240"/>
      <c r="DX15" s="240"/>
      <c r="DY15" s="240"/>
      <c r="DZ15" s="240"/>
      <c r="EA15" s="240"/>
      <c r="EB15" s="240"/>
      <c r="EC15" s="240"/>
      <c r="ED15" s="240"/>
      <c r="EE15" s="240"/>
      <c r="EF15" s="240"/>
      <c r="EG15" s="240"/>
      <c r="EH15" s="240"/>
      <c r="EI15" s="240"/>
      <c r="EJ15" s="240"/>
      <c r="EK15" s="240"/>
      <c r="EL15" s="240"/>
      <c r="EM15" s="240"/>
      <c r="EN15" s="240"/>
      <c r="EO15" s="240"/>
      <c r="EP15" s="240"/>
      <c r="EQ15" s="240"/>
      <c r="ER15" s="240"/>
      <c r="ES15" s="240"/>
      <c r="ET15" s="240"/>
      <c r="EU15" s="240"/>
      <c r="EV15" s="240"/>
      <c r="EW15" s="240"/>
      <c r="EX15" s="240"/>
      <c r="EY15" s="240"/>
      <c r="EZ15" s="240"/>
      <c r="FA15" s="265"/>
    </row>
    <row r="16" spans="1:157" s="239" customFormat="1" ht="3.75" customHeight="1" x14ac:dyDescent="0.15">
      <c r="E16" s="68"/>
      <c r="F16" s="240"/>
      <c r="G16" s="240"/>
      <c r="H16" s="240"/>
      <c r="I16" s="240"/>
      <c r="J16" s="240"/>
      <c r="K16" s="240"/>
      <c r="L16" s="240"/>
      <c r="M16" s="240"/>
      <c r="N16" s="240"/>
      <c r="O16" s="240"/>
      <c r="P16" s="240"/>
      <c r="Q16" s="240"/>
      <c r="R16" s="240"/>
      <c r="S16" s="240"/>
      <c r="T16" s="240"/>
      <c r="U16" s="240"/>
      <c r="V16" s="240"/>
      <c r="W16" s="240"/>
      <c r="X16" s="240"/>
      <c r="Y16" s="240"/>
      <c r="Z16" s="240"/>
      <c r="AA16" s="240"/>
      <c r="AB16" s="240"/>
      <c r="AC16" s="240"/>
      <c r="AD16" s="240"/>
      <c r="AE16" s="240"/>
      <c r="AF16" s="240"/>
      <c r="AG16" s="240"/>
      <c r="AH16" s="240"/>
      <c r="AI16" s="240"/>
      <c r="AJ16" s="240"/>
      <c r="AK16" s="240"/>
      <c r="AL16" s="240"/>
      <c r="AM16" s="240"/>
      <c r="AN16" s="240"/>
      <c r="AO16" s="240"/>
      <c r="AP16" s="240"/>
      <c r="AQ16" s="240"/>
      <c r="AR16" s="240"/>
      <c r="AS16" s="240"/>
      <c r="AT16" s="240"/>
      <c r="AU16" s="240"/>
      <c r="AV16" s="240"/>
      <c r="AW16" s="240"/>
      <c r="AX16" s="240"/>
      <c r="AY16" s="240"/>
      <c r="AZ16" s="240"/>
      <c r="BA16" s="240"/>
      <c r="BB16" s="240"/>
      <c r="BC16" s="240"/>
      <c r="BD16" s="240"/>
      <c r="BE16" s="240"/>
      <c r="BF16" s="240"/>
      <c r="BG16" s="240"/>
      <c r="BH16" s="240"/>
      <c r="BI16" s="240"/>
      <c r="BJ16" s="240"/>
      <c r="BK16" s="240"/>
      <c r="BL16" s="240"/>
      <c r="BM16" s="240"/>
      <c r="BN16" s="240"/>
      <c r="BO16" s="240"/>
      <c r="BP16" s="240"/>
      <c r="BQ16" s="240"/>
      <c r="BR16" s="240"/>
      <c r="BS16" s="240"/>
      <c r="BT16" s="240"/>
      <c r="BU16" s="240"/>
      <c r="BV16" s="240"/>
      <c r="BW16" s="240"/>
      <c r="BX16" s="240"/>
      <c r="BY16" s="240"/>
      <c r="BZ16" s="240"/>
      <c r="CA16" s="240"/>
      <c r="CB16" s="240"/>
      <c r="CC16" s="240"/>
      <c r="CD16" s="240"/>
      <c r="CE16" s="240"/>
      <c r="CF16" s="240"/>
      <c r="CG16" s="240"/>
      <c r="CH16" s="240"/>
      <c r="CI16" s="240"/>
      <c r="CJ16" s="240"/>
      <c r="CK16" s="240"/>
      <c r="CL16" s="240"/>
      <c r="CM16" s="240"/>
      <c r="CN16" s="240"/>
      <c r="CO16" s="240"/>
      <c r="CP16" s="240"/>
      <c r="CQ16" s="240"/>
      <c r="CR16" s="240"/>
      <c r="DI16" s="240"/>
      <c r="DJ16" s="240"/>
      <c r="DK16" s="240"/>
      <c r="DL16" s="240"/>
      <c r="DM16" s="240"/>
      <c r="DN16" s="240"/>
      <c r="DO16" s="240"/>
      <c r="DP16" s="240"/>
      <c r="DQ16" s="240"/>
      <c r="DR16" s="240"/>
      <c r="DS16" s="240"/>
      <c r="DT16" s="240"/>
      <c r="DU16" s="240"/>
      <c r="DV16" s="240"/>
      <c r="DW16" s="240"/>
      <c r="DX16" s="240"/>
      <c r="DY16" s="240"/>
      <c r="DZ16" s="240"/>
      <c r="EA16" s="240"/>
      <c r="EB16" s="240"/>
      <c r="EC16" s="240"/>
      <c r="ED16" s="240"/>
      <c r="EE16" s="240"/>
      <c r="EF16" s="240"/>
      <c r="EG16" s="240"/>
      <c r="EH16" s="240"/>
      <c r="EI16" s="240"/>
      <c r="EJ16" s="240"/>
      <c r="EK16" s="240"/>
      <c r="EL16" s="240"/>
      <c r="EM16" s="240"/>
      <c r="EN16" s="240"/>
      <c r="EO16" s="240"/>
      <c r="EP16" s="240"/>
      <c r="EQ16" s="240"/>
      <c r="ER16" s="240"/>
      <c r="ES16" s="240"/>
      <c r="ET16" s="240"/>
      <c r="EU16" s="240"/>
      <c r="EV16" s="240"/>
      <c r="EW16" s="240"/>
      <c r="EX16" s="240"/>
      <c r="EY16" s="240"/>
      <c r="EZ16" s="240"/>
      <c r="FA16" s="265"/>
    </row>
    <row r="17" spans="1:157" s="239" customFormat="1" ht="14.25" x14ac:dyDescent="0.15">
      <c r="B17" s="582"/>
      <c r="E17" s="68"/>
      <c r="F17" s="240"/>
      <c r="G17" s="240"/>
      <c r="H17" s="240"/>
      <c r="I17" s="240"/>
      <c r="J17" s="240"/>
      <c r="K17" s="240"/>
      <c r="L17" s="240"/>
      <c r="M17" s="240"/>
      <c r="N17" s="240"/>
      <c r="O17" s="240"/>
      <c r="P17" s="240" t="s">
        <v>206</v>
      </c>
      <c r="Q17" s="240"/>
      <c r="R17" s="240"/>
      <c r="S17" s="240"/>
      <c r="T17" s="240"/>
      <c r="U17" s="240"/>
      <c r="V17" s="240"/>
      <c r="W17" s="240"/>
      <c r="X17" s="240"/>
      <c r="Y17" s="240"/>
      <c r="Z17" s="240"/>
      <c r="AA17" s="240"/>
      <c r="AB17" s="240"/>
      <c r="AC17" s="240"/>
      <c r="AD17" s="240"/>
      <c r="AE17" s="240"/>
      <c r="AF17" s="591">
        <v>152</v>
      </c>
      <c r="AG17" s="592"/>
      <c r="AH17" s="592"/>
      <c r="AI17" s="592"/>
      <c r="AJ17" s="592"/>
      <c r="AK17" s="592"/>
      <c r="AL17" s="592"/>
      <c r="AM17" s="592"/>
      <c r="AN17" s="592"/>
      <c r="AO17" s="239" t="s">
        <v>471</v>
      </c>
      <c r="AP17" s="240"/>
      <c r="AQ17" s="240"/>
      <c r="AR17" s="240"/>
      <c r="AS17" s="240"/>
      <c r="AT17" s="240"/>
      <c r="AU17" s="240"/>
      <c r="AV17" s="240"/>
      <c r="AW17" s="240"/>
      <c r="AX17" s="240"/>
      <c r="AY17" s="240"/>
      <c r="AZ17" s="240"/>
      <c r="BA17" s="240"/>
      <c r="BB17" s="240"/>
      <c r="BC17" s="595" t="s">
        <v>226</v>
      </c>
      <c r="BD17" s="595"/>
      <c r="BE17" s="240" t="s">
        <v>207</v>
      </c>
      <c r="BF17" s="240"/>
      <c r="BG17" s="240"/>
      <c r="BH17" s="240"/>
      <c r="BI17" s="240"/>
      <c r="BJ17" s="240"/>
      <c r="BK17" s="240"/>
      <c r="BL17" s="240"/>
      <c r="BM17" s="240"/>
      <c r="BN17" s="240"/>
      <c r="BO17" s="240"/>
      <c r="BP17" s="408"/>
      <c r="BQ17" s="407"/>
      <c r="BR17" s="407"/>
      <c r="BS17" s="407"/>
      <c r="BT17" s="407"/>
      <c r="BU17" s="407"/>
      <c r="BV17" s="407"/>
      <c r="BW17" s="407"/>
      <c r="BX17" s="407"/>
      <c r="BY17" s="407"/>
      <c r="BZ17" s="407"/>
      <c r="CA17" s="407"/>
      <c r="CB17" s="240"/>
      <c r="CD17" s="591">
        <v>810</v>
      </c>
      <c r="CE17" s="592"/>
      <c r="CF17" s="592"/>
      <c r="CG17" s="592"/>
      <c r="CH17" s="592"/>
      <c r="CI17" s="592"/>
      <c r="CJ17" s="592"/>
      <c r="CK17" s="592"/>
      <c r="CL17" s="592"/>
      <c r="CM17" s="592"/>
      <c r="CN17" s="592"/>
      <c r="CO17" s="407" t="s">
        <v>200</v>
      </c>
      <c r="CP17" s="407"/>
      <c r="CQ17" s="407"/>
      <c r="CR17" s="408"/>
      <c r="CS17" s="407"/>
      <c r="CT17" s="407"/>
      <c r="CU17" s="407" t="s">
        <v>208</v>
      </c>
      <c r="CV17" s="407"/>
      <c r="CW17" s="407"/>
      <c r="CX17" s="407"/>
      <c r="CY17" s="407"/>
      <c r="CZ17" s="407"/>
      <c r="DA17" s="407"/>
      <c r="DB17" s="407"/>
      <c r="DC17" s="407"/>
      <c r="DD17" s="407"/>
      <c r="DE17" s="407"/>
      <c r="DF17" s="240"/>
      <c r="DG17" s="240"/>
      <c r="DH17" s="240"/>
      <c r="DI17" s="240"/>
      <c r="DJ17" s="240"/>
      <c r="DK17" s="240"/>
      <c r="DL17" s="240"/>
      <c r="DM17" s="240"/>
      <c r="DN17" s="240"/>
      <c r="DO17" s="240"/>
      <c r="DP17" s="240"/>
      <c r="DQ17" s="240"/>
      <c r="DR17" s="240"/>
      <c r="DT17" s="591">
        <v>962</v>
      </c>
      <c r="DU17" s="592"/>
      <c r="DV17" s="592"/>
      <c r="DW17" s="592"/>
      <c r="DX17" s="592"/>
      <c r="DY17" s="592"/>
      <c r="DZ17" s="592"/>
      <c r="EA17" s="592"/>
      <c r="EB17" s="592"/>
      <c r="EC17" s="592"/>
      <c r="ED17" s="592"/>
      <c r="EE17" s="240" t="s">
        <v>200</v>
      </c>
      <c r="EF17" s="240"/>
      <c r="EG17" s="240"/>
      <c r="EH17" s="240"/>
      <c r="EI17" s="595" t="s">
        <v>224</v>
      </c>
      <c r="EJ17" s="595"/>
      <c r="EK17" s="240"/>
      <c r="EL17" s="240"/>
      <c r="EM17" s="240"/>
      <c r="EN17" s="240"/>
      <c r="EO17" s="240"/>
      <c r="EP17" s="240"/>
      <c r="EQ17" s="240"/>
      <c r="ER17" s="240"/>
      <c r="ES17" s="240"/>
      <c r="ET17" s="240"/>
      <c r="EU17" s="240"/>
      <c r="EV17" s="240"/>
      <c r="EW17" s="240"/>
      <c r="EX17" s="240"/>
      <c r="EY17" s="240"/>
      <c r="EZ17" s="240"/>
      <c r="FA17" s="265"/>
    </row>
    <row r="18" spans="1:157" s="239" customFormat="1" ht="14.25" x14ac:dyDescent="0.15">
      <c r="E18" s="68"/>
      <c r="F18" s="240"/>
      <c r="G18" s="240"/>
      <c r="H18" s="240"/>
      <c r="I18" s="240"/>
      <c r="J18" s="240"/>
      <c r="K18" s="240"/>
      <c r="L18" s="240"/>
      <c r="M18" s="240"/>
      <c r="N18" s="240"/>
      <c r="O18" s="240"/>
      <c r="P18" s="240"/>
      <c r="Q18" s="240"/>
      <c r="R18" s="240"/>
      <c r="S18" s="240"/>
      <c r="T18" s="240"/>
      <c r="U18" s="240"/>
      <c r="V18" s="240"/>
      <c r="W18" s="240"/>
      <c r="X18" s="240"/>
      <c r="Y18" s="240"/>
      <c r="Z18" s="240"/>
      <c r="AA18" s="240"/>
      <c r="EJ18" s="240"/>
      <c r="EK18" s="240"/>
      <c r="EL18" s="240"/>
      <c r="EM18" s="240"/>
      <c r="EN18" s="240"/>
      <c r="EO18" s="240"/>
      <c r="EP18" s="240"/>
      <c r="EQ18" s="240"/>
      <c r="ER18" s="240"/>
      <c r="ES18" s="240"/>
      <c r="ET18" s="240"/>
      <c r="EU18" s="240"/>
      <c r="EV18" s="240"/>
      <c r="EW18" s="240"/>
      <c r="EX18" s="240"/>
      <c r="EY18" s="240"/>
      <c r="EZ18" s="240"/>
      <c r="FA18" s="265"/>
    </row>
    <row r="19" spans="1:157" s="239" customFormat="1" ht="14.25" x14ac:dyDescent="0.15">
      <c r="E19" s="68"/>
      <c r="F19" s="240" t="s">
        <v>437</v>
      </c>
      <c r="G19" s="240"/>
      <c r="H19" s="240"/>
      <c r="I19" s="240"/>
      <c r="J19" s="240"/>
      <c r="K19" s="240"/>
      <c r="L19" s="240"/>
      <c r="M19" s="240"/>
      <c r="N19" s="240"/>
      <c r="O19" s="240"/>
      <c r="P19" s="240"/>
      <c r="Q19" s="240"/>
      <c r="R19" s="240"/>
      <c r="S19" s="240"/>
      <c r="T19" s="240"/>
      <c r="U19" s="240"/>
      <c r="V19" s="240"/>
      <c r="W19" s="240"/>
      <c r="X19" s="240"/>
      <c r="Y19" s="240"/>
      <c r="Z19" s="240"/>
      <c r="AE19" s="595" t="s">
        <v>390</v>
      </c>
      <c r="AF19" s="595"/>
      <c r="AG19" s="609">
        <v>41426</v>
      </c>
      <c r="AH19" s="610"/>
      <c r="AI19" s="610"/>
      <c r="AJ19" s="610"/>
      <c r="AK19" s="610"/>
      <c r="AL19" s="610"/>
      <c r="AM19" s="610"/>
      <c r="AN19" s="610"/>
      <c r="AO19" s="610"/>
      <c r="AP19" s="610"/>
      <c r="AQ19" s="610"/>
      <c r="AR19" s="610"/>
      <c r="AS19" s="610"/>
      <c r="AT19" s="610"/>
      <c r="AU19" s="610"/>
      <c r="AV19" s="610"/>
      <c r="AW19" s="610"/>
      <c r="AX19" s="610"/>
      <c r="AY19" s="610"/>
      <c r="AZ19" s="610"/>
      <c r="BA19" s="611"/>
      <c r="BB19" s="611"/>
      <c r="BC19" s="611"/>
      <c r="BD19" s="611"/>
      <c r="BE19" s="611"/>
      <c r="BF19" s="607" t="s">
        <v>388</v>
      </c>
      <c r="BG19" s="608"/>
      <c r="BH19" s="608"/>
      <c r="BI19" s="608"/>
      <c r="BJ19" s="609">
        <v>41790</v>
      </c>
      <c r="BK19" s="610"/>
      <c r="BL19" s="610"/>
      <c r="BM19" s="610"/>
      <c r="BN19" s="610"/>
      <c r="BO19" s="610"/>
      <c r="BP19" s="610"/>
      <c r="BQ19" s="610"/>
      <c r="BR19" s="610"/>
      <c r="BS19" s="610"/>
      <c r="BT19" s="610"/>
      <c r="BU19" s="610"/>
      <c r="BV19" s="610"/>
      <c r="BW19" s="610"/>
      <c r="BX19" s="610"/>
      <c r="BY19" s="610"/>
      <c r="BZ19" s="610"/>
      <c r="CA19" s="610"/>
      <c r="CB19" s="610"/>
      <c r="CC19" s="610"/>
      <c r="CD19" s="611"/>
      <c r="CE19" s="611"/>
      <c r="CF19" s="611"/>
      <c r="CG19" s="611"/>
      <c r="CH19" s="611"/>
      <c r="CI19" s="611"/>
      <c r="CJ19" s="611"/>
      <c r="CK19" s="606" t="s">
        <v>224</v>
      </c>
      <c r="CL19" s="606"/>
      <c r="CN19" s="240" t="s">
        <v>389</v>
      </c>
      <c r="CO19" s="240"/>
      <c r="CP19" s="240"/>
      <c r="CQ19" s="240"/>
      <c r="CR19" s="240"/>
      <c r="CS19" s="240"/>
      <c r="CT19" s="240"/>
      <c r="CU19" s="240"/>
      <c r="CV19" s="605">
        <v>12932</v>
      </c>
      <c r="CW19" s="595"/>
      <c r="CX19" s="595"/>
      <c r="CY19" s="595"/>
      <c r="CZ19" s="595"/>
      <c r="DA19" s="595"/>
      <c r="DB19" s="595"/>
      <c r="DC19" s="595"/>
      <c r="DD19" s="595"/>
      <c r="DE19" s="595"/>
      <c r="DF19" s="595"/>
      <c r="DG19" s="595"/>
      <c r="DH19" s="240" t="s">
        <v>200</v>
      </c>
      <c r="DI19" s="240"/>
      <c r="DJ19" s="240"/>
      <c r="DK19" s="240"/>
      <c r="DL19" s="595" t="s">
        <v>226</v>
      </c>
      <c r="DM19" s="595"/>
      <c r="DN19" s="604">
        <v>1.2284624840172584</v>
      </c>
      <c r="DO19" s="592"/>
      <c r="DP19" s="592"/>
      <c r="DQ19" s="592"/>
      <c r="DR19" s="592"/>
      <c r="DS19" s="592"/>
      <c r="DT19" s="592"/>
      <c r="DU19" s="592"/>
      <c r="DV19" s="592"/>
      <c r="DW19" s="407" t="s">
        <v>225</v>
      </c>
      <c r="DX19" s="240"/>
      <c r="DY19" s="240"/>
      <c r="DZ19" s="240"/>
      <c r="EA19" s="595" t="s">
        <v>224</v>
      </c>
      <c r="EB19" s="595"/>
      <c r="EC19" s="239" t="s">
        <v>472</v>
      </c>
      <c r="ED19" s="240"/>
      <c r="EE19" s="240"/>
      <c r="EF19" s="240"/>
      <c r="EG19" s="240"/>
      <c r="EH19" s="240"/>
      <c r="EI19" s="240"/>
      <c r="EJ19" s="240"/>
      <c r="EK19" s="240"/>
      <c r="EL19" s="240"/>
      <c r="EM19" s="240"/>
      <c r="EN19" s="240"/>
      <c r="EO19" s="240"/>
      <c r="EP19" s="240"/>
      <c r="EQ19" s="240"/>
      <c r="ER19" s="240"/>
      <c r="ES19" s="240"/>
      <c r="ET19" s="240"/>
      <c r="EU19" s="240"/>
      <c r="EV19" s="240"/>
      <c r="EW19" s="240"/>
      <c r="EX19" s="240"/>
      <c r="EY19" s="240"/>
      <c r="EZ19" s="240"/>
      <c r="FA19" s="265"/>
    </row>
    <row r="20" spans="1:157" s="239" customFormat="1" ht="3.75" customHeight="1" x14ac:dyDescent="0.15">
      <c r="E20" s="68"/>
      <c r="F20" s="240"/>
      <c r="G20" s="240"/>
      <c r="H20" s="240"/>
      <c r="I20" s="240"/>
      <c r="J20" s="240"/>
      <c r="K20" s="240"/>
      <c r="L20" s="240"/>
      <c r="M20" s="240"/>
      <c r="N20" s="240"/>
      <c r="O20" s="240"/>
      <c r="P20" s="240"/>
      <c r="Q20" s="240"/>
      <c r="R20" s="240"/>
      <c r="S20" s="240"/>
      <c r="T20" s="240"/>
      <c r="U20" s="240"/>
      <c r="V20" s="240"/>
      <c r="W20" s="240"/>
      <c r="X20" s="240"/>
      <c r="Y20" s="240"/>
      <c r="Z20" s="240"/>
      <c r="DT20" s="240"/>
      <c r="DU20" s="240"/>
      <c r="DV20" s="240"/>
      <c r="DW20" s="240"/>
      <c r="DX20" s="240"/>
      <c r="DY20" s="240"/>
      <c r="DZ20" s="240"/>
      <c r="EA20" s="240"/>
      <c r="EB20" s="240"/>
      <c r="EC20" s="240"/>
      <c r="ED20" s="240"/>
      <c r="EE20" s="240"/>
      <c r="EF20" s="240"/>
      <c r="EG20" s="240"/>
      <c r="EH20" s="240"/>
      <c r="EI20" s="240"/>
      <c r="EJ20" s="240"/>
      <c r="EK20" s="240"/>
      <c r="EL20" s="240"/>
      <c r="EM20" s="240"/>
      <c r="EN20" s="240"/>
      <c r="EO20" s="240"/>
      <c r="EP20" s="240"/>
      <c r="EQ20" s="240"/>
      <c r="ER20" s="240"/>
      <c r="ES20" s="240"/>
      <c r="ET20" s="240"/>
      <c r="EU20" s="240"/>
      <c r="EV20" s="240"/>
      <c r="EW20" s="240"/>
      <c r="EX20" s="240"/>
      <c r="EY20" s="240"/>
      <c r="EZ20" s="240"/>
      <c r="FA20" s="265"/>
    </row>
    <row r="21" spans="1:157" s="239" customFormat="1" ht="14.25" x14ac:dyDescent="0.15">
      <c r="E21" s="68"/>
      <c r="F21" s="240"/>
      <c r="G21" s="240"/>
      <c r="H21" s="240"/>
      <c r="I21" s="240"/>
      <c r="J21" s="240"/>
      <c r="K21" s="240"/>
      <c r="L21" s="240"/>
      <c r="M21" s="240" t="s">
        <v>438</v>
      </c>
      <c r="Q21" s="240"/>
      <c r="R21" s="240"/>
      <c r="S21" s="240"/>
      <c r="T21" s="240"/>
      <c r="U21" s="240"/>
      <c r="V21" s="240"/>
      <c r="W21" s="240"/>
      <c r="X21" s="240"/>
      <c r="Y21" s="240"/>
      <c r="Z21" s="240"/>
      <c r="AA21" s="240"/>
      <c r="AB21" s="240"/>
      <c r="AC21" s="240"/>
      <c r="AD21" s="240"/>
      <c r="AE21" s="240"/>
      <c r="AF21" s="240"/>
      <c r="AG21" s="240"/>
      <c r="AH21" s="240"/>
      <c r="AI21" s="240"/>
      <c r="AJ21" s="240"/>
      <c r="AK21" s="240"/>
      <c r="AL21" s="240"/>
      <c r="AM21" s="240"/>
      <c r="AN21" s="240"/>
      <c r="AO21" s="240"/>
      <c r="AP21" s="240"/>
      <c r="AQ21" s="240"/>
      <c r="AR21" s="240"/>
      <c r="AS21" s="240"/>
      <c r="AT21" s="240"/>
      <c r="AU21" s="240"/>
      <c r="AV21" s="240"/>
      <c r="AW21" s="240"/>
      <c r="AX21" s="240"/>
      <c r="AY21" s="240"/>
      <c r="AZ21" s="240"/>
      <c r="BA21" s="240"/>
      <c r="BB21" s="240"/>
      <c r="BC21" s="240"/>
      <c r="BD21" s="240"/>
      <c r="BE21" s="240"/>
      <c r="BF21" s="240"/>
      <c r="BG21" s="240"/>
      <c r="BH21" s="240"/>
      <c r="BI21" s="240"/>
      <c r="BJ21" s="240"/>
      <c r="BK21" s="240"/>
      <c r="BL21" s="240"/>
      <c r="BM21" s="240"/>
      <c r="BN21" s="240"/>
      <c r="BO21" s="240"/>
      <c r="BP21" s="240"/>
      <c r="BQ21" s="240"/>
      <c r="BR21" s="240"/>
      <c r="BS21" s="240"/>
      <c r="BT21" s="240"/>
      <c r="BU21" s="240"/>
      <c r="BV21" s="240"/>
      <c r="BW21" s="240"/>
      <c r="BX21" s="240"/>
      <c r="BY21" s="240"/>
      <c r="BZ21" s="240"/>
      <c r="CA21" s="240"/>
      <c r="CB21" s="240"/>
      <c r="CC21" s="240"/>
      <c r="CD21" s="240"/>
      <c r="CE21" s="240"/>
      <c r="CF21" s="240"/>
      <c r="CG21" s="240"/>
      <c r="CH21" s="240"/>
      <c r="CI21" s="240"/>
      <c r="CJ21" s="240"/>
      <c r="CK21" s="240"/>
      <c r="CL21" s="240"/>
      <c r="CM21" s="240"/>
      <c r="CN21" s="240"/>
      <c r="CO21" s="240"/>
      <c r="CP21" s="240"/>
      <c r="CQ21" s="240"/>
      <c r="CR21" s="240"/>
      <c r="CS21" s="240"/>
      <c r="CT21" s="240"/>
      <c r="CU21" s="240"/>
      <c r="CV21" s="240"/>
      <c r="CW21" s="240"/>
      <c r="CX21" s="240"/>
      <c r="CY21" s="240"/>
      <c r="CZ21" s="240"/>
      <c r="DA21" s="240"/>
      <c r="DB21" s="240"/>
      <c r="DC21" s="240"/>
      <c r="DD21" s="240"/>
      <c r="DE21" s="240"/>
      <c r="DF21" s="240"/>
      <c r="DG21" s="240"/>
      <c r="DH21" s="240"/>
      <c r="DI21" s="240"/>
      <c r="DJ21" s="240"/>
      <c r="DK21" s="240"/>
      <c r="DL21" s="240"/>
      <c r="DM21" s="240"/>
      <c r="DN21" s="240"/>
      <c r="DO21" s="240"/>
      <c r="DP21" s="240"/>
      <c r="DQ21" s="240"/>
      <c r="DR21" s="240"/>
      <c r="DS21" s="240"/>
      <c r="DT21" s="240"/>
      <c r="DU21" s="240"/>
      <c r="DV21" s="240"/>
      <c r="DW21" s="240"/>
      <c r="DX21" s="240"/>
      <c r="DY21" s="240"/>
      <c r="DZ21" s="240"/>
      <c r="EA21" s="240"/>
      <c r="EB21" s="240"/>
      <c r="EC21" s="240"/>
      <c r="ED21" s="240"/>
      <c r="EE21" s="240"/>
      <c r="EF21" s="240"/>
      <c r="EG21" s="240"/>
      <c r="EH21" s="240"/>
      <c r="EI21" s="240"/>
      <c r="EJ21" s="240"/>
      <c r="EK21" s="240"/>
      <c r="EL21" s="240"/>
      <c r="EM21" s="240"/>
      <c r="EN21" s="240"/>
      <c r="EO21" s="240"/>
      <c r="EP21" s="240"/>
      <c r="EQ21" s="240"/>
      <c r="ER21" s="240"/>
      <c r="ES21" s="240"/>
      <c r="ET21" s="240"/>
      <c r="EU21" s="240"/>
      <c r="EV21" s="240"/>
      <c r="EW21" s="240"/>
      <c r="EX21" s="240"/>
      <c r="EY21" s="240"/>
      <c r="EZ21" s="240"/>
      <c r="FA21" s="265"/>
    </row>
    <row r="22" spans="1:157" s="239" customFormat="1" ht="3.75" customHeight="1" x14ac:dyDescent="0.15">
      <c r="E22" s="68"/>
      <c r="F22" s="240"/>
      <c r="G22" s="240"/>
      <c r="H22" s="240"/>
      <c r="I22" s="240"/>
      <c r="J22" s="240"/>
      <c r="K22" s="240"/>
      <c r="L22" s="240"/>
      <c r="M22" s="240"/>
      <c r="N22" s="240"/>
      <c r="O22" s="240"/>
      <c r="P22" s="240"/>
      <c r="Q22" s="240"/>
      <c r="R22" s="240"/>
      <c r="S22" s="240"/>
      <c r="T22" s="240"/>
      <c r="U22" s="240"/>
      <c r="V22" s="240"/>
      <c r="W22" s="240"/>
      <c r="X22" s="240"/>
      <c r="Y22" s="240"/>
      <c r="Z22" s="240"/>
      <c r="AA22" s="240"/>
      <c r="AB22" s="240"/>
      <c r="AC22" s="240"/>
      <c r="AD22" s="240"/>
      <c r="AE22" s="240"/>
      <c r="AF22" s="240"/>
      <c r="AG22" s="240"/>
      <c r="AH22" s="240"/>
      <c r="AI22" s="240"/>
      <c r="AJ22" s="240"/>
      <c r="AK22" s="240"/>
      <c r="AL22" s="240"/>
      <c r="AM22" s="240"/>
      <c r="AN22" s="240"/>
      <c r="AO22" s="240"/>
      <c r="AP22" s="240"/>
      <c r="AQ22" s="240"/>
      <c r="AR22" s="240"/>
      <c r="AS22" s="240"/>
      <c r="AT22" s="240"/>
      <c r="AU22" s="240"/>
      <c r="AV22" s="240"/>
      <c r="AW22" s="240"/>
      <c r="AX22" s="240"/>
      <c r="AY22" s="240"/>
      <c r="AZ22" s="240"/>
      <c r="BA22" s="240"/>
      <c r="BB22" s="240"/>
      <c r="BC22" s="240"/>
      <c r="BD22" s="240"/>
      <c r="BE22" s="240"/>
      <c r="BF22" s="240"/>
      <c r="BG22" s="240"/>
      <c r="BH22" s="240"/>
      <c r="BI22" s="240"/>
      <c r="BJ22" s="240"/>
      <c r="BK22" s="240"/>
      <c r="BL22" s="240"/>
      <c r="BM22" s="240"/>
      <c r="BN22" s="240"/>
      <c r="BO22" s="240"/>
      <c r="BP22" s="240"/>
      <c r="BQ22" s="240"/>
      <c r="BR22" s="240"/>
      <c r="BS22" s="240"/>
      <c r="BT22" s="240"/>
      <c r="BU22" s="240"/>
      <c r="BV22" s="240"/>
      <c r="BW22" s="240"/>
      <c r="BX22" s="240"/>
      <c r="BY22" s="240"/>
      <c r="BZ22" s="240"/>
      <c r="CA22" s="240"/>
      <c r="CB22" s="240"/>
      <c r="CC22" s="240"/>
      <c r="CD22" s="240"/>
      <c r="CE22" s="240"/>
      <c r="CF22" s="240"/>
      <c r="CG22" s="240"/>
      <c r="CH22" s="240"/>
      <c r="CI22" s="240"/>
      <c r="CJ22" s="240"/>
      <c r="CK22" s="240"/>
      <c r="CL22" s="240"/>
      <c r="CM22" s="240"/>
      <c r="CN22" s="240"/>
      <c r="CO22" s="240"/>
      <c r="CP22" s="240"/>
      <c r="CQ22" s="240"/>
      <c r="CR22" s="240"/>
      <c r="DI22" s="240"/>
      <c r="DJ22" s="240"/>
      <c r="DK22" s="240"/>
      <c r="DL22" s="240"/>
      <c r="DM22" s="240"/>
      <c r="DN22" s="240"/>
      <c r="DO22" s="240"/>
      <c r="DP22" s="240"/>
      <c r="DQ22" s="240"/>
      <c r="DR22" s="240"/>
      <c r="DS22" s="240"/>
      <c r="DT22" s="240"/>
      <c r="DU22" s="240"/>
      <c r="DV22" s="240"/>
      <c r="DW22" s="240"/>
      <c r="DX22" s="240"/>
      <c r="DY22" s="240"/>
      <c r="DZ22" s="240"/>
      <c r="EA22" s="240"/>
      <c r="EB22" s="240"/>
      <c r="EC22" s="240"/>
      <c r="ED22" s="240"/>
      <c r="EE22" s="240"/>
      <c r="EF22" s="240"/>
      <c r="EG22" s="240"/>
      <c r="EH22" s="240"/>
      <c r="EI22" s="240"/>
      <c r="EJ22" s="240"/>
      <c r="EK22" s="240"/>
      <c r="EL22" s="240"/>
      <c r="EM22" s="240"/>
      <c r="EN22" s="240"/>
      <c r="EO22" s="240"/>
      <c r="EP22" s="240"/>
      <c r="EQ22" s="240"/>
      <c r="ER22" s="240"/>
      <c r="ES22" s="240"/>
      <c r="ET22" s="240"/>
      <c r="EU22" s="240"/>
      <c r="EV22" s="240"/>
      <c r="EW22" s="240"/>
      <c r="EX22" s="240"/>
      <c r="EY22" s="240"/>
      <c r="EZ22" s="240"/>
      <c r="FA22" s="265"/>
    </row>
    <row r="23" spans="1:157" s="239" customFormat="1" ht="14.25" x14ac:dyDescent="0.15">
      <c r="E23" s="68"/>
      <c r="F23" s="240"/>
      <c r="G23" s="240"/>
      <c r="H23" s="240"/>
      <c r="I23" s="240"/>
      <c r="J23" s="240"/>
      <c r="K23" s="240"/>
      <c r="L23" s="240"/>
      <c r="M23" s="240"/>
      <c r="N23" s="240"/>
      <c r="O23" s="240"/>
      <c r="P23" s="240" t="s">
        <v>203</v>
      </c>
      <c r="Q23" s="240"/>
      <c r="R23" s="240"/>
      <c r="S23" s="240"/>
      <c r="T23" s="240"/>
      <c r="U23" s="240"/>
      <c r="V23" s="240"/>
      <c r="W23" s="240"/>
      <c r="X23" s="240"/>
      <c r="Y23" s="240"/>
      <c r="Z23" s="240"/>
      <c r="AA23" s="240"/>
      <c r="AB23" s="240"/>
      <c r="AC23" s="240"/>
      <c r="AD23" s="240"/>
      <c r="AE23" s="240"/>
      <c r="AF23" s="591">
        <v>8698</v>
      </c>
      <c r="AG23" s="595"/>
      <c r="AH23" s="595"/>
      <c r="AI23" s="595"/>
      <c r="AJ23" s="595"/>
      <c r="AK23" s="595"/>
      <c r="AL23" s="595"/>
      <c r="AM23" s="595"/>
      <c r="AN23" s="595"/>
      <c r="AO23" s="239" t="s">
        <v>471</v>
      </c>
      <c r="AP23" s="240"/>
      <c r="AQ23" s="240"/>
      <c r="AR23" s="240"/>
      <c r="AS23" s="240"/>
      <c r="AT23" s="240"/>
      <c r="AU23" s="240"/>
      <c r="AV23" s="240"/>
      <c r="AW23" s="240"/>
      <c r="AX23" s="240"/>
      <c r="AY23" s="240"/>
      <c r="AZ23" s="240"/>
      <c r="BA23" s="240"/>
      <c r="BB23" s="240"/>
      <c r="BC23" s="595" t="s">
        <v>226</v>
      </c>
      <c r="BD23" s="595"/>
      <c r="BE23" s="240" t="s">
        <v>204</v>
      </c>
      <c r="BF23" s="240"/>
      <c r="BG23" s="240"/>
      <c r="BH23" s="240"/>
      <c r="BI23" s="240"/>
      <c r="BJ23" s="240"/>
      <c r="BK23" s="240"/>
      <c r="BL23" s="240"/>
      <c r="BM23" s="240"/>
      <c r="BN23" s="240"/>
      <c r="BO23" s="240"/>
      <c r="BP23" s="240"/>
      <c r="BQ23" s="591">
        <v>6150</v>
      </c>
      <c r="BR23" s="595"/>
      <c r="BS23" s="595"/>
      <c r="BT23" s="595"/>
      <c r="BU23" s="595"/>
      <c r="BV23" s="595"/>
      <c r="BW23" s="595"/>
      <c r="BX23" s="595"/>
      <c r="BY23" s="595"/>
      <c r="BZ23" s="240" t="s">
        <v>200</v>
      </c>
      <c r="CA23" s="240"/>
      <c r="CB23" s="240"/>
      <c r="CC23" s="240"/>
      <c r="CD23" s="240"/>
      <c r="CE23" s="240"/>
      <c r="CF23" s="240"/>
      <c r="CG23" s="240" t="s">
        <v>205</v>
      </c>
      <c r="CH23" s="240"/>
      <c r="CI23" s="240"/>
      <c r="CJ23" s="240"/>
      <c r="CK23" s="240"/>
      <c r="CL23" s="240"/>
      <c r="CM23" s="240"/>
      <c r="CN23" s="240"/>
      <c r="CO23" s="240"/>
      <c r="CP23" s="240"/>
      <c r="CQ23" s="240"/>
      <c r="CS23" s="591">
        <v>14848</v>
      </c>
      <c r="CT23" s="592"/>
      <c r="CU23" s="592"/>
      <c r="CV23" s="592"/>
      <c r="CW23" s="592"/>
      <c r="CX23" s="592"/>
      <c r="CY23" s="592"/>
      <c r="CZ23" s="592"/>
      <c r="DA23" s="592"/>
      <c r="DB23" s="592"/>
      <c r="DC23" s="592"/>
      <c r="DD23" s="407" t="s">
        <v>200</v>
      </c>
      <c r="DE23" s="240"/>
      <c r="DF23" s="240"/>
      <c r="DG23" s="240"/>
      <c r="DH23" s="595" t="s">
        <v>224</v>
      </c>
      <c r="DI23" s="595"/>
      <c r="DJ23" s="240"/>
      <c r="DK23" s="240"/>
      <c r="DL23" s="240"/>
      <c r="DM23" s="240"/>
      <c r="DN23" s="240"/>
      <c r="DO23" s="240"/>
      <c r="DP23" s="240"/>
      <c r="DQ23" s="240"/>
      <c r="DR23" s="240"/>
      <c r="DS23" s="240"/>
      <c r="DT23" s="240"/>
      <c r="DU23" s="240"/>
      <c r="DV23" s="240"/>
      <c r="DW23" s="240"/>
      <c r="DX23" s="240"/>
      <c r="DY23" s="240"/>
      <c r="DZ23" s="240"/>
      <c r="EA23" s="240"/>
      <c r="EB23" s="240"/>
      <c r="EC23" s="240"/>
      <c r="ED23" s="240"/>
      <c r="EE23" s="240"/>
      <c r="EF23" s="240"/>
      <c r="EG23" s="240"/>
      <c r="EH23" s="240"/>
      <c r="EI23" s="240"/>
      <c r="EJ23" s="240"/>
      <c r="EK23" s="240"/>
      <c r="EL23" s="240"/>
      <c r="EM23" s="240"/>
      <c r="EN23" s="240"/>
      <c r="EO23" s="240"/>
      <c r="EP23" s="240"/>
      <c r="EQ23" s="240"/>
      <c r="ER23" s="240"/>
      <c r="ES23" s="240"/>
      <c r="ET23" s="240"/>
      <c r="EU23" s="240"/>
      <c r="EV23" s="240"/>
      <c r="EW23" s="240"/>
      <c r="EX23" s="240"/>
      <c r="EY23" s="240"/>
      <c r="EZ23" s="240"/>
      <c r="FA23" s="265"/>
    </row>
    <row r="24" spans="1:157" s="239" customFormat="1" ht="4.5" customHeight="1" x14ac:dyDescent="0.15">
      <c r="E24" s="68"/>
      <c r="F24" s="240"/>
      <c r="G24" s="240"/>
      <c r="H24" s="240"/>
      <c r="I24" s="240"/>
      <c r="J24" s="240"/>
      <c r="K24" s="240"/>
      <c r="L24" s="240"/>
      <c r="M24" s="240"/>
      <c r="N24" s="240"/>
      <c r="O24" s="240"/>
      <c r="P24" s="240"/>
      <c r="Q24" s="240"/>
      <c r="R24" s="240"/>
      <c r="S24" s="240"/>
      <c r="T24" s="240"/>
      <c r="U24" s="240"/>
      <c r="V24" s="240"/>
      <c r="W24" s="240"/>
      <c r="X24" s="240"/>
      <c r="Y24" s="240"/>
      <c r="Z24" s="240"/>
      <c r="AA24" s="240"/>
      <c r="AB24" s="240"/>
      <c r="AC24" s="240"/>
      <c r="AD24" s="240"/>
      <c r="AE24" s="240"/>
      <c r="AF24" s="240"/>
      <c r="AG24" s="240"/>
      <c r="AH24" s="240"/>
      <c r="AI24" s="240"/>
      <c r="AJ24" s="240"/>
      <c r="AK24" s="240"/>
      <c r="AL24" s="240"/>
      <c r="AM24" s="240"/>
      <c r="AN24" s="240"/>
      <c r="AO24" s="240"/>
      <c r="AP24" s="240"/>
      <c r="AQ24" s="240"/>
      <c r="AR24" s="240"/>
      <c r="AS24" s="240"/>
      <c r="AT24" s="240"/>
      <c r="AU24" s="240"/>
      <c r="AV24" s="240"/>
      <c r="AW24" s="240"/>
      <c r="AX24" s="240"/>
      <c r="AY24" s="240"/>
      <c r="AZ24" s="240"/>
      <c r="BA24" s="240"/>
      <c r="BB24" s="240"/>
      <c r="BC24" s="240"/>
      <c r="BD24" s="240"/>
      <c r="BE24" s="240"/>
      <c r="BF24" s="240"/>
      <c r="BG24" s="240"/>
      <c r="BH24" s="240"/>
      <c r="BI24" s="240"/>
      <c r="BJ24" s="240"/>
      <c r="BK24" s="240"/>
      <c r="BL24" s="240"/>
      <c r="BM24" s="240"/>
      <c r="BN24" s="240"/>
      <c r="BO24" s="240"/>
      <c r="BP24" s="240"/>
      <c r="BQ24" s="240"/>
      <c r="BR24" s="240"/>
      <c r="BS24" s="240"/>
      <c r="BT24" s="240"/>
      <c r="BU24" s="240"/>
      <c r="BV24" s="240"/>
      <c r="BW24" s="240"/>
      <c r="BX24" s="240"/>
      <c r="BY24" s="240"/>
      <c r="BZ24" s="240"/>
      <c r="CA24" s="240"/>
      <c r="CB24" s="240"/>
      <c r="CC24" s="240"/>
      <c r="CD24" s="240"/>
      <c r="CE24" s="240"/>
      <c r="CF24" s="240"/>
      <c r="CG24" s="240"/>
      <c r="CH24" s="240"/>
      <c r="CI24" s="240"/>
      <c r="CJ24" s="240"/>
      <c r="CK24" s="240"/>
      <c r="CL24" s="240"/>
      <c r="CM24" s="240"/>
      <c r="CN24" s="240"/>
      <c r="CO24" s="240"/>
      <c r="CP24" s="240"/>
      <c r="CQ24" s="240"/>
      <c r="DI24" s="240"/>
      <c r="DJ24" s="240"/>
      <c r="DK24" s="240"/>
      <c r="DL24" s="240"/>
      <c r="DM24" s="240"/>
      <c r="DN24" s="240"/>
      <c r="DO24" s="240"/>
      <c r="DP24" s="240"/>
      <c r="DQ24" s="240"/>
      <c r="DR24" s="240"/>
      <c r="DS24" s="240"/>
      <c r="DT24" s="240"/>
      <c r="DU24" s="240"/>
      <c r="DV24" s="240"/>
      <c r="DW24" s="240"/>
      <c r="DX24" s="240"/>
      <c r="DY24" s="240"/>
      <c r="DZ24" s="240"/>
      <c r="EA24" s="240"/>
      <c r="EB24" s="240"/>
      <c r="EC24" s="240"/>
      <c r="ED24" s="240"/>
      <c r="EE24" s="240"/>
      <c r="EF24" s="240"/>
      <c r="EG24" s="240"/>
      <c r="EH24" s="240"/>
      <c r="EI24" s="240"/>
      <c r="EJ24" s="240"/>
      <c r="EK24" s="240"/>
      <c r="EL24" s="240"/>
      <c r="EM24" s="240"/>
      <c r="EN24" s="240"/>
      <c r="EO24" s="240"/>
      <c r="EP24" s="240"/>
      <c r="EQ24" s="240"/>
      <c r="ER24" s="240"/>
      <c r="ES24" s="240"/>
      <c r="ET24" s="240"/>
      <c r="EU24" s="240"/>
      <c r="EV24" s="240"/>
      <c r="EW24" s="240"/>
      <c r="EX24" s="240"/>
      <c r="EY24" s="240"/>
      <c r="EZ24" s="240"/>
      <c r="FA24" s="265"/>
    </row>
    <row r="25" spans="1:157" s="239" customFormat="1" ht="14.25" x14ac:dyDescent="0.15">
      <c r="E25" s="68"/>
      <c r="F25" s="240"/>
      <c r="G25" s="240"/>
      <c r="H25" s="240"/>
      <c r="I25" s="240"/>
      <c r="J25" s="240"/>
      <c r="K25" s="240"/>
      <c r="L25" s="240"/>
      <c r="M25" s="240"/>
      <c r="N25" s="240"/>
      <c r="O25" s="240"/>
      <c r="P25" s="240" t="s">
        <v>206</v>
      </c>
      <c r="Q25" s="240"/>
      <c r="R25" s="240"/>
      <c r="S25" s="240"/>
      <c r="T25" s="240"/>
      <c r="U25" s="240"/>
      <c r="V25" s="240"/>
      <c r="W25" s="240"/>
      <c r="X25" s="240"/>
      <c r="Y25" s="240"/>
      <c r="Z25" s="240"/>
      <c r="AA25" s="240"/>
      <c r="AB25" s="240"/>
      <c r="AC25" s="240"/>
      <c r="AD25" s="240"/>
      <c r="AE25" s="240"/>
      <c r="AF25" s="591">
        <v>4234</v>
      </c>
      <c r="AG25" s="595"/>
      <c r="AH25" s="595"/>
      <c r="AI25" s="595"/>
      <c r="AJ25" s="595"/>
      <c r="AK25" s="595"/>
      <c r="AL25" s="595"/>
      <c r="AM25" s="595"/>
      <c r="AN25" s="595"/>
      <c r="AO25" s="239" t="s">
        <v>471</v>
      </c>
      <c r="AP25" s="240"/>
      <c r="AQ25" s="240"/>
      <c r="AR25" s="240"/>
      <c r="AS25" s="240"/>
      <c r="AT25" s="240"/>
      <c r="AU25" s="240"/>
      <c r="AV25" s="240"/>
      <c r="AW25" s="240"/>
      <c r="AX25" s="240"/>
      <c r="AY25" s="240"/>
      <c r="AZ25" s="240"/>
      <c r="BA25" s="240"/>
      <c r="BB25" s="240"/>
      <c r="BC25" s="595" t="s">
        <v>226</v>
      </c>
      <c r="BD25" s="595"/>
      <c r="BE25" s="240" t="s">
        <v>207</v>
      </c>
      <c r="BF25" s="240"/>
      <c r="BG25" s="240"/>
      <c r="BH25" s="240"/>
      <c r="BI25" s="240"/>
      <c r="BJ25" s="240"/>
      <c r="BK25" s="240"/>
      <c r="BL25" s="240"/>
      <c r="BM25" s="240"/>
      <c r="BN25" s="240"/>
      <c r="BO25" s="240"/>
      <c r="BP25" s="408"/>
      <c r="BQ25" s="407"/>
      <c r="BR25" s="407"/>
      <c r="BS25" s="407"/>
      <c r="BT25" s="407"/>
      <c r="BU25" s="407"/>
      <c r="BV25" s="407"/>
      <c r="BW25" s="407"/>
      <c r="BX25" s="407"/>
      <c r="BY25" s="407"/>
      <c r="BZ25" s="407"/>
      <c r="CA25" s="407"/>
      <c r="CB25" s="240"/>
      <c r="CD25" s="591">
        <v>13618</v>
      </c>
      <c r="CE25" s="592"/>
      <c r="CF25" s="592"/>
      <c r="CG25" s="592"/>
      <c r="CH25" s="592"/>
      <c r="CI25" s="592"/>
      <c r="CJ25" s="592"/>
      <c r="CK25" s="592"/>
      <c r="CL25" s="592"/>
      <c r="CM25" s="592"/>
      <c r="CN25" s="592"/>
      <c r="CO25" s="407" t="s">
        <v>200</v>
      </c>
      <c r="CP25" s="407"/>
      <c r="CQ25" s="407"/>
      <c r="CR25" s="408"/>
      <c r="CS25" s="407"/>
      <c r="CT25" s="407"/>
      <c r="CU25" s="407" t="s">
        <v>208</v>
      </c>
      <c r="CV25" s="407"/>
      <c r="CW25" s="407"/>
      <c r="CX25" s="407"/>
      <c r="CY25" s="407"/>
      <c r="CZ25" s="407"/>
      <c r="DA25" s="407"/>
      <c r="DB25" s="407"/>
      <c r="DC25" s="407"/>
      <c r="DD25" s="407"/>
      <c r="DE25" s="407"/>
      <c r="DF25" s="240"/>
      <c r="DG25" s="240"/>
      <c r="DH25" s="240"/>
      <c r="DI25" s="240"/>
      <c r="DJ25" s="240"/>
      <c r="DK25" s="240"/>
      <c r="DL25" s="240"/>
      <c r="DM25" s="240"/>
      <c r="DN25" s="240"/>
      <c r="DO25" s="240"/>
      <c r="DP25" s="240"/>
      <c r="DQ25" s="240"/>
      <c r="DR25" s="240"/>
      <c r="DT25" s="591">
        <v>17852</v>
      </c>
      <c r="DU25" s="592"/>
      <c r="DV25" s="592"/>
      <c r="DW25" s="592"/>
      <c r="DX25" s="592"/>
      <c r="DY25" s="592"/>
      <c r="DZ25" s="592"/>
      <c r="EA25" s="592"/>
      <c r="EB25" s="592"/>
      <c r="EC25" s="592"/>
      <c r="ED25" s="592"/>
      <c r="EE25" s="240" t="s">
        <v>200</v>
      </c>
      <c r="EF25" s="240"/>
      <c r="EG25" s="240"/>
      <c r="EH25" s="240"/>
      <c r="EI25" s="595" t="s">
        <v>224</v>
      </c>
      <c r="EJ25" s="595"/>
      <c r="EK25" s="240"/>
      <c r="EL25" s="240"/>
      <c r="EM25" s="240"/>
      <c r="EN25" s="240"/>
      <c r="EO25" s="240"/>
      <c r="EP25" s="240"/>
      <c r="EQ25" s="240"/>
      <c r="ER25" s="240"/>
      <c r="ES25" s="240"/>
      <c r="ET25" s="240"/>
      <c r="EU25" s="240"/>
      <c r="EV25" s="240"/>
      <c r="EW25" s="240"/>
      <c r="EX25" s="240"/>
      <c r="EY25" s="240"/>
      <c r="EZ25" s="240"/>
      <c r="FA25" s="265"/>
    </row>
    <row r="26" spans="1:157" s="239" customFormat="1" ht="14.25" x14ac:dyDescent="0.15">
      <c r="E26" s="68"/>
      <c r="F26" s="240"/>
      <c r="G26" s="240"/>
      <c r="H26" s="240"/>
      <c r="I26" s="240"/>
      <c r="J26" s="240"/>
      <c r="K26" s="240"/>
      <c r="L26" s="240"/>
      <c r="M26" s="240"/>
      <c r="N26" s="240"/>
      <c r="O26" s="240"/>
      <c r="P26" s="240"/>
      <c r="Q26" s="240"/>
      <c r="R26" s="240"/>
      <c r="S26" s="240"/>
      <c r="T26" s="240"/>
      <c r="U26" s="240"/>
      <c r="V26" s="240"/>
      <c r="W26" s="240"/>
      <c r="X26" s="240"/>
      <c r="Y26" s="240"/>
      <c r="Z26" s="240"/>
      <c r="AA26" s="240"/>
      <c r="AB26" s="240"/>
      <c r="AC26" s="240"/>
      <c r="AD26" s="240"/>
      <c r="AE26" s="240"/>
      <c r="AF26" s="240"/>
      <c r="AG26" s="240"/>
      <c r="AH26" s="240"/>
      <c r="AI26" s="240"/>
      <c r="AJ26" s="240"/>
      <c r="AK26" s="240"/>
      <c r="AL26" s="240"/>
      <c r="AM26" s="240"/>
      <c r="AN26" s="240"/>
      <c r="AO26" s="240"/>
      <c r="AP26" s="240"/>
      <c r="AQ26" s="240"/>
      <c r="AR26" s="240"/>
      <c r="AS26" s="240"/>
      <c r="AT26" s="240"/>
      <c r="AU26" s="240"/>
      <c r="AV26" s="240"/>
      <c r="AW26" s="240"/>
      <c r="AX26" s="240"/>
      <c r="AY26" s="240"/>
      <c r="AZ26" s="240"/>
      <c r="BA26" s="240"/>
      <c r="BB26" s="240"/>
      <c r="BC26" s="240"/>
      <c r="BD26" s="240"/>
      <c r="BE26" s="240"/>
      <c r="BF26" s="240"/>
      <c r="BG26" s="240"/>
      <c r="BH26" s="240"/>
      <c r="BI26" s="240"/>
      <c r="BJ26" s="240"/>
      <c r="BK26" s="240"/>
      <c r="BL26" s="240"/>
      <c r="BM26" s="240"/>
      <c r="BN26" s="240"/>
      <c r="BO26" s="240"/>
      <c r="BP26" s="240"/>
      <c r="BQ26" s="240"/>
      <c r="BR26" s="240"/>
      <c r="BS26" s="240"/>
      <c r="CO26" s="240"/>
      <c r="CP26" s="240"/>
      <c r="CQ26" s="240"/>
      <c r="CR26" s="240"/>
      <c r="CS26" s="240"/>
      <c r="CT26" s="240"/>
      <c r="CU26" s="240"/>
      <c r="CV26" s="240"/>
      <c r="CW26" s="240"/>
      <c r="CX26" s="240"/>
      <c r="CY26" s="240"/>
      <c r="CZ26" s="240"/>
      <c r="DA26" s="240"/>
      <c r="DB26" s="240"/>
      <c r="DC26" s="240"/>
      <c r="DD26" s="240"/>
      <c r="DE26" s="240"/>
      <c r="DF26" s="240"/>
      <c r="DG26" s="240"/>
      <c r="DH26" s="240"/>
      <c r="DI26" s="240"/>
      <c r="DJ26" s="240"/>
      <c r="DK26" s="240"/>
      <c r="DL26" s="240"/>
      <c r="DM26" s="240"/>
      <c r="DN26" s="240"/>
      <c r="DO26" s="240"/>
      <c r="DP26" s="240"/>
      <c r="DQ26" s="240"/>
      <c r="DR26" s="240"/>
      <c r="EJ26" s="240"/>
      <c r="EK26" s="240"/>
      <c r="EL26" s="240"/>
      <c r="EM26" s="240"/>
      <c r="EN26" s="240"/>
      <c r="EO26" s="240"/>
      <c r="EP26" s="240"/>
      <c r="EQ26" s="240"/>
      <c r="ER26" s="240"/>
      <c r="ES26" s="240"/>
      <c r="ET26" s="240"/>
      <c r="EU26" s="240"/>
      <c r="EV26" s="240"/>
      <c r="EW26" s="240"/>
      <c r="EX26" s="240"/>
      <c r="EY26" s="240"/>
      <c r="EZ26" s="240"/>
      <c r="FA26" s="265"/>
    </row>
    <row r="27" spans="1:157" s="239" customFormat="1" ht="17.25" x14ac:dyDescent="0.2">
      <c r="E27" s="68"/>
      <c r="F27" s="581" t="s">
        <v>425</v>
      </c>
      <c r="G27" s="240"/>
      <c r="H27" s="240"/>
      <c r="I27" s="240"/>
      <c r="J27" s="240"/>
      <c r="K27" s="596">
        <v>41791</v>
      </c>
      <c r="L27" s="592"/>
      <c r="M27" s="592"/>
      <c r="N27" s="592"/>
      <c r="O27" s="592"/>
      <c r="P27" s="592"/>
      <c r="Q27" s="592"/>
      <c r="R27" s="592"/>
      <c r="S27" s="592"/>
      <c r="T27" s="592"/>
      <c r="U27" s="592"/>
      <c r="V27" s="592"/>
      <c r="W27" s="592"/>
      <c r="X27" s="592"/>
      <c r="Y27" s="592"/>
      <c r="Z27" s="592"/>
      <c r="AA27" s="592"/>
      <c r="AB27" s="592"/>
      <c r="AC27" s="592"/>
      <c r="AD27" s="592"/>
      <c r="AE27" s="592"/>
      <c r="AF27" s="592"/>
      <c r="AG27" s="592"/>
      <c r="AH27" s="592"/>
      <c r="AI27" s="592"/>
      <c r="AJ27" s="592"/>
      <c r="AK27" s="592"/>
      <c r="AL27" s="592"/>
      <c r="AM27" s="592"/>
      <c r="AN27" s="592"/>
      <c r="AO27" s="592"/>
      <c r="AP27" s="592"/>
      <c r="AQ27" s="240" t="s">
        <v>426</v>
      </c>
      <c r="BQ27" s="598">
        <v>393147</v>
      </c>
      <c r="BR27" s="603"/>
      <c r="BS27" s="603"/>
      <c r="BT27" s="603"/>
      <c r="BU27" s="603"/>
      <c r="BV27" s="603"/>
      <c r="BW27" s="603"/>
      <c r="BX27" s="603"/>
      <c r="BY27" s="603"/>
      <c r="BZ27" s="603"/>
      <c r="CA27" s="599"/>
      <c r="CB27" s="599"/>
      <c r="CC27" s="599"/>
      <c r="CD27" s="599"/>
      <c r="CE27" s="599"/>
      <c r="CF27" s="240" t="s">
        <v>209</v>
      </c>
      <c r="CG27" s="240"/>
      <c r="CH27" s="240"/>
      <c r="CI27" s="240"/>
      <c r="CJ27" s="240"/>
      <c r="CK27" s="240"/>
      <c r="CL27" s="240"/>
      <c r="CM27" s="240"/>
      <c r="CN27" s="240"/>
      <c r="CO27" s="240"/>
      <c r="CP27" s="240"/>
      <c r="CQ27" s="240"/>
      <c r="CR27" s="240"/>
      <c r="CS27" s="240"/>
      <c r="CT27" s="240"/>
      <c r="CU27" s="240"/>
      <c r="CV27" s="240"/>
      <c r="CW27" s="240"/>
      <c r="CX27" s="240"/>
      <c r="CY27" s="240"/>
      <c r="CZ27" s="240"/>
      <c r="DA27" s="240"/>
      <c r="DB27" s="240"/>
      <c r="DC27" s="240"/>
      <c r="DD27" s="240"/>
      <c r="DE27" s="240"/>
      <c r="DF27" s="240"/>
      <c r="DG27" s="240"/>
      <c r="DJ27" s="591">
        <v>15</v>
      </c>
      <c r="DK27" s="595"/>
      <c r="DL27" s="595"/>
      <c r="DM27" s="595"/>
      <c r="DN27" s="595"/>
      <c r="DO27" s="595"/>
      <c r="DP27" s="595"/>
      <c r="DQ27" s="595"/>
      <c r="DR27" s="595"/>
      <c r="DS27" s="595"/>
      <c r="DT27" s="239" t="s">
        <v>473</v>
      </c>
      <c r="DU27" s="240"/>
      <c r="DV27" s="240"/>
      <c r="DW27" s="240"/>
      <c r="DX27" s="240"/>
      <c r="DY27" s="240"/>
      <c r="DZ27" s="240"/>
      <c r="EA27" s="240"/>
      <c r="EB27" s="240"/>
      <c r="EC27" s="240"/>
      <c r="ED27" s="240"/>
      <c r="EE27" s="240"/>
      <c r="EF27" s="240"/>
      <c r="EG27" s="240"/>
      <c r="EH27" s="240"/>
      <c r="EI27" s="240"/>
      <c r="EJ27" s="240"/>
      <c r="EK27" s="240"/>
      <c r="EL27" s="240"/>
      <c r="EM27" s="240"/>
      <c r="EN27" s="240"/>
      <c r="EO27" s="240"/>
      <c r="EP27" s="240"/>
      <c r="EQ27" s="240"/>
      <c r="ER27" s="240"/>
      <c r="ES27" s="240"/>
      <c r="ET27" s="240"/>
      <c r="EU27" s="240"/>
      <c r="EV27" s="240"/>
      <c r="EW27" s="240"/>
      <c r="EX27" s="240"/>
      <c r="EY27" s="240"/>
      <c r="EZ27" s="240"/>
      <c r="FA27" s="265"/>
    </row>
    <row r="28" spans="1:157" s="239" customFormat="1" ht="11.25" customHeight="1" thickBot="1" x14ac:dyDescent="0.2">
      <c r="E28" s="275"/>
      <c r="F28" s="276"/>
      <c r="G28" s="276"/>
      <c r="H28" s="276"/>
      <c r="I28" s="276"/>
      <c r="J28" s="276"/>
      <c r="K28" s="276"/>
      <c r="L28" s="276"/>
      <c r="M28" s="276"/>
      <c r="N28" s="276"/>
      <c r="O28" s="276"/>
      <c r="P28" s="276"/>
      <c r="Q28" s="276"/>
      <c r="R28" s="276"/>
      <c r="S28" s="276"/>
      <c r="T28" s="276"/>
      <c r="U28" s="276"/>
      <c r="V28" s="276"/>
      <c r="W28" s="276"/>
      <c r="X28" s="276"/>
      <c r="Y28" s="276"/>
      <c r="Z28" s="276"/>
      <c r="AA28" s="276"/>
      <c r="AB28" s="276"/>
      <c r="AC28" s="276"/>
      <c r="AD28" s="276"/>
      <c r="AE28" s="276"/>
      <c r="AF28" s="276"/>
      <c r="AG28" s="276"/>
      <c r="AH28" s="276"/>
      <c r="AI28" s="276"/>
      <c r="AJ28" s="276"/>
      <c r="AK28" s="276"/>
      <c r="AL28" s="276"/>
      <c r="AM28" s="276"/>
      <c r="AN28" s="276"/>
      <c r="AO28" s="276"/>
      <c r="AP28" s="276"/>
      <c r="AQ28" s="276"/>
      <c r="AR28" s="276"/>
      <c r="AS28" s="276"/>
      <c r="AT28" s="276"/>
      <c r="AU28" s="276"/>
      <c r="AV28" s="276"/>
      <c r="AW28" s="276"/>
      <c r="AX28" s="276"/>
      <c r="AY28" s="276"/>
      <c r="AZ28" s="276"/>
      <c r="BA28" s="276"/>
      <c r="BB28" s="276"/>
      <c r="BC28" s="276"/>
      <c r="BD28" s="276"/>
      <c r="BE28" s="276"/>
      <c r="BF28" s="276"/>
      <c r="BG28" s="276"/>
      <c r="BH28" s="276"/>
      <c r="BI28" s="276"/>
      <c r="BJ28" s="276"/>
      <c r="BK28" s="276"/>
      <c r="BL28" s="276"/>
      <c r="BM28" s="276"/>
      <c r="BN28" s="276"/>
      <c r="BO28" s="276"/>
      <c r="BP28" s="276"/>
      <c r="BQ28" s="276"/>
      <c r="BR28" s="276"/>
      <c r="BS28" s="276"/>
      <c r="BT28" s="276"/>
      <c r="BU28" s="276"/>
      <c r="BV28" s="276"/>
      <c r="BW28" s="276"/>
      <c r="BX28" s="276"/>
      <c r="BY28" s="276"/>
      <c r="BZ28" s="276"/>
      <c r="CA28" s="276"/>
      <c r="CB28" s="276"/>
      <c r="CC28" s="276"/>
      <c r="CD28" s="276"/>
      <c r="CE28" s="276"/>
      <c r="CF28" s="276"/>
      <c r="CG28" s="276"/>
      <c r="CH28" s="276"/>
      <c r="CI28" s="276"/>
      <c r="CJ28" s="276"/>
      <c r="CK28" s="276"/>
      <c r="CL28" s="276"/>
      <c r="CM28" s="276"/>
      <c r="CN28" s="276"/>
      <c r="CO28" s="276"/>
      <c r="CP28" s="276"/>
      <c r="CQ28" s="276"/>
      <c r="CR28" s="276"/>
      <c r="CS28" s="276"/>
      <c r="CT28" s="276"/>
      <c r="CU28" s="276"/>
      <c r="CV28" s="276"/>
      <c r="CW28" s="276"/>
      <c r="CX28" s="276"/>
      <c r="CY28" s="276"/>
      <c r="CZ28" s="276"/>
      <c r="DA28" s="276"/>
      <c r="DB28" s="276"/>
      <c r="DC28" s="276"/>
      <c r="DD28" s="276"/>
      <c r="DE28" s="276"/>
      <c r="DF28" s="276"/>
      <c r="DG28" s="276"/>
      <c r="DH28" s="276"/>
      <c r="DI28" s="276"/>
      <c r="DJ28" s="276"/>
      <c r="DK28" s="276"/>
      <c r="DL28" s="276"/>
      <c r="DM28" s="276"/>
      <c r="DN28" s="276"/>
      <c r="DO28" s="276"/>
      <c r="DP28" s="276"/>
      <c r="DQ28" s="276"/>
      <c r="DR28" s="276"/>
      <c r="DS28" s="276"/>
      <c r="DT28" s="276"/>
      <c r="DU28" s="276"/>
      <c r="DV28" s="276"/>
      <c r="DW28" s="276"/>
      <c r="DX28" s="276"/>
      <c r="DY28" s="276"/>
      <c r="DZ28" s="276"/>
      <c r="EA28" s="276"/>
      <c r="EB28" s="276"/>
      <c r="EC28" s="276"/>
      <c r="ED28" s="276"/>
      <c r="EE28" s="276"/>
      <c r="EF28" s="276"/>
      <c r="EG28" s="276"/>
      <c r="EH28" s="276"/>
      <c r="EI28" s="276"/>
      <c r="EJ28" s="276"/>
      <c r="EK28" s="276"/>
      <c r="EL28" s="276"/>
      <c r="EM28" s="276"/>
      <c r="EN28" s="276"/>
      <c r="EO28" s="276"/>
      <c r="EP28" s="276"/>
      <c r="EQ28" s="276"/>
      <c r="ER28" s="276"/>
      <c r="ES28" s="276"/>
      <c r="ET28" s="276"/>
      <c r="EU28" s="276"/>
      <c r="EV28" s="276"/>
      <c r="EW28" s="276"/>
      <c r="EX28" s="276"/>
      <c r="EY28" s="276"/>
      <c r="EZ28" s="276"/>
      <c r="FA28" s="277"/>
    </row>
    <row r="29" spans="1:157" ht="18.75" customHeight="1" thickTop="1" x14ac:dyDescent="0.15"/>
    <row r="30" spans="1:157" ht="14.25" x14ac:dyDescent="0.15">
      <c r="A30" s="239" t="s">
        <v>214</v>
      </c>
      <c r="B30" s="1"/>
      <c r="C30" s="1"/>
      <c r="D30" s="1"/>
      <c r="E30" s="1"/>
      <c r="F30" s="1"/>
      <c r="G30" s="22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157" ht="6" customHeight="1" x14ac:dyDescent="0.15">
      <c r="A31" s="43"/>
      <c r="B31" s="1"/>
      <c r="C31" s="1"/>
      <c r="D31" s="1"/>
      <c r="E31" s="1"/>
      <c r="F31" s="1"/>
      <c r="G31" s="22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</row>
    <row r="32" spans="1:157" s="1" customFormat="1" ht="15" customHeight="1" x14ac:dyDescent="0.15">
      <c r="A32" s="40"/>
      <c r="E32" s="1" t="s">
        <v>238</v>
      </c>
      <c r="L32" s="22"/>
      <c r="BV32" s="1" t="s">
        <v>28</v>
      </c>
      <c r="CF32" s="1" t="s">
        <v>32</v>
      </c>
    </row>
    <row r="33" spans="1:84" s="1" customFormat="1" ht="15" customHeight="1" x14ac:dyDescent="0.15">
      <c r="A33" s="39"/>
      <c r="E33" s="1" t="s">
        <v>412</v>
      </c>
      <c r="L33" s="22"/>
      <c r="BV33" s="1" t="s">
        <v>28</v>
      </c>
      <c r="CF33" s="1" t="s">
        <v>33</v>
      </c>
    </row>
    <row r="34" spans="1:84" s="1" customFormat="1" ht="15" customHeight="1" x14ac:dyDescent="0.15">
      <c r="A34" s="39"/>
      <c r="E34" s="1" t="s">
        <v>237</v>
      </c>
      <c r="L34" s="22"/>
      <c r="BV34" s="1" t="s">
        <v>28</v>
      </c>
      <c r="CF34" s="1" t="s">
        <v>34</v>
      </c>
    </row>
    <row r="35" spans="1:84" s="1" customFormat="1" ht="15" customHeight="1" x14ac:dyDescent="0.15">
      <c r="A35" s="39"/>
      <c r="E35" s="1" t="s">
        <v>413</v>
      </c>
      <c r="L35" s="22"/>
      <c r="BV35" s="1" t="s">
        <v>28</v>
      </c>
      <c r="CF35" s="1" t="s">
        <v>210</v>
      </c>
    </row>
    <row r="36" spans="1:84" s="1" customFormat="1" ht="15" customHeight="1" x14ac:dyDescent="0.15">
      <c r="A36" s="39"/>
      <c r="E36" s="1" t="s">
        <v>236</v>
      </c>
      <c r="L36" s="22"/>
      <c r="BV36" s="1" t="s">
        <v>28</v>
      </c>
      <c r="CF36" s="1" t="s">
        <v>211</v>
      </c>
    </row>
    <row r="37" spans="1:84" s="1" customFormat="1" ht="15" customHeight="1" x14ac:dyDescent="0.15">
      <c r="A37" s="39"/>
      <c r="E37" s="1" t="s">
        <v>235</v>
      </c>
      <c r="L37" s="22"/>
      <c r="BV37" s="1" t="s">
        <v>28</v>
      </c>
      <c r="CF37" s="1" t="s">
        <v>212</v>
      </c>
    </row>
    <row r="38" spans="1:84" s="1" customFormat="1" ht="15" customHeight="1" x14ac:dyDescent="0.15">
      <c r="A38" s="39"/>
      <c r="E38" s="412" t="s">
        <v>461</v>
      </c>
      <c r="M38" s="279"/>
      <c r="BV38" s="1" t="s">
        <v>28</v>
      </c>
      <c r="CF38" s="1" t="s">
        <v>213</v>
      </c>
    </row>
    <row r="39" spans="1:84" ht="15" customHeight="1" x14ac:dyDescent="0.15">
      <c r="A39" s="39"/>
      <c r="B39" s="42"/>
      <c r="C39" s="42"/>
      <c r="D39" s="42"/>
      <c r="E39" s="1" t="s">
        <v>441</v>
      </c>
      <c r="F39" s="1"/>
      <c r="G39" s="22"/>
      <c r="H39" s="1"/>
      <c r="I39" s="1"/>
      <c r="M39" s="42"/>
      <c r="N39" s="42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</row>
    <row r="40" spans="1:84" ht="15" customHeight="1" x14ac:dyDescent="0.15">
      <c r="A40" s="39"/>
      <c r="E40" s="1"/>
      <c r="F40" s="1"/>
      <c r="G40" s="22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</row>
    <row r="41" spans="1:84" ht="15" customHeight="1" x14ac:dyDescent="0.15">
      <c r="A41" s="39"/>
      <c r="B41" s="1"/>
      <c r="C41" s="1"/>
      <c r="D41" s="1"/>
      <c r="E41" s="1"/>
      <c r="F41" s="1"/>
      <c r="G41" s="22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</row>
    <row r="42" spans="1:84" s="1" customFormat="1" ht="14.25" customHeight="1" x14ac:dyDescent="0.15">
      <c r="A42" s="239" t="s">
        <v>215</v>
      </c>
    </row>
    <row r="43" spans="1:84" s="1" customFormat="1" ht="6" customHeight="1" x14ac:dyDescent="0.15">
      <c r="A43" s="44"/>
    </row>
    <row r="44" spans="1:84" s="1" customFormat="1" ht="15" customHeight="1" x14ac:dyDescent="0.15">
      <c r="C44" s="71"/>
      <c r="D44" s="71"/>
      <c r="E44" s="42" t="s">
        <v>414</v>
      </c>
    </row>
    <row r="45" spans="1:84" s="1" customFormat="1" ht="15" customHeight="1" x14ac:dyDescent="0.15">
      <c r="C45" s="71"/>
      <c r="D45" s="71"/>
      <c r="E45" s="42" t="s">
        <v>415</v>
      </c>
    </row>
    <row r="46" spans="1:84" s="1" customFormat="1" ht="15" customHeight="1" x14ac:dyDescent="0.15">
      <c r="C46" s="71"/>
      <c r="D46" s="71"/>
      <c r="E46" s="42" t="s">
        <v>35</v>
      </c>
    </row>
    <row r="47" spans="1:84" s="1" customFormat="1" ht="15" customHeight="1" x14ac:dyDescent="0.15">
      <c r="C47" s="71"/>
      <c r="D47" s="71"/>
      <c r="E47" s="42" t="s">
        <v>36</v>
      </c>
    </row>
    <row r="48" spans="1:84" s="1" customFormat="1" ht="15" customHeight="1" x14ac:dyDescent="0.15">
      <c r="C48" s="71"/>
      <c r="D48" s="71"/>
      <c r="E48" s="42" t="s">
        <v>29</v>
      </c>
    </row>
    <row r="49" spans="1:135" s="1" customFormat="1" ht="15" customHeight="1" x14ac:dyDescent="0.15">
      <c r="C49" s="71"/>
      <c r="D49" s="71"/>
      <c r="E49" s="42" t="s">
        <v>30</v>
      </c>
    </row>
    <row r="50" spans="1:135" s="1" customFormat="1" ht="15" customHeight="1" x14ac:dyDescent="0.15">
      <c r="C50" s="71"/>
      <c r="D50" s="71"/>
      <c r="E50" s="42" t="s">
        <v>322</v>
      </c>
    </row>
    <row r="51" spans="1:135" s="1" customFormat="1" ht="15" customHeight="1" x14ac:dyDescent="0.15">
      <c r="C51" s="71"/>
      <c r="D51" s="71"/>
      <c r="E51" s="42" t="s">
        <v>323</v>
      </c>
    </row>
    <row r="52" spans="1:135" s="1" customFormat="1" ht="15" customHeight="1" x14ac:dyDescent="0.15">
      <c r="C52" s="71"/>
      <c r="D52" s="71"/>
      <c r="E52" s="42" t="s">
        <v>37</v>
      </c>
    </row>
    <row r="53" spans="1:135" s="1" customFormat="1" ht="15" customHeight="1" x14ac:dyDescent="0.15">
      <c r="B53" s="71"/>
      <c r="C53" s="71"/>
      <c r="D53" s="71"/>
    </row>
    <row r="54" spans="1:135" s="1" customFormat="1" ht="15" customHeight="1" x14ac:dyDescent="0.15">
      <c r="B54" s="71"/>
      <c r="C54" s="71"/>
      <c r="D54" s="71"/>
    </row>
    <row r="55" spans="1:135" ht="6" customHeight="1" x14ac:dyDescent="0.15">
      <c r="A55" s="39"/>
      <c r="B55" s="5"/>
      <c r="C55" s="5"/>
      <c r="D55" s="5"/>
      <c r="AD55" s="8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84"/>
      <c r="AP55" s="84"/>
      <c r="AQ55" s="84"/>
      <c r="AR55" s="84"/>
      <c r="AS55" s="84"/>
      <c r="AT55" s="84"/>
      <c r="AU55" s="84"/>
      <c r="AV55" s="84"/>
      <c r="AW55" s="84"/>
      <c r="AX55" s="84"/>
      <c r="AY55" s="84"/>
      <c r="AZ55" s="84"/>
      <c r="BA55" s="84"/>
      <c r="BB55" s="84"/>
      <c r="BC55" s="84"/>
      <c r="BD55" s="84"/>
      <c r="BE55" s="84"/>
      <c r="BF55" s="84"/>
      <c r="BG55" s="84"/>
      <c r="BH55" s="84"/>
      <c r="BI55" s="84"/>
      <c r="BJ55" s="84"/>
      <c r="BK55" s="84"/>
      <c r="BL55" s="84"/>
      <c r="BM55" s="84"/>
      <c r="BN55" s="84"/>
      <c r="BO55" s="84"/>
      <c r="BP55" s="84"/>
      <c r="BQ55" s="7"/>
      <c r="BR55" s="84"/>
      <c r="BS55" s="84"/>
      <c r="BT55" s="84"/>
      <c r="BU55" s="84"/>
      <c r="BV55" s="84"/>
      <c r="BW55" s="84"/>
      <c r="BX55" s="84"/>
      <c r="BY55" s="84"/>
      <c r="BZ55" s="84"/>
      <c r="CA55" s="84"/>
      <c r="CB55" s="84"/>
      <c r="CC55" s="84"/>
      <c r="CD55" s="84"/>
      <c r="CE55" s="84"/>
      <c r="CF55" s="84"/>
      <c r="CG55" s="84"/>
      <c r="CH55" s="84"/>
      <c r="CI55" s="84"/>
      <c r="CJ55" s="84"/>
      <c r="CK55" s="84"/>
      <c r="CL55" s="84"/>
      <c r="CM55" s="84"/>
      <c r="CN55" s="84"/>
      <c r="CO55" s="84"/>
      <c r="CP55" s="84"/>
      <c r="CQ55" s="84"/>
      <c r="CR55" s="84"/>
      <c r="CS55" s="84"/>
      <c r="CT55" s="84"/>
      <c r="CU55" s="84"/>
      <c r="CV55" s="84"/>
      <c r="CW55" s="84"/>
      <c r="CX55" s="84"/>
      <c r="CY55" s="84"/>
      <c r="CZ55" s="84"/>
      <c r="DA55" s="84"/>
      <c r="DB55" s="84"/>
      <c r="DC55" s="84"/>
      <c r="DD55" s="84"/>
      <c r="DE55" s="84"/>
      <c r="DF55" s="84"/>
      <c r="DG55" s="84"/>
      <c r="DH55" s="84"/>
      <c r="DI55" s="84"/>
      <c r="DJ55" s="84"/>
      <c r="DK55" s="84"/>
      <c r="DL55" s="84"/>
      <c r="DM55" s="84"/>
      <c r="DN55" s="84"/>
      <c r="DO55" s="84"/>
      <c r="DP55" s="84"/>
      <c r="DQ55" s="84"/>
      <c r="DR55" s="84"/>
      <c r="DS55" s="84"/>
      <c r="DT55" s="84"/>
      <c r="DU55" s="84"/>
      <c r="DV55" s="84"/>
      <c r="DW55" s="84"/>
      <c r="DX55" s="84"/>
      <c r="DY55" s="84"/>
      <c r="DZ55" s="84"/>
      <c r="EA55" s="84"/>
      <c r="EB55" s="84"/>
      <c r="EC55" s="84"/>
      <c r="ED55" s="84"/>
      <c r="EE55" s="269"/>
    </row>
    <row r="56" spans="1:135" s="1" customFormat="1" ht="18.75" customHeight="1" x14ac:dyDescent="0.15">
      <c r="C56" s="5"/>
      <c r="AD56" s="267"/>
      <c r="AE56" s="5"/>
      <c r="AF56" s="5"/>
      <c r="AG56" s="264" t="s">
        <v>216</v>
      </c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  <c r="BV56" s="5"/>
      <c r="BW56" s="5"/>
      <c r="BX56" s="5"/>
      <c r="BY56" s="5"/>
      <c r="BZ56" s="5"/>
      <c r="CA56" s="5"/>
      <c r="CB56" s="5"/>
      <c r="CC56" s="5"/>
      <c r="CD56" s="5"/>
      <c r="CE56" s="5"/>
      <c r="CF56" s="5"/>
      <c r="CG56" s="5"/>
      <c r="CH56" s="5"/>
      <c r="CI56" s="5"/>
      <c r="CJ56" s="5"/>
      <c r="CK56" s="5"/>
      <c r="CL56" s="5"/>
      <c r="CM56" s="5"/>
      <c r="CN56" s="5"/>
      <c r="CO56" s="5"/>
      <c r="CP56" s="5"/>
      <c r="CQ56" s="5"/>
      <c r="CR56" s="5"/>
      <c r="CS56" s="5"/>
      <c r="CT56" s="5"/>
      <c r="CU56" s="5"/>
      <c r="CV56" s="5"/>
      <c r="CW56" s="5"/>
      <c r="CX56" s="5"/>
      <c r="CY56" s="5"/>
      <c r="CZ56" s="5"/>
      <c r="DA56" s="5"/>
      <c r="DB56" s="5"/>
      <c r="DC56" s="5"/>
      <c r="DD56" s="5"/>
      <c r="DE56" s="5"/>
      <c r="DF56" s="5"/>
      <c r="DG56" s="5"/>
      <c r="DH56" s="5"/>
      <c r="DI56" s="5"/>
      <c r="DJ56" s="5"/>
      <c r="DK56" s="5"/>
      <c r="DL56" s="5"/>
      <c r="DM56" s="5"/>
      <c r="DN56" s="5"/>
      <c r="DO56" s="5"/>
      <c r="DP56" s="5"/>
      <c r="DQ56" s="5"/>
      <c r="DR56" s="5"/>
      <c r="DS56" s="5"/>
      <c r="DT56" s="5"/>
      <c r="DU56" s="5"/>
      <c r="DV56" s="5"/>
      <c r="DW56" s="5"/>
      <c r="DX56" s="5"/>
      <c r="DY56" s="5"/>
      <c r="DZ56" s="5"/>
      <c r="EA56" s="5"/>
      <c r="EB56" s="5"/>
      <c r="EC56" s="5"/>
      <c r="ED56" s="5"/>
      <c r="EE56" s="270"/>
    </row>
    <row r="57" spans="1:135" s="1" customFormat="1" ht="5.25" customHeight="1" x14ac:dyDescent="0.15">
      <c r="C57" s="5"/>
      <c r="AD57" s="69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  <c r="DP57" s="5"/>
      <c r="DQ57" s="5"/>
      <c r="DR57" s="5"/>
      <c r="DS57" s="5"/>
      <c r="DT57" s="5"/>
      <c r="DU57" s="5"/>
      <c r="DV57" s="5"/>
      <c r="DW57" s="5"/>
      <c r="DX57" s="5"/>
      <c r="DY57" s="5"/>
      <c r="DZ57" s="5"/>
      <c r="EA57" s="5"/>
      <c r="EB57" s="5"/>
      <c r="EC57" s="5"/>
      <c r="ED57" s="5"/>
      <c r="EE57" s="270"/>
    </row>
    <row r="58" spans="1:135" s="1" customFormat="1" ht="12" customHeight="1" x14ac:dyDescent="0.15">
      <c r="C58" s="5"/>
      <c r="AD58" s="28"/>
      <c r="AE58" s="5"/>
      <c r="AF58" s="5"/>
      <c r="AG58" s="5"/>
      <c r="AH58" s="5"/>
      <c r="AI58" s="5"/>
      <c r="AJ58" s="5"/>
      <c r="AK58" s="5" t="s">
        <v>217</v>
      </c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  <c r="CE58" s="5"/>
      <c r="CF58" s="5"/>
      <c r="CG58" s="5"/>
      <c r="CH58" s="5"/>
      <c r="CI58" s="5"/>
      <c r="CJ58" s="5"/>
      <c r="CK58" s="5"/>
      <c r="CL58" s="5"/>
      <c r="CM58" s="5"/>
      <c r="CN58" s="5"/>
      <c r="CO58" s="5"/>
      <c r="CP58" s="5"/>
      <c r="CQ58" s="5"/>
      <c r="CR58" s="5"/>
      <c r="CS58" s="5"/>
      <c r="CT58" s="5"/>
      <c r="CU58" s="5"/>
      <c r="CV58" s="5"/>
      <c r="CW58" s="5"/>
      <c r="CX58" s="5"/>
      <c r="CY58" s="5"/>
      <c r="CZ58" s="5"/>
      <c r="DA58" s="5"/>
      <c r="DB58" s="5"/>
      <c r="DC58" s="5"/>
      <c r="DD58" s="5"/>
      <c r="DE58" s="5"/>
      <c r="DF58" s="5"/>
      <c r="DG58" s="5"/>
      <c r="DH58" s="5"/>
      <c r="DI58" s="5"/>
      <c r="DJ58" s="5"/>
      <c r="DK58" s="5"/>
      <c r="DL58" s="5"/>
      <c r="DM58" s="5"/>
      <c r="DN58" s="5"/>
      <c r="DO58" s="5"/>
      <c r="DP58" s="5"/>
      <c r="DQ58" s="5"/>
      <c r="DR58" s="5"/>
      <c r="DS58" s="5"/>
      <c r="DT58" s="5"/>
      <c r="DU58" s="5"/>
      <c r="DV58" s="5"/>
      <c r="DW58" s="5"/>
      <c r="DX58" s="5"/>
      <c r="DY58" s="5"/>
      <c r="DZ58" s="5"/>
      <c r="EA58" s="5"/>
      <c r="EB58" s="5"/>
      <c r="EC58" s="5"/>
      <c r="ED58" s="5"/>
      <c r="EE58" s="270"/>
    </row>
    <row r="59" spans="1:135" s="1" customFormat="1" ht="6.75" customHeight="1" x14ac:dyDescent="0.15">
      <c r="C59" s="5"/>
      <c r="AD59" s="81"/>
      <c r="AE59" s="5"/>
      <c r="AF59" s="5"/>
      <c r="AG59" s="5"/>
      <c r="AH59" s="5"/>
      <c r="AI59" s="5"/>
      <c r="AJ59" s="5"/>
      <c r="AK59" s="83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5"/>
      <c r="BR59" s="5"/>
      <c r="BS59" s="5"/>
      <c r="BT59" s="5"/>
      <c r="BU59" s="5"/>
      <c r="BV59" s="5"/>
      <c r="BW59" s="5"/>
      <c r="BX59" s="5"/>
      <c r="BY59" s="5"/>
      <c r="BZ59" s="5"/>
      <c r="CA59" s="5"/>
      <c r="CB59" s="5"/>
      <c r="CC59" s="5"/>
      <c r="CD59" s="5"/>
      <c r="CE59" s="5"/>
      <c r="CF59" s="5"/>
      <c r="CG59" s="5"/>
      <c r="CH59" s="5"/>
      <c r="CI59" s="5"/>
      <c r="CJ59" s="5"/>
      <c r="CK59" s="5"/>
      <c r="CL59" s="5"/>
      <c r="CM59" s="5"/>
      <c r="CN59" s="5"/>
      <c r="CO59" s="5"/>
      <c r="CP59" s="5"/>
      <c r="CQ59" s="5"/>
      <c r="CR59" s="5"/>
      <c r="CS59" s="5"/>
      <c r="CT59" s="5"/>
      <c r="CU59" s="5"/>
      <c r="CV59" s="5"/>
      <c r="CW59" s="5"/>
      <c r="CX59" s="5"/>
      <c r="CY59" s="5"/>
      <c r="CZ59" s="5"/>
      <c r="DA59" s="5"/>
      <c r="DB59" s="5"/>
      <c r="DC59" s="5"/>
      <c r="DD59" s="5"/>
      <c r="DE59" s="5"/>
      <c r="DF59" s="5"/>
      <c r="DG59" s="5"/>
      <c r="DH59" s="5"/>
      <c r="DI59" s="5"/>
      <c r="DJ59" s="5"/>
      <c r="DK59" s="5"/>
      <c r="DL59" s="5"/>
      <c r="DM59" s="5"/>
      <c r="DN59" s="5"/>
      <c r="DO59" s="5"/>
      <c r="DP59" s="5"/>
      <c r="DQ59" s="5"/>
      <c r="DR59" s="5"/>
      <c r="DS59" s="5"/>
      <c r="DT59" s="5"/>
      <c r="DU59" s="5"/>
      <c r="DV59" s="5"/>
      <c r="DW59" s="5"/>
      <c r="DX59" s="5"/>
      <c r="DY59" s="5"/>
      <c r="DZ59" s="5"/>
      <c r="EA59" s="5"/>
      <c r="EB59" s="5"/>
      <c r="EC59" s="5"/>
      <c r="ED59" s="5"/>
      <c r="EE59" s="270"/>
    </row>
    <row r="60" spans="1:135" s="1" customFormat="1" ht="12" customHeight="1" x14ac:dyDescent="0.15">
      <c r="C60" s="5"/>
      <c r="AD60" s="28"/>
      <c r="AE60" s="5"/>
      <c r="AF60" s="5"/>
      <c r="AG60" s="5"/>
      <c r="AH60" s="5"/>
      <c r="AI60" s="5"/>
      <c r="AJ60" s="5"/>
      <c r="AK60" s="5" t="s">
        <v>218</v>
      </c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  <c r="BQ60" s="5"/>
      <c r="BR60" s="5"/>
      <c r="BS60" s="5"/>
      <c r="BT60" s="5"/>
      <c r="BU60" s="5" t="s">
        <v>220</v>
      </c>
      <c r="BV60" s="5"/>
      <c r="BW60" s="5"/>
      <c r="BX60" s="5"/>
      <c r="BY60" s="5"/>
      <c r="BZ60" s="5"/>
      <c r="CA60" s="5"/>
      <c r="CB60" s="5"/>
      <c r="CC60" s="5"/>
      <c r="CD60" s="5"/>
      <c r="CE60" s="5"/>
      <c r="CF60" s="5"/>
      <c r="CG60" s="5"/>
      <c r="CH60" s="5"/>
      <c r="CI60" s="5"/>
      <c r="CJ60" s="5"/>
      <c r="CK60" s="5"/>
      <c r="CL60" s="5"/>
      <c r="CM60" s="5"/>
      <c r="CN60" s="5"/>
      <c r="CO60" s="5"/>
      <c r="CP60" s="5"/>
      <c r="CQ60" s="5"/>
      <c r="CR60" s="5"/>
      <c r="CS60" s="5"/>
      <c r="CT60" s="5"/>
      <c r="CU60" s="5"/>
      <c r="CV60" s="5"/>
      <c r="CW60" s="5"/>
      <c r="CX60" s="5"/>
      <c r="CY60" s="5"/>
      <c r="CZ60" s="5"/>
      <c r="DA60" s="5"/>
      <c r="DB60" s="5"/>
      <c r="DC60" s="5"/>
      <c r="DD60" s="5"/>
      <c r="DE60" s="5"/>
      <c r="DF60" s="5"/>
      <c r="DG60" s="5"/>
      <c r="DH60" s="5"/>
      <c r="DI60" s="5"/>
      <c r="DJ60" s="5"/>
      <c r="DK60" s="5"/>
      <c r="DL60" s="5"/>
      <c r="DM60" s="5"/>
      <c r="DN60" s="5"/>
      <c r="DO60" s="5"/>
      <c r="DP60" s="5"/>
      <c r="DQ60" s="5"/>
      <c r="DR60" s="5"/>
      <c r="DS60" s="5"/>
      <c r="DT60" s="5"/>
      <c r="DU60" s="5"/>
      <c r="DV60" s="5"/>
      <c r="DW60" s="5"/>
      <c r="DX60" s="5"/>
      <c r="DY60" s="5"/>
      <c r="DZ60" s="5"/>
      <c r="EA60" s="5"/>
      <c r="EB60" s="5"/>
      <c r="EC60" s="5"/>
      <c r="ED60" s="5"/>
      <c r="EE60" s="270"/>
    </row>
    <row r="61" spans="1:135" s="1" customFormat="1" ht="12" customHeight="1" x14ac:dyDescent="0.15">
      <c r="C61" s="5"/>
      <c r="AD61" s="28"/>
      <c r="AE61" s="5"/>
      <c r="AF61" s="5"/>
      <c r="AG61" s="5"/>
      <c r="AH61" s="5"/>
      <c r="AI61" s="5"/>
      <c r="AJ61" s="5"/>
      <c r="AK61" s="5" t="s">
        <v>219</v>
      </c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5"/>
      <c r="BR61" s="5"/>
      <c r="BS61" s="5"/>
      <c r="BT61" s="5"/>
      <c r="BU61" s="268" t="s">
        <v>221</v>
      </c>
      <c r="BV61" s="5"/>
      <c r="BW61" s="5"/>
      <c r="BX61" s="5"/>
      <c r="BY61" s="5"/>
      <c r="BZ61" s="5"/>
      <c r="CA61" s="5"/>
      <c r="CB61" s="5"/>
      <c r="CC61" s="5"/>
      <c r="CD61" s="5"/>
      <c r="CE61" s="5"/>
      <c r="CF61" s="5"/>
      <c r="CG61" s="5"/>
      <c r="CH61" s="5"/>
      <c r="CI61" s="5"/>
      <c r="CJ61" s="5"/>
      <c r="CK61" s="5"/>
      <c r="CL61" s="5"/>
      <c r="CM61" s="5"/>
      <c r="CN61" s="5"/>
      <c r="CO61" s="5"/>
      <c r="CP61" s="5"/>
      <c r="CQ61" s="5"/>
      <c r="CR61" s="5"/>
      <c r="CS61" s="5"/>
      <c r="CT61" s="5"/>
      <c r="CU61" s="5"/>
      <c r="CV61" s="5"/>
      <c r="CW61" s="5"/>
      <c r="CX61" s="5"/>
      <c r="CY61" s="5"/>
      <c r="CZ61" s="5"/>
      <c r="DA61" s="5"/>
      <c r="DB61" s="5"/>
      <c r="DC61" s="5"/>
      <c r="DD61" s="5"/>
      <c r="DE61" s="5"/>
      <c r="DF61" s="5"/>
      <c r="DG61" s="5"/>
      <c r="DH61" s="5"/>
      <c r="DI61" s="5"/>
      <c r="DJ61" s="5"/>
      <c r="DK61" s="5"/>
      <c r="DL61" s="5"/>
      <c r="DM61" s="5"/>
      <c r="DN61" s="5"/>
      <c r="DO61" s="5"/>
      <c r="DP61" s="5"/>
      <c r="DQ61" s="5"/>
      <c r="DR61" s="5"/>
      <c r="DS61" s="5"/>
      <c r="DT61" s="5"/>
      <c r="DU61" s="5"/>
      <c r="DV61" s="5"/>
      <c r="DW61" s="5"/>
      <c r="DX61" s="5"/>
      <c r="DY61" s="5"/>
      <c r="DZ61" s="5"/>
      <c r="EA61" s="5"/>
      <c r="EB61" s="5"/>
      <c r="EC61" s="5"/>
      <c r="ED61" s="5"/>
      <c r="EE61" s="270"/>
    </row>
    <row r="62" spans="1:135" s="1" customFormat="1" ht="5.25" customHeight="1" x14ac:dyDescent="0.15">
      <c r="B62" s="5"/>
      <c r="C62" s="5"/>
      <c r="D62" s="5"/>
      <c r="AD62" s="28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5"/>
      <c r="BU62" s="5"/>
      <c r="BV62" s="5"/>
      <c r="BW62" s="5"/>
      <c r="BX62" s="5"/>
      <c r="BY62" s="5"/>
      <c r="BZ62" s="5"/>
      <c r="CA62" s="5"/>
      <c r="CB62" s="5"/>
      <c r="CC62" s="5"/>
      <c r="CD62" s="5"/>
      <c r="CE62" s="5"/>
      <c r="CF62" s="5"/>
      <c r="CG62" s="5"/>
      <c r="CH62" s="5"/>
      <c r="CI62" s="5"/>
      <c r="CJ62" s="5"/>
      <c r="CK62" s="5"/>
      <c r="CL62" s="5"/>
      <c r="CM62" s="5"/>
      <c r="CN62" s="5"/>
      <c r="CO62" s="5"/>
      <c r="CP62" s="5"/>
      <c r="CQ62" s="5"/>
      <c r="CR62" s="5"/>
      <c r="CS62" s="5"/>
      <c r="CT62" s="5"/>
      <c r="CU62" s="5"/>
      <c r="CV62" s="5"/>
      <c r="CW62" s="5"/>
      <c r="CX62" s="5"/>
      <c r="CY62" s="5"/>
      <c r="CZ62" s="5"/>
      <c r="DA62" s="5"/>
      <c r="DB62" s="5"/>
      <c r="DC62" s="5"/>
      <c r="DD62" s="5"/>
      <c r="DE62" s="5"/>
      <c r="DF62" s="5"/>
      <c r="DG62" s="5"/>
      <c r="DH62" s="5"/>
      <c r="DI62" s="5"/>
      <c r="DJ62" s="5"/>
      <c r="DK62" s="5"/>
      <c r="DL62" s="5"/>
      <c r="DM62" s="5"/>
      <c r="DN62" s="5"/>
      <c r="DO62" s="5"/>
      <c r="DP62" s="5"/>
      <c r="DQ62" s="5"/>
      <c r="DR62" s="5"/>
      <c r="DS62" s="5"/>
      <c r="DT62" s="5"/>
      <c r="DU62" s="5"/>
      <c r="DV62" s="5"/>
      <c r="DW62" s="5"/>
      <c r="DX62" s="5"/>
      <c r="DY62" s="5"/>
      <c r="DZ62" s="5"/>
      <c r="EA62" s="5"/>
      <c r="EB62" s="5"/>
      <c r="EC62" s="5"/>
      <c r="ED62" s="5"/>
      <c r="EE62" s="270"/>
    </row>
    <row r="63" spans="1:135" s="1" customFormat="1" ht="14.25" customHeight="1" x14ac:dyDescent="0.15">
      <c r="B63" s="5"/>
      <c r="C63" s="5"/>
      <c r="D63" s="5"/>
      <c r="AD63" s="28"/>
      <c r="AE63" s="5"/>
      <c r="AF63" s="5"/>
      <c r="AG63" s="5" t="s">
        <v>222</v>
      </c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  <c r="CE63" s="5"/>
      <c r="CF63" s="5"/>
      <c r="CG63" s="5"/>
      <c r="CH63" s="5"/>
      <c r="CI63" s="5"/>
      <c r="CJ63" s="5"/>
      <c r="CK63" s="5"/>
      <c r="CL63" s="5"/>
      <c r="CM63" s="5"/>
      <c r="CN63" s="5"/>
      <c r="CO63" s="5"/>
      <c r="CP63" s="5"/>
      <c r="CQ63" s="5"/>
      <c r="CR63" s="5"/>
      <c r="CS63" s="5"/>
      <c r="CT63" s="5"/>
      <c r="CU63" s="5"/>
      <c r="CV63" s="5"/>
      <c r="CW63" s="5"/>
      <c r="CX63" s="5"/>
      <c r="CY63" s="5"/>
      <c r="CZ63" s="5"/>
      <c r="DA63" s="5"/>
      <c r="DB63" s="5"/>
      <c r="DC63" s="5"/>
      <c r="DD63" s="5"/>
      <c r="DE63" s="5"/>
      <c r="DF63" s="5"/>
      <c r="DG63" s="5"/>
      <c r="DH63" s="5"/>
      <c r="DI63" s="5"/>
      <c r="DJ63" s="5"/>
      <c r="DK63" s="5"/>
      <c r="DL63" s="5"/>
      <c r="DM63" s="5"/>
      <c r="DN63" s="5"/>
      <c r="DO63" s="5"/>
      <c r="DP63" s="5"/>
      <c r="DQ63" s="5"/>
      <c r="DR63" s="5"/>
      <c r="DS63" s="5"/>
      <c r="DT63" s="5"/>
      <c r="DU63" s="5"/>
      <c r="DV63" s="5"/>
      <c r="DW63" s="5"/>
      <c r="DX63" s="5"/>
      <c r="DY63" s="5"/>
      <c r="DZ63" s="5"/>
      <c r="EA63" s="5"/>
      <c r="EB63" s="5"/>
      <c r="EC63" s="5"/>
      <c r="ED63" s="5"/>
      <c r="EE63" s="270"/>
    </row>
    <row r="64" spans="1:135" ht="6" customHeight="1" x14ac:dyDescent="0.15">
      <c r="B64" s="85"/>
      <c r="C64" s="85"/>
      <c r="D64" s="85"/>
      <c r="AD64" s="266"/>
      <c r="AE64" s="21"/>
      <c r="AF64" s="21"/>
      <c r="AG64" s="21"/>
      <c r="AH64" s="21"/>
      <c r="AI64" s="21"/>
      <c r="AJ64" s="21"/>
      <c r="AK64" s="21"/>
      <c r="AL64" s="21"/>
      <c r="AM64" s="21"/>
      <c r="AN64" s="21"/>
      <c r="AO64" s="21"/>
      <c r="AP64" s="21"/>
      <c r="AQ64" s="21"/>
      <c r="AR64" s="21"/>
      <c r="AS64" s="21"/>
      <c r="AT64" s="21"/>
      <c r="AU64" s="21"/>
      <c r="AV64" s="21"/>
      <c r="AW64" s="21"/>
      <c r="AX64" s="21"/>
      <c r="AY64" s="21"/>
      <c r="AZ64" s="21"/>
      <c r="BA64" s="21"/>
      <c r="BB64" s="21"/>
      <c r="BC64" s="21"/>
      <c r="BD64" s="21"/>
      <c r="BE64" s="21"/>
      <c r="BF64" s="21"/>
      <c r="BG64" s="21"/>
      <c r="BH64" s="21"/>
      <c r="BI64" s="21"/>
      <c r="BJ64" s="21"/>
      <c r="BK64" s="21"/>
      <c r="BL64" s="21"/>
      <c r="BM64" s="21"/>
      <c r="BN64" s="21"/>
      <c r="BO64" s="21"/>
      <c r="BP64" s="21"/>
      <c r="BQ64" s="21"/>
      <c r="BR64" s="21"/>
      <c r="BS64" s="21"/>
      <c r="BT64" s="21"/>
      <c r="BU64" s="21"/>
      <c r="BV64" s="21"/>
      <c r="BW64" s="21"/>
      <c r="BX64" s="21"/>
      <c r="BY64" s="21"/>
      <c r="BZ64" s="21"/>
      <c r="CA64" s="21"/>
      <c r="CB64" s="21"/>
      <c r="CC64" s="21"/>
      <c r="CD64" s="21"/>
      <c r="CE64" s="21"/>
      <c r="CF64" s="21"/>
      <c r="CG64" s="21"/>
      <c r="CH64" s="21"/>
      <c r="CI64" s="21"/>
      <c r="CJ64" s="21"/>
      <c r="CK64" s="21"/>
      <c r="CL64" s="21"/>
      <c r="CM64" s="21"/>
      <c r="CN64" s="21"/>
      <c r="CO64" s="21"/>
      <c r="CP64" s="21"/>
      <c r="CQ64" s="21"/>
      <c r="CR64" s="21"/>
      <c r="CS64" s="21"/>
      <c r="CT64" s="21"/>
      <c r="CU64" s="21"/>
      <c r="CV64" s="21"/>
      <c r="CW64" s="21"/>
      <c r="CX64" s="21"/>
      <c r="CY64" s="21"/>
      <c r="CZ64" s="21"/>
      <c r="DA64" s="21"/>
      <c r="DB64" s="21"/>
      <c r="DC64" s="21"/>
      <c r="DD64" s="21"/>
      <c r="DE64" s="21"/>
      <c r="DF64" s="21"/>
      <c r="DG64" s="21"/>
      <c r="DH64" s="21"/>
      <c r="DI64" s="21"/>
      <c r="DJ64" s="21"/>
      <c r="DK64" s="21"/>
      <c r="DL64" s="21"/>
      <c r="DM64" s="21"/>
      <c r="DN64" s="21"/>
      <c r="DO64" s="21"/>
      <c r="DP64" s="21"/>
      <c r="DQ64" s="21"/>
      <c r="DR64" s="21"/>
      <c r="DS64" s="21"/>
      <c r="DT64" s="21"/>
      <c r="DU64" s="21"/>
      <c r="DV64" s="21"/>
      <c r="DW64" s="21"/>
      <c r="DX64" s="21"/>
      <c r="DY64" s="21"/>
      <c r="DZ64" s="21"/>
      <c r="EA64" s="21"/>
      <c r="EB64" s="21"/>
      <c r="EC64" s="21"/>
      <c r="ED64" s="21"/>
      <c r="EE64" s="271"/>
    </row>
  </sheetData>
  <mergeCells count="48">
    <mergeCell ref="CN5:CP5"/>
    <mergeCell ref="CQ5:EB5"/>
    <mergeCell ref="DH15:DI15"/>
    <mergeCell ref="CD25:CN25"/>
    <mergeCell ref="CS23:DC23"/>
    <mergeCell ref="BJ19:CJ19"/>
    <mergeCell ref="EA19:EB19"/>
    <mergeCell ref="CT15:DC15"/>
    <mergeCell ref="BQ15:BY15"/>
    <mergeCell ref="CA10:CS10"/>
    <mergeCell ref="BJ11:BK11"/>
    <mergeCell ref="CD17:CN17"/>
    <mergeCell ref="AX11:BE11"/>
    <mergeCell ref="EI25:EJ25"/>
    <mergeCell ref="DH23:DI23"/>
    <mergeCell ref="DT17:ED17"/>
    <mergeCell ref="DT25:ED25"/>
    <mergeCell ref="BQ27:CE27"/>
    <mergeCell ref="DJ27:DS27"/>
    <mergeCell ref="DN19:DV19"/>
    <mergeCell ref="AF23:AN23"/>
    <mergeCell ref="BQ23:BY23"/>
    <mergeCell ref="CV19:DG19"/>
    <mergeCell ref="DL19:DM19"/>
    <mergeCell ref="AF25:AN25"/>
    <mergeCell ref="BC25:BD25"/>
    <mergeCell ref="K27:AP27"/>
    <mergeCell ref="CK19:CL19"/>
    <mergeCell ref="BC23:BD23"/>
    <mergeCell ref="AE19:AF19"/>
    <mergeCell ref="BF19:BI19"/>
    <mergeCell ref="AG19:BE19"/>
    <mergeCell ref="AF17:AN17"/>
    <mergeCell ref="AF15:AN15"/>
    <mergeCell ref="A2:FA2"/>
    <mergeCell ref="AV11:AW11"/>
    <mergeCell ref="AI11:AQ11"/>
    <mergeCell ref="BC15:BD15"/>
    <mergeCell ref="EX10:EY10"/>
    <mergeCell ref="K10:AP10"/>
    <mergeCell ref="DR4:EC4"/>
    <mergeCell ref="EE10:ES10"/>
    <mergeCell ref="DE10:DS10"/>
    <mergeCell ref="CX10:CY10"/>
    <mergeCell ref="DD4:DP4"/>
    <mergeCell ref="EM5:EO5"/>
    <mergeCell ref="EI17:EJ17"/>
    <mergeCell ref="BC17:BD17"/>
  </mergeCells>
  <phoneticPr fontId="7"/>
  <pageMargins left="0.59055118110236227" right="0.19685039370078741" top="0.51181102362204722" bottom="0.59055118110236227" header="0.19685039370078741" footer="0.19685039370078741"/>
  <pageSetup paperSize="9" scale="95" orientation="portrait" r:id="rId1"/>
  <headerFooter alignWithMargins="0">
    <oddFooter>&amp;C- &amp;P -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D15"/>
  <sheetViews>
    <sheetView zoomScale="120" zoomScaleNormal="120" workbookViewId="0">
      <selection activeCell="C4" sqref="C4"/>
    </sheetView>
  </sheetViews>
  <sheetFormatPr defaultRowHeight="13.5" x14ac:dyDescent="0.15"/>
  <cols>
    <col min="1" max="1" width="9" style="45"/>
    <col min="2" max="4" width="10" style="45" customWidth="1"/>
    <col min="5" max="16384" width="9" style="45"/>
  </cols>
  <sheetData>
    <row r="1" spans="1:4" ht="42" customHeight="1" x14ac:dyDescent="0.15">
      <c r="A1" s="373" t="s">
        <v>274</v>
      </c>
      <c r="B1" s="376" t="s">
        <v>20</v>
      </c>
      <c r="C1" s="377" t="s">
        <v>21</v>
      </c>
      <c r="D1" s="516" t="s">
        <v>458</v>
      </c>
    </row>
    <row r="2" spans="1:4" ht="16.5" customHeight="1" x14ac:dyDescent="0.15">
      <c r="A2" s="523" t="s">
        <v>180</v>
      </c>
      <c r="B2" s="517">
        <v>-580</v>
      </c>
      <c r="C2" s="518">
        <v>-213</v>
      </c>
      <c r="D2" s="519">
        <v>-793</v>
      </c>
    </row>
    <row r="3" spans="1:4" ht="16.5" customHeight="1" x14ac:dyDescent="0.15">
      <c r="A3" s="523" t="s">
        <v>182</v>
      </c>
      <c r="B3" s="520">
        <v>-598</v>
      </c>
      <c r="C3" s="521">
        <v>-19</v>
      </c>
      <c r="D3" s="522">
        <v>-617</v>
      </c>
    </row>
    <row r="4" spans="1:4" ht="16.5" customHeight="1" x14ac:dyDescent="0.15">
      <c r="A4" s="523" t="s">
        <v>258</v>
      </c>
      <c r="B4" s="520">
        <v>-566</v>
      </c>
      <c r="C4" s="521">
        <v>70</v>
      </c>
      <c r="D4" s="522">
        <v>-496</v>
      </c>
    </row>
    <row r="5" spans="1:4" ht="16.5" customHeight="1" x14ac:dyDescent="0.15">
      <c r="A5" s="523" t="s">
        <v>259</v>
      </c>
      <c r="B5" s="520">
        <v>-571</v>
      </c>
      <c r="C5" s="521">
        <v>-89</v>
      </c>
      <c r="D5" s="522">
        <v>-660</v>
      </c>
    </row>
    <row r="6" spans="1:4" ht="16.5" customHeight="1" x14ac:dyDescent="0.15">
      <c r="A6" s="523" t="s">
        <v>248</v>
      </c>
      <c r="B6" s="520">
        <v>-576</v>
      </c>
      <c r="C6" s="521">
        <v>41</v>
      </c>
      <c r="D6" s="522">
        <v>-535</v>
      </c>
    </row>
    <row r="7" spans="1:4" ht="16.5" customHeight="1" x14ac:dyDescent="0.15">
      <c r="A7" s="523" t="s">
        <v>250</v>
      </c>
      <c r="B7" s="520">
        <v>-815</v>
      </c>
      <c r="C7" s="521">
        <v>-149</v>
      </c>
      <c r="D7" s="522">
        <v>-964</v>
      </c>
    </row>
    <row r="8" spans="1:4" ht="16.5" customHeight="1" x14ac:dyDescent="0.15">
      <c r="A8" s="523" t="s">
        <v>252</v>
      </c>
      <c r="B8" s="520">
        <v>-762</v>
      </c>
      <c r="C8" s="521">
        <v>-218</v>
      </c>
      <c r="D8" s="522">
        <v>-980</v>
      </c>
    </row>
    <row r="9" spans="1:4" ht="16.5" customHeight="1" x14ac:dyDescent="0.15">
      <c r="A9" s="523" t="s">
        <v>253</v>
      </c>
      <c r="B9" s="520">
        <v>-993</v>
      </c>
      <c r="C9" s="521">
        <v>-160</v>
      </c>
      <c r="D9" s="522">
        <v>-1153</v>
      </c>
    </row>
    <row r="10" spans="1:4" ht="16.5" customHeight="1" x14ac:dyDescent="0.15">
      <c r="A10" s="523" t="s">
        <v>191</v>
      </c>
      <c r="B10" s="520">
        <v>-792</v>
      </c>
      <c r="C10" s="521">
        <v>-342</v>
      </c>
      <c r="D10" s="522">
        <v>-1134</v>
      </c>
    </row>
    <row r="11" spans="1:4" ht="16.5" customHeight="1" x14ac:dyDescent="0.15">
      <c r="A11" s="523" t="s">
        <v>185</v>
      </c>
      <c r="B11" s="520">
        <v>-935</v>
      </c>
      <c r="C11" s="521">
        <v>-3667</v>
      </c>
      <c r="D11" s="522">
        <v>-4602</v>
      </c>
    </row>
    <row r="12" spans="1:4" ht="16.5" customHeight="1" x14ac:dyDescent="0.15">
      <c r="A12" s="523" t="s">
        <v>186</v>
      </c>
      <c r="B12" s="520">
        <v>-785</v>
      </c>
      <c r="C12" s="521">
        <v>664</v>
      </c>
      <c r="D12" s="522">
        <v>-121</v>
      </c>
    </row>
    <row r="13" spans="1:4" ht="16.5" customHeight="1" x14ac:dyDescent="0.15">
      <c r="A13" s="524" t="s">
        <v>179</v>
      </c>
      <c r="B13" s="554">
        <f>'Ｐ4～5'!N7</f>
        <v>-725</v>
      </c>
      <c r="C13" s="555">
        <f>'Ｐ4～5'!AA7</f>
        <v>-152</v>
      </c>
      <c r="D13" s="557">
        <f>B13+C13</f>
        <v>-877</v>
      </c>
    </row>
    <row r="15" spans="1:4" x14ac:dyDescent="0.15">
      <c r="A15" s="45" t="s">
        <v>275</v>
      </c>
    </row>
  </sheetData>
  <sheetProtection sheet="1" objects="1" scenarios="1"/>
  <phoneticPr fontId="1"/>
  <pageMargins left="0.75" right="0.75" top="1" bottom="1" header="0.51200000000000001" footer="0.51200000000000001"/>
  <pageSetup paperSize="9" orientation="portrait" r:id="rId1"/>
  <headerFooter alignWithMargins="0">
    <oddHeader>&amp;L&amp;"HGS創英角ﾎﾟｯﾌﾟ体,ﾍﾋﾞｰ"&amp;14◆「&amp;A」シート</oddHead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N70"/>
  <sheetViews>
    <sheetView zoomScale="120" zoomScaleNormal="120" workbookViewId="0">
      <selection activeCell="C4" sqref="C4"/>
    </sheetView>
  </sheetViews>
  <sheetFormatPr defaultRowHeight="14.25" x14ac:dyDescent="0.15"/>
  <cols>
    <col min="1" max="1" width="4.5" style="396" customWidth="1"/>
    <col min="2" max="2" width="12.5" style="393" bestFit="1" customWidth="1"/>
    <col min="3" max="3" width="13.5" style="394" bestFit="1" customWidth="1"/>
    <col min="4" max="4" width="5.5" style="394" bestFit="1" customWidth="1"/>
    <col min="5" max="5" width="2.5" style="395" customWidth="1"/>
    <col min="6" max="6" width="4.5" style="396" customWidth="1"/>
    <col min="7" max="7" width="12.5" style="393" bestFit="1" customWidth="1"/>
    <col min="8" max="8" width="13.5" style="394" bestFit="1" customWidth="1"/>
    <col min="9" max="9" width="5.5" style="394" bestFit="1" customWidth="1"/>
    <col min="10" max="10" width="2.5" style="395" customWidth="1"/>
    <col min="11" max="11" width="4.5" style="396" customWidth="1"/>
    <col min="12" max="12" width="12.5" style="393" bestFit="1" customWidth="1"/>
    <col min="13" max="13" width="13.5" style="394" bestFit="1" customWidth="1"/>
    <col min="14" max="14" width="5.5" style="394" bestFit="1" customWidth="1"/>
    <col min="15" max="16384" width="9" style="394"/>
  </cols>
  <sheetData>
    <row r="1" spans="1:14" ht="16.5" customHeight="1" thickBot="1" x14ac:dyDescent="0.2">
      <c r="A1" s="393" t="s">
        <v>277</v>
      </c>
      <c r="F1" s="393" t="s">
        <v>278</v>
      </c>
      <c r="K1" s="393" t="s">
        <v>279</v>
      </c>
    </row>
    <row r="2" spans="1:14" s="396" customFormat="1" ht="18" customHeight="1" thickBot="1" x14ac:dyDescent="0.2">
      <c r="A2" s="525" t="s">
        <v>227</v>
      </c>
      <c r="B2" s="526" t="s">
        <v>197</v>
      </c>
      <c r="C2" s="527" t="s">
        <v>198</v>
      </c>
      <c r="D2" s="528" t="s">
        <v>192</v>
      </c>
      <c r="E2" s="529"/>
      <c r="F2" s="530" t="s">
        <v>228</v>
      </c>
      <c r="G2" s="531" t="s">
        <v>197</v>
      </c>
      <c r="H2" s="527" t="s">
        <v>198</v>
      </c>
      <c r="I2" s="528" t="s">
        <v>192</v>
      </c>
      <c r="J2" s="529"/>
      <c r="K2" s="530" t="s">
        <v>228</v>
      </c>
      <c r="L2" s="531" t="s">
        <v>197</v>
      </c>
      <c r="M2" s="527" t="s">
        <v>198</v>
      </c>
      <c r="N2" s="528" t="s">
        <v>192</v>
      </c>
    </row>
    <row r="3" spans="1:14" s="533" customFormat="1" ht="18.75" customHeight="1" x14ac:dyDescent="0.15">
      <c r="A3" s="387">
        <v>14</v>
      </c>
      <c r="B3" s="583" t="s">
        <v>81</v>
      </c>
      <c r="C3" s="304">
        <f>'Ｐ4～5'!E25</f>
        <v>4</v>
      </c>
      <c r="D3" s="305">
        <f t="shared" ref="D3:D27" si="0">RANK(C3,C$3:C$27,0)</f>
        <v>1</v>
      </c>
      <c r="E3" s="532"/>
      <c r="F3" s="388">
        <v>22</v>
      </c>
      <c r="G3" s="312" t="s">
        <v>89</v>
      </c>
      <c r="H3" s="304">
        <f>'Ｐ4～5'!N36</f>
        <v>-2</v>
      </c>
      <c r="I3" s="305">
        <f t="shared" ref="I3:I27" si="1">RANK(H3,H$3:H$27,0)</f>
        <v>1</v>
      </c>
      <c r="J3" s="532"/>
      <c r="K3" s="388">
        <v>14</v>
      </c>
      <c r="L3" s="312" t="s">
        <v>81</v>
      </c>
      <c r="M3" s="304">
        <f>'Ｐ4～5'!AA25</f>
        <v>9</v>
      </c>
      <c r="N3" s="305">
        <f t="shared" ref="N3:N27" si="2">RANK(M3,M$3:M$27)</f>
        <v>1</v>
      </c>
    </row>
    <row r="4" spans="1:14" s="533" customFormat="1" ht="18.75" customHeight="1" x14ac:dyDescent="0.15">
      <c r="A4" s="389">
        <v>22</v>
      </c>
      <c r="B4" s="306" t="s">
        <v>325</v>
      </c>
      <c r="C4" s="307">
        <f>'Ｐ4～5'!E36</f>
        <v>3</v>
      </c>
      <c r="D4" s="308">
        <f t="shared" si="0"/>
        <v>2</v>
      </c>
      <c r="E4" s="532"/>
      <c r="F4" s="390">
        <v>25</v>
      </c>
      <c r="G4" s="313" t="s">
        <v>196</v>
      </c>
      <c r="H4" s="307">
        <f>'Ｐ4～5'!N41</f>
        <v>-3</v>
      </c>
      <c r="I4" s="308">
        <f t="shared" si="1"/>
        <v>2</v>
      </c>
      <c r="J4" s="532"/>
      <c r="K4" s="390">
        <v>21</v>
      </c>
      <c r="L4" s="313" t="s">
        <v>88</v>
      </c>
      <c r="M4" s="307">
        <f>'Ｐ4～5'!AA35</f>
        <v>7</v>
      </c>
      <c r="N4" s="308">
        <f t="shared" si="2"/>
        <v>2</v>
      </c>
    </row>
    <row r="5" spans="1:14" s="533" customFormat="1" ht="18.75" customHeight="1" x14ac:dyDescent="0.15">
      <c r="A5" s="389">
        <v>21</v>
      </c>
      <c r="B5" s="306" t="s">
        <v>88</v>
      </c>
      <c r="C5" s="307">
        <f>'Ｐ4～5'!E35</f>
        <v>3</v>
      </c>
      <c r="D5" s="308">
        <f t="shared" si="0"/>
        <v>2</v>
      </c>
      <c r="E5" s="532"/>
      <c r="F5" s="390">
        <v>20</v>
      </c>
      <c r="G5" s="313" t="s">
        <v>87</v>
      </c>
      <c r="H5" s="307">
        <f>'Ｐ4～5'!N34</f>
        <v>-4</v>
      </c>
      <c r="I5" s="308">
        <f t="shared" si="1"/>
        <v>3</v>
      </c>
      <c r="J5" s="532"/>
      <c r="K5" s="390">
        <v>1</v>
      </c>
      <c r="L5" s="313" t="s">
        <v>74</v>
      </c>
      <c r="M5" s="307">
        <f>'Ｐ4～5'!AA11</f>
        <v>6</v>
      </c>
      <c r="N5" s="308">
        <f t="shared" si="2"/>
        <v>3</v>
      </c>
    </row>
    <row r="6" spans="1:14" s="533" customFormat="1" ht="18.75" customHeight="1" x14ac:dyDescent="0.15">
      <c r="A6" s="389">
        <v>25</v>
      </c>
      <c r="B6" s="306" t="s">
        <v>196</v>
      </c>
      <c r="C6" s="307">
        <f>'Ｐ4～5'!E41</f>
        <v>-2</v>
      </c>
      <c r="D6" s="308">
        <f t="shared" si="0"/>
        <v>4</v>
      </c>
      <c r="E6" s="532"/>
      <c r="F6" s="390">
        <v>21</v>
      </c>
      <c r="G6" s="313" t="s">
        <v>88</v>
      </c>
      <c r="H6" s="307">
        <f>'Ｐ4～5'!N35</f>
        <v>-4</v>
      </c>
      <c r="I6" s="308">
        <f t="shared" si="1"/>
        <v>3</v>
      </c>
      <c r="J6" s="532"/>
      <c r="K6" s="390">
        <v>22</v>
      </c>
      <c r="L6" s="314" t="s">
        <v>89</v>
      </c>
      <c r="M6" s="307">
        <f>'Ｐ4～5'!AA36</f>
        <v>5</v>
      </c>
      <c r="N6" s="308">
        <f t="shared" si="2"/>
        <v>4</v>
      </c>
    </row>
    <row r="7" spans="1:14" s="533" customFormat="1" ht="18.75" customHeight="1" x14ac:dyDescent="0.15">
      <c r="A7" s="389">
        <v>15</v>
      </c>
      <c r="B7" s="306" t="s">
        <v>83</v>
      </c>
      <c r="C7" s="307">
        <f>'Ｐ4～5'!E27</f>
        <v>-6</v>
      </c>
      <c r="D7" s="308">
        <f t="shared" si="0"/>
        <v>5</v>
      </c>
      <c r="E7" s="532"/>
      <c r="F7" s="390">
        <v>14</v>
      </c>
      <c r="G7" s="313" t="s">
        <v>81</v>
      </c>
      <c r="H7" s="307">
        <f>'Ｐ4～5'!N25</f>
        <v>-5</v>
      </c>
      <c r="I7" s="308">
        <f t="shared" si="1"/>
        <v>5</v>
      </c>
      <c r="J7" s="532"/>
      <c r="K7" s="390">
        <v>23</v>
      </c>
      <c r="L7" s="313" t="s">
        <v>107</v>
      </c>
      <c r="M7" s="307">
        <f>'Ｐ4～5'!AA38</f>
        <v>5</v>
      </c>
      <c r="N7" s="308">
        <f t="shared" si="2"/>
        <v>4</v>
      </c>
    </row>
    <row r="8" spans="1:14" s="533" customFormat="1" ht="18.75" customHeight="1" x14ac:dyDescent="0.15">
      <c r="A8" s="389">
        <v>19</v>
      </c>
      <c r="B8" s="306" t="s">
        <v>86</v>
      </c>
      <c r="C8" s="307">
        <f>'Ｐ4～5'!E33</f>
        <v>-6</v>
      </c>
      <c r="D8" s="308">
        <f t="shared" si="0"/>
        <v>5</v>
      </c>
      <c r="E8" s="532"/>
      <c r="F8" s="390">
        <v>15</v>
      </c>
      <c r="G8" s="313" t="s">
        <v>83</v>
      </c>
      <c r="H8" s="307">
        <f>'Ｐ4～5'!N27</f>
        <v>-5</v>
      </c>
      <c r="I8" s="308">
        <f t="shared" si="1"/>
        <v>5</v>
      </c>
      <c r="J8" s="532"/>
      <c r="K8" s="390">
        <v>4</v>
      </c>
      <c r="L8" s="313" t="s">
        <v>77</v>
      </c>
      <c r="M8" s="307">
        <f>'Ｐ4～5'!AA14</f>
        <v>4</v>
      </c>
      <c r="N8" s="308">
        <f t="shared" si="2"/>
        <v>6</v>
      </c>
    </row>
    <row r="9" spans="1:14" s="533" customFormat="1" ht="18.75" customHeight="1" x14ac:dyDescent="0.15">
      <c r="A9" s="389">
        <v>20</v>
      </c>
      <c r="B9" s="306" t="s">
        <v>87</v>
      </c>
      <c r="C9" s="307">
        <f>'Ｐ4～5'!E34</f>
        <v>-9</v>
      </c>
      <c r="D9" s="308">
        <f t="shared" si="0"/>
        <v>7</v>
      </c>
      <c r="E9" s="532"/>
      <c r="F9" s="390">
        <v>18</v>
      </c>
      <c r="G9" s="313" t="s">
        <v>117</v>
      </c>
      <c r="H9" s="307">
        <f>'Ｐ4～5'!N31</f>
        <v>-9</v>
      </c>
      <c r="I9" s="308">
        <f t="shared" si="1"/>
        <v>7</v>
      </c>
      <c r="J9" s="532"/>
      <c r="K9" s="390">
        <v>2</v>
      </c>
      <c r="L9" s="313" t="s">
        <v>76</v>
      </c>
      <c r="M9" s="307">
        <f>'Ｐ4～5'!AA12</f>
        <v>4</v>
      </c>
      <c r="N9" s="308">
        <f t="shared" si="2"/>
        <v>6</v>
      </c>
    </row>
    <row r="10" spans="1:14" s="533" customFormat="1" ht="18.75" customHeight="1" x14ac:dyDescent="0.15">
      <c r="A10" s="389">
        <v>16</v>
      </c>
      <c r="B10" s="306" t="s">
        <v>84</v>
      </c>
      <c r="C10" s="307">
        <f>'Ｐ4～5'!E29</f>
        <v>-10</v>
      </c>
      <c r="D10" s="308">
        <f t="shared" si="0"/>
        <v>8</v>
      </c>
      <c r="E10" s="532"/>
      <c r="F10" s="390">
        <v>19</v>
      </c>
      <c r="G10" s="313" t="s">
        <v>86</v>
      </c>
      <c r="H10" s="307">
        <f>'Ｐ4～5'!N33</f>
        <v>-9</v>
      </c>
      <c r="I10" s="308">
        <f t="shared" si="1"/>
        <v>7</v>
      </c>
      <c r="J10" s="532"/>
      <c r="K10" s="390">
        <v>19</v>
      </c>
      <c r="L10" s="313" t="s">
        <v>86</v>
      </c>
      <c r="M10" s="307">
        <f>'Ｐ4～5'!AA33</f>
        <v>3</v>
      </c>
      <c r="N10" s="308">
        <f t="shared" si="2"/>
        <v>8</v>
      </c>
    </row>
    <row r="11" spans="1:14" s="533" customFormat="1" ht="18.75" customHeight="1" x14ac:dyDescent="0.15">
      <c r="A11" s="389">
        <v>18</v>
      </c>
      <c r="B11" s="306" t="s">
        <v>117</v>
      </c>
      <c r="C11" s="307">
        <f>'Ｐ4～5'!E31</f>
        <v>-16</v>
      </c>
      <c r="D11" s="308">
        <f t="shared" si="0"/>
        <v>9</v>
      </c>
      <c r="E11" s="532"/>
      <c r="F11" s="390">
        <v>16</v>
      </c>
      <c r="G11" s="313" t="s">
        <v>84</v>
      </c>
      <c r="H11" s="307">
        <f>'Ｐ4～5'!N29</f>
        <v>-10</v>
      </c>
      <c r="I11" s="308">
        <f t="shared" si="1"/>
        <v>9</v>
      </c>
      <c r="J11" s="532"/>
      <c r="K11" s="390">
        <v>25</v>
      </c>
      <c r="L11" s="313" t="s">
        <v>196</v>
      </c>
      <c r="M11" s="307">
        <f>'Ｐ4～5'!AA41</f>
        <v>1</v>
      </c>
      <c r="N11" s="308">
        <f t="shared" si="2"/>
        <v>9</v>
      </c>
    </row>
    <row r="12" spans="1:14" s="533" customFormat="1" ht="18.75" customHeight="1" x14ac:dyDescent="0.15">
      <c r="A12" s="389">
        <v>24</v>
      </c>
      <c r="B12" s="306" t="s">
        <v>90</v>
      </c>
      <c r="C12" s="307">
        <f>'Ｐ4～5'!E40</f>
        <v>-19</v>
      </c>
      <c r="D12" s="308">
        <f t="shared" si="0"/>
        <v>10</v>
      </c>
      <c r="E12" s="532"/>
      <c r="F12" s="390">
        <v>9</v>
      </c>
      <c r="G12" s="313" t="s">
        <v>112</v>
      </c>
      <c r="H12" s="307">
        <f>'Ｐ4～5'!N19</f>
        <v>-13</v>
      </c>
      <c r="I12" s="308">
        <f t="shared" si="1"/>
        <v>10</v>
      </c>
      <c r="J12" s="532"/>
      <c r="K12" s="390">
        <v>16</v>
      </c>
      <c r="L12" s="313" t="s">
        <v>84</v>
      </c>
      <c r="M12" s="307">
        <f>'Ｐ4～5'!AA29</f>
        <v>0</v>
      </c>
      <c r="N12" s="308">
        <f t="shared" si="2"/>
        <v>10</v>
      </c>
    </row>
    <row r="13" spans="1:14" s="533" customFormat="1" ht="18.75" customHeight="1" x14ac:dyDescent="0.15">
      <c r="A13" s="389">
        <v>23</v>
      </c>
      <c r="B13" s="306" t="s">
        <v>107</v>
      </c>
      <c r="C13" s="307">
        <f>'Ｐ4～5'!E38</f>
        <v>-24</v>
      </c>
      <c r="D13" s="308">
        <f t="shared" si="0"/>
        <v>11</v>
      </c>
      <c r="E13" s="532"/>
      <c r="F13" s="390">
        <v>24</v>
      </c>
      <c r="G13" s="313" t="s">
        <v>90</v>
      </c>
      <c r="H13" s="307">
        <f>'Ｐ4～5'!N40</f>
        <v>-16</v>
      </c>
      <c r="I13" s="308">
        <f t="shared" si="1"/>
        <v>11</v>
      </c>
      <c r="J13" s="532"/>
      <c r="K13" s="390">
        <v>3</v>
      </c>
      <c r="L13" s="313" t="s">
        <v>181</v>
      </c>
      <c r="M13" s="307">
        <f>'Ｐ4～5'!AA13</f>
        <v>-1</v>
      </c>
      <c r="N13" s="308">
        <f t="shared" si="2"/>
        <v>11</v>
      </c>
    </row>
    <row r="14" spans="1:14" s="533" customFormat="1" ht="18.75" customHeight="1" x14ac:dyDescent="0.15">
      <c r="A14" s="389">
        <v>9</v>
      </c>
      <c r="B14" s="584" t="s">
        <v>112</v>
      </c>
      <c r="C14" s="307">
        <f>'Ｐ4～5'!E19</f>
        <v>-26</v>
      </c>
      <c r="D14" s="308">
        <f t="shared" si="0"/>
        <v>12</v>
      </c>
      <c r="E14" s="532"/>
      <c r="F14" s="390">
        <v>13</v>
      </c>
      <c r="G14" s="313" t="s">
        <v>114</v>
      </c>
      <c r="H14" s="307">
        <f>'Ｐ4～5'!N23</f>
        <v>-19</v>
      </c>
      <c r="I14" s="308">
        <f t="shared" si="1"/>
        <v>12</v>
      </c>
      <c r="J14" s="532"/>
      <c r="K14" s="390">
        <v>15</v>
      </c>
      <c r="L14" s="313" t="s">
        <v>83</v>
      </c>
      <c r="M14" s="307">
        <f>'Ｐ4～5'!AA27</f>
        <v>-1</v>
      </c>
      <c r="N14" s="308">
        <f t="shared" si="2"/>
        <v>11</v>
      </c>
    </row>
    <row r="15" spans="1:14" s="533" customFormat="1" ht="18.75" customHeight="1" x14ac:dyDescent="0.15">
      <c r="A15" s="389">
        <v>17</v>
      </c>
      <c r="B15" s="306" t="s">
        <v>116</v>
      </c>
      <c r="C15" s="307">
        <f>'Ｐ4～5'!E30</f>
        <v>-32</v>
      </c>
      <c r="D15" s="308">
        <f t="shared" si="0"/>
        <v>13</v>
      </c>
      <c r="E15" s="532"/>
      <c r="F15" s="390">
        <v>17</v>
      </c>
      <c r="G15" s="313" t="s">
        <v>116</v>
      </c>
      <c r="H15" s="307">
        <f>'Ｐ4～5'!N30</f>
        <v>-22</v>
      </c>
      <c r="I15" s="308">
        <f t="shared" si="1"/>
        <v>13</v>
      </c>
      <c r="J15" s="532"/>
      <c r="K15" s="390">
        <v>24</v>
      </c>
      <c r="L15" s="313" t="s">
        <v>90</v>
      </c>
      <c r="M15" s="307">
        <f>'Ｐ4～5'!AA40</f>
        <v>-3</v>
      </c>
      <c r="N15" s="308">
        <f t="shared" si="2"/>
        <v>13</v>
      </c>
    </row>
    <row r="16" spans="1:14" s="533" customFormat="1" ht="18.75" customHeight="1" x14ac:dyDescent="0.15">
      <c r="A16" s="389">
        <v>4</v>
      </c>
      <c r="B16" s="306" t="s">
        <v>324</v>
      </c>
      <c r="C16" s="307">
        <f>'Ｐ4～5'!E14</f>
        <v>-38</v>
      </c>
      <c r="D16" s="308">
        <f t="shared" si="0"/>
        <v>14</v>
      </c>
      <c r="E16" s="532"/>
      <c r="F16" s="390">
        <v>5</v>
      </c>
      <c r="G16" s="313" t="s">
        <v>78</v>
      </c>
      <c r="H16" s="307">
        <f>'Ｐ4～5'!N15</f>
        <v>-27</v>
      </c>
      <c r="I16" s="308">
        <f t="shared" si="1"/>
        <v>14</v>
      </c>
      <c r="J16" s="532"/>
      <c r="K16" s="390">
        <v>20</v>
      </c>
      <c r="L16" s="313" t="s">
        <v>87</v>
      </c>
      <c r="M16" s="307">
        <f>'Ｐ4～5'!AA34</f>
        <v>-5</v>
      </c>
      <c r="N16" s="308">
        <f t="shared" si="2"/>
        <v>14</v>
      </c>
    </row>
    <row r="17" spans="1:14" s="533" customFormat="1" ht="18.75" customHeight="1" x14ac:dyDescent="0.15">
      <c r="A17" s="389">
        <v>13</v>
      </c>
      <c r="B17" s="306" t="s">
        <v>114</v>
      </c>
      <c r="C17" s="307">
        <f>'Ｐ4～5'!E23</f>
        <v>-40</v>
      </c>
      <c r="D17" s="308">
        <f t="shared" si="0"/>
        <v>15</v>
      </c>
      <c r="E17" s="532"/>
      <c r="F17" s="390">
        <v>23</v>
      </c>
      <c r="G17" s="313" t="s">
        <v>107</v>
      </c>
      <c r="H17" s="307">
        <f>'Ｐ4～5'!N38</f>
        <v>-29</v>
      </c>
      <c r="I17" s="308">
        <f t="shared" si="1"/>
        <v>15</v>
      </c>
      <c r="J17" s="532"/>
      <c r="K17" s="390">
        <v>6</v>
      </c>
      <c r="L17" s="313" t="s">
        <v>79</v>
      </c>
      <c r="M17" s="307">
        <f>'Ｐ4～5'!AA16</f>
        <v>-7</v>
      </c>
      <c r="N17" s="308">
        <f t="shared" si="2"/>
        <v>15</v>
      </c>
    </row>
    <row r="18" spans="1:14" s="533" customFormat="1" ht="18.75" customHeight="1" x14ac:dyDescent="0.15">
      <c r="A18" s="389">
        <v>12</v>
      </c>
      <c r="B18" s="306" t="s">
        <v>115</v>
      </c>
      <c r="C18" s="307">
        <f>'Ｐ4～5'!E22</f>
        <v>-40</v>
      </c>
      <c r="D18" s="308">
        <f t="shared" si="0"/>
        <v>15</v>
      </c>
      <c r="E18" s="532"/>
      <c r="F18" s="390">
        <v>7</v>
      </c>
      <c r="G18" s="313" t="s">
        <v>80</v>
      </c>
      <c r="H18" s="307">
        <f>'Ｐ4～5'!N17</f>
        <v>-30</v>
      </c>
      <c r="I18" s="308">
        <f t="shared" si="1"/>
        <v>16</v>
      </c>
      <c r="J18" s="532"/>
      <c r="K18" s="390">
        <v>18</v>
      </c>
      <c r="L18" s="313" t="s">
        <v>117</v>
      </c>
      <c r="M18" s="307">
        <f>'Ｐ4～5'!AA31</f>
        <v>-7</v>
      </c>
      <c r="N18" s="308">
        <f t="shared" si="2"/>
        <v>15</v>
      </c>
    </row>
    <row r="19" spans="1:14" s="533" customFormat="1" ht="18.75" customHeight="1" x14ac:dyDescent="0.15">
      <c r="A19" s="389">
        <v>7</v>
      </c>
      <c r="B19" s="306" t="s">
        <v>80</v>
      </c>
      <c r="C19" s="307">
        <f>'Ｐ4～5'!E17</f>
        <v>-41</v>
      </c>
      <c r="D19" s="308">
        <f t="shared" si="0"/>
        <v>17</v>
      </c>
      <c r="E19" s="532"/>
      <c r="F19" s="390">
        <v>12</v>
      </c>
      <c r="G19" s="313" t="s">
        <v>115</v>
      </c>
      <c r="H19" s="307">
        <f>'Ｐ4～5'!N22</f>
        <v>-31</v>
      </c>
      <c r="I19" s="308">
        <f t="shared" si="1"/>
        <v>17</v>
      </c>
      <c r="J19" s="532"/>
      <c r="K19" s="390">
        <v>12</v>
      </c>
      <c r="L19" s="313" t="s">
        <v>115</v>
      </c>
      <c r="M19" s="307">
        <f>'Ｐ4～5'!AA22</f>
        <v>-9</v>
      </c>
      <c r="N19" s="308">
        <f t="shared" si="2"/>
        <v>17</v>
      </c>
    </row>
    <row r="20" spans="1:14" s="533" customFormat="1" ht="18.75" customHeight="1" x14ac:dyDescent="0.15">
      <c r="A20" s="389">
        <v>6</v>
      </c>
      <c r="B20" s="306" t="s">
        <v>79</v>
      </c>
      <c r="C20" s="307">
        <f>'Ｐ4～5'!E16</f>
        <v>-45</v>
      </c>
      <c r="D20" s="308">
        <f t="shared" si="0"/>
        <v>18</v>
      </c>
      <c r="E20" s="532"/>
      <c r="F20" s="390">
        <v>6</v>
      </c>
      <c r="G20" s="314" t="s">
        <v>79</v>
      </c>
      <c r="H20" s="307">
        <f>'Ｐ4～5'!N16</f>
        <v>-38</v>
      </c>
      <c r="I20" s="308">
        <f t="shared" si="1"/>
        <v>18</v>
      </c>
      <c r="J20" s="532"/>
      <c r="K20" s="390">
        <v>17</v>
      </c>
      <c r="L20" s="313" t="s">
        <v>116</v>
      </c>
      <c r="M20" s="307">
        <f>'Ｐ4～5'!AA30</f>
        <v>-10</v>
      </c>
      <c r="N20" s="308">
        <f t="shared" si="2"/>
        <v>18</v>
      </c>
    </row>
    <row r="21" spans="1:14" s="533" customFormat="1" ht="18.75" customHeight="1" x14ac:dyDescent="0.15">
      <c r="A21" s="389">
        <v>11</v>
      </c>
      <c r="B21" s="306" t="s">
        <v>190</v>
      </c>
      <c r="C21" s="307">
        <f>'Ｐ4～5'!E21</f>
        <v>-50</v>
      </c>
      <c r="D21" s="308">
        <f t="shared" si="0"/>
        <v>19</v>
      </c>
      <c r="E21" s="532"/>
      <c r="F21" s="390">
        <v>11</v>
      </c>
      <c r="G21" s="313" t="s">
        <v>190</v>
      </c>
      <c r="H21" s="307">
        <f>'Ｐ4～5'!N21</f>
        <v>-39</v>
      </c>
      <c r="I21" s="308">
        <f t="shared" si="1"/>
        <v>19</v>
      </c>
      <c r="J21" s="532"/>
      <c r="K21" s="390">
        <v>11</v>
      </c>
      <c r="L21" s="313" t="s">
        <v>190</v>
      </c>
      <c r="M21" s="307">
        <f>'Ｐ4～5'!AA21</f>
        <v>-11</v>
      </c>
      <c r="N21" s="308">
        <f t="shared" si="2"/>
        <v>19</v>
      </c>
    </row>
    <row r="22" spans="1:14" s="533" customFormat="1" ht="18.75" customHeight="1" x14ac:dyDescent="0.15">
      <c r="A22" s="389">
        <v>5</v>
      </c>
      <c r="B22" s="306" t="s">
        <v>78</v>
      </c>
      <c r="C22" s="307">
        <f>'Ｐ4～5'!E15</f>
        <v>-52</v>
      </c>
      <c r="D22" s="308">
        <f t="shared" si="0"/>
        <v>20</v>
      </c>
      <c r="E22" s="532"/>
      <c r="F22" s="390">
        <v>4</v>
      </c>
      <c r="G22" s="313" t="s">
        <v>77</v>
      </c>
      <c r="H22" s="307">
        <f>'Ｐ4～5'!N14</f>
        <v>-42</v>
      </c>
      <c r="I22" s="308">
        <f t="shared" si="1"/>
        <v>20</v>
      </c>
      <c r="J22" s="532"/>
      <c r="K22" s="390">
        <v>7</v>
      </c>
      <c r="L22" s="313" t="s">
        <v>80</v>
      </c>
      <c r="M22" s="307">
        <f>'Ｐ4～5'!AA17</f>
        <v>-11</v>
      </c>
      <c r="N22" s="308">
        <f t="shared" si="2"/>
        <v>19</v>
      </c>
    </row>
    <row r="23" spans="1:14" s="533" customFormat="1" ht="18.75" customHeight="1" x14ac:dyDescent="0.15">
      <c r="A23" s="389">
        <v>2</v>
      </c>
      <c r="B23" s="306" t="s">
        <v>76</v>
      </c>
      <c r="C23" s="307">
        <f>'Ｐ4～5'!E12</f>
        <v>-66</v>
      </c>
      <c r="D23" s="308">
        <f t="shared" si="0"/>
        <v>21</v>
      </c>
      <c r="E23" s="532"/>
      <c r="F23" s="390">
        <v>8</v>
      </c>
      <c r="G23" s="313" t="s">
        <v>111</v>
      </c>
      <c r="H23" s="307">
        <f>'Ｐ4～5'!N18</f>
        <v>-57</v>
      </c>
      <c r="I23" s="308">
        <f t="shared" si="1"/>
        <v>21</v>
      </c>
      <c r="J23" s="532"/>
      <c r="K23" s="390">
        <v>9</v>
      </c>
      <c r="L23" s="313" t="s">
        <v>112</v>
      </c>
      <c r="M23" s="307">
        <f>'Ｐ4～5'!AA19</f>
        <v>-13</v>
      </c>
      <c r="N23" s="308">
        <f t="shared" si="2"/>
        <v>21</v>
      </c>
    </row>
    <row r="24" spans="1:14" s="533" customFormat="1" ht="18.75" customHeight="1" x14ac:dyDescent="0.15">
      <c r="A24" s="389">
        <v>3</v>
      </c>
      <c r="B24" s="306" t="s">
        <v>181</v>
      </c>
      <c r="C24" s="307">
        <f>'Ｐ4～5'!E13</f>
        <v>-80</v>
      </c>
      <c r="D24" s="308">
        <f t="shared" si="0"/>
        <v>22</v>
      </c>
      <c r="E24" s="532"/>
      <c r="F24" s="390">
        <v>10</v>
      </c>
      <c r="G24" s="313" t="s">
        <v>113</v>
      </c>
      <c r="H24" s="307">
        <f>'Ｐ4～5'!N20</f>
        <v>-67</v>
      </c>
      <c r="I24" s="308">
        <f t="shared" si="1"/>
        <v>22</v>
      </c>
      <c r="J24" s="532"/>
      <c r="K24" s="390">
        <v>10</v>
      </c>
      <c r="L24" s="313" t="s">
        <v>113</v>
      </c>
      <c r="M24" s="307">
        <f>'Ｐ4～5'!AA20</f>
        <v>-19</v>
      </c>
      <c r="N24" s="308">
        <f t="shared" si="2"/>
        <v>22</v>
      </c>
    </row>
    <row r="25" spans="1:14" s="533" customFormat="1" ht="18.75" customHeight="1" x14ac:dyDescent="0.15">
      <c r="A25" s="389">
        <v>8</v>
      </c>
      <c r="B25" s="306" t="s">
        <v>111</v>
      </c>
      <c r="C25" s="307">
        <f>'Ｐ4～5'!E18</f>
        <v>-84</v>
      </c>
      <c r="D25" s="308">
        <f t="shared" si="0"/>
        <v>23</v>
      </c>
      <c r="E25" s="532"/>
      <c r="F25" s="390">
        <v>2</v>
      </c>
      <c r="G25" s="313" t="s">
        <v>76</v>
      </c>
      <c r="H25" s="307">
        <f>'Ｐ4～5'!N12</f>
        <v>-70</v>
      </c>
      <c r="I25" s="308">
        <f t="shared" si="1"/>
        <v>23</v>
      </c>
      <c r="J25" s="532"/>
      <c r="K25" s="390">
        <v>13</v>
      </c>
      <c r="L25" s="313" t="s">
        <v>114</v>
      </c>
      <c r="M25" s="307">
        <f>'Ｐ4～5'!AA23</f>
        <v>-21</v>
      </c>
      <c r="N25" s="308">
        <f t="shared" si="2"/>
        <v>23</v>
      </c>
    </row>
    <row r="26" spans="1:14" s="533" customFormat="1" ht="18.75" customHeight="1" x14ac:dyDescent="0.15">
      <c r="A26" s="389">
        <v>10</v>
      </c>
      <c r="B26" s="306" t="s">
        <v>113</v>
      </c>
      <c r="C26" s="307">
        <f>'Ｐ4～5'!E20</f>
        <v>-86</v>
      </c>
      <c r="D26" s="308">
        <f t="shared" si="0"/>
        <v>24</v>
      </c>
      <c r="E26" s="532"/>
      <c r="F26" s="390">
        <v>3</v>
      </c>
      <c r="G26" s="313" t="s">
        <v>181</v>
      </c>
      <c r="H26" s="307">
        <f>'Ｐ4～5'!N13</f>
        <v>-79</v>
      </c>
      <c r="I26" s="308">
        <f t="shared" si="1"/>
        <v>24</v>
      </c>
      <c r="J26" s="532"/>
      <c r="K26" s="390">
        <v>5</v>
      </c>
      <c r="L26" s="313" t="s">
        <v>78</v>
      </c>
      <c r="M26" s="307">
        <f>'Ｐ4～5'!AA15</f>
        <v>-25</v>
      </c>
      <c r="N26" s="308">
        <f t="shared" si="2"/>
        <v>24</v>
      </c>
    </row>
    <row r="27" spans="1:14" s="533" customFormat="1" ht="18.75" customHeight="1" thickBot="1" x14ac:dyDescent="0.2">
      <c r="A27" s="391">
        <v>1</v>
      </c>
      <c r="B27" s="309" t="s">
        <v>74</v>
      </c>
      <c r="C27" s="310">
        <f>'Ｐ4～5'!E11</f>
        <v>-89</v>
      </c>
      <c r="D27" s="311">
        <f t="shared" si="0"/>
        <v>25</v>
      </c>
      <c r="E27" s="532"/>
      <c r="F27" s="392">
        <v>1</v>
      </c>
      <c r="G27" s="315" t="s">
        <v>74</v>
      </c>
      <c r="H27" s="310">
        <f>'Ｐ4～5'!N11</f>
        <v>-95</v>
      </c>
      <c r="I27" s="311">
        <f t="shared" si="1"/>
        <v>25</v>
      </c>
      <c r="J27" s="532"/>
      <c r="K27" s="392">
        <v>8</v>
      </c>
      <c r="L27" s="315" t="s">
        <v>111</v>
      </c>
      <c r="M27" s="310">
        <f>'Ｐ4～5'!AA18</f>
        <v>-27</v>
      </c>
      <c r="N27" s="311">
        <f t="shared" si="2"/>
        <v>25</v>
      </c>
    </row>
    <row r="28" spans="1:14" ht="6" customHeight="1" x14ac:dyDescent="0.15"/>
    <row r="29" spans="1:14" ht="17.25" customHeight="1" x14ac:dyDescent="0.15">
      <c r="B29" s="393" t="s">
        <v>232</v>
      </c>
      <c r="C29" s="534" t="s">
        <v>193</v>
      </c>
      <c r="D29" s="535">
        <f>COUNTIF(C$3:C$27,"&gt;0")</f>
        <v>3</v>
      </c>
      <c r="G29" s="393" t="s">
        <v>233</v>
      </c>
      <c r="H29" s="534" t="s">
        <v>193</v>
      </c>
      <c r="I29" s="535">
        <f>COUNTIF(H$3:H$27,"&gt;0")</f>
        <v>0</v>
      </c>
      <c r="L29" s="393" t="s">
        <v>234</v>
      </c>
      <c r="M29" s="534" t="s">
        <v>193</v>
      </c>
      <c r="N29" s="535">
        <f>COUNTIF(M$3:M$27,"&gt;0")</f>
        <v>9</v>
      </c>
    </row>
    <row r="30" spans="1:14" ht="17.25" customHeight="1" x14ac:dyDescent="0.15">
      <c r="C30" s="534" t="s">
        <v>194</v>
      </c>
      <c r="D30" s="535">
        <f>COUNTIF(C$3:C$27,"&lt;0")</f>
        <v>22</v>
      </c>
      <c r="H30" s="534" t="s">
        <v>194</v>
      </c>
      <c r="I30" s="535">
        <f>COUNTIF(H$3:H$27,"&lt;0")</f>
        <v>25</v>
      </c>
      <c r="M30" s="534" t="s">
        <v>194</v>
      </c>
      <c r="N30" s="535">
        <f>COUNTIF(M$3:M$27,"&lt;0")</f>
        <v>15</v>
      </c>
    </row>
    <row r="31" spans="1:14" ht="17.25" customHeight="1" x14ac:dyDescent="0.15">
      <c r="C31" s="534" t="s">
        <v>195</v>
      </c>
      <c r="D31" s="535">
        <f>COUNTIF(C$3:C$27,"=0")</f>
        <v>0</v>
      </c>
      <c r="H31" s="534" t="s">
        <v>195</v>
      </c>
      <c r="I31" s="535">
        <f>COUNTIF(H$3:H$27,"=0")</f>
        <v>0</v>
      </c>
      <c r="M31" s="534" t="s">
        <v>195</v>
      </c>
      <c r="N31" s="535">
        <f>COUNTIF(M$3:M$27,"=0")</f>
        <v>1</v>
      </c>
    </row>
    <row r="32" spans="1:14" ht="16.5" customHeight="1" x14ac:dyDescent="0.15">
      <c r="B32" s="393" t="s">
        <v>245</v>
      </c>
      <c r="G32" s="393" t="s">
        <v>246</v>
      </c>
      <c r="L32" s="393" t="s">
        <v>247</v>
      </c>
    </row>
    <row r="33" spans="2:13" ht="14.1" customHeight="1" x14ac:dyDescent="0.15">
      <c r="B33" s="536" t="s">
        <v>244</v>
      </c>
      <c r="C33" s="394">
        <f>SUM(C3:C27)</f>
        <v>-851</v>
      </c>
      <c r="G33" s="536" t="s">
        <v>244</v>
      </c>
      <c r="H33" s="394">
        <f>SUM(H3:H27)</f>
        <v>-725</v>
      </c>
      <c r="L33" s="536" t="s">
        <v>244</v>
      </c>
      <c r="M33" s="394">
        <f>SUM(M3:M27)</f>
        <v>-126</v>
      </c>
    </row>
    <row r="34" spans="2:13" ht="14.1" customHeight="1" x14ac:dyDescent="0.15">
      <c r="B34" s="536" t="s">
        <v>229</v>
      </c>
      <c r="C34" s="394">
        <f>'Ｐ4～5'!E8</f>
        <v>-851</v>
      </c>
      <c r="G34" s="536" t="s">
        <v>230</v>
      </c>
      <c r="H34" s="394">
        <f>'Ｐ4～5'!N8</f>
        <v>-725</v>
      </c>
      <c r="L34" s="536" t="s">
        <v>231</v>
      </c>
      <c r="M34" s="394">
        <f>'Ｐ4～5'!AA8</f>
        <v>-126</v>
      </c>
    </row>
    <row r="35" spans="2:13" ht="14.1" customHeight="1" x14ac:dyDescent="0.15"/>
    <row r="36" spans="2:13" ht="14.1" customHeight="1" x14ac:dyDescent="0.15"/>
    <row r="37" spans="2:13" ht="14.1" customHeight="1" x14ac:dyDescent="0.15"/>
    <row r="38" spans="2:13" ht="14.1" customHeight="1" x14ac:dyDescent="0.15"/>
    <row r="39" spans="2:13" ht="14.1" customHeight="1" x14ac:dyDescent="0.15"/>
    <row r="40" spans="2:13" ht="14.1" customHeight="1" x14ac:dyDescent="0.15"/>
    <row r="41" spans="2:13" ht="14.1" customHeight="1" x14ac:dyDescent="0.15"/>
    <row r="42" spans="2:13" ht="14.1" customHeight="1" x14ac:dyDescent="0.15"/>
    <row r="43" spans="2:13" ht="14.1" customHeight="1" x14ac:dyDescent="0.15"/>
    <row r="44" spans="2:13" ht="14.1" customHeight="1" x14ac:dyDescent="0.15"/>
    <row r="45" spans="2:13" ht="14.1" customHeight="1" x14ac:dyDescent="0.15"/>
    <row r="46" spans="2:13" ht="14.1" customHeight="1" x14ac:dyDescent="0.15"/>
    <row r="47" spans="2:13" ht="14.1" customHeight="1" x14ac:dyDescent="0.15"/>
    <row r="48" spans="2:13" ht="14.1" customHeight="1" x14ac:dyDescent="0.15"/>
    <row r="49" ht="14.1" customHeight="1" x14ac:dyDescent="0.15"/>
    <row r="50" ht="14.1" customHeight="1" x14ac:dyDescent="0.15"/>
    <row r="51" ht="14.1" customHeight="1" x14ac:dyDescent="0.15"/>
    <row r="52" ht="14.1" customHeight="1" x14ac:dyDescent="0.15"/>
    <row r="53" ht="14.1" customHeight="1" x14ac:dyDescent="0.15"/>
    <row r="54" ht="14.1" customHeight="1" x14ac:dyDescent="0.15"/>
    <row r="55" ht="14.1" customHeight="1" x14ac:dyDescent="0.15"/>
    <row r="56" ht="14.1" customHeight="1" x14ac:dyDescent="0.15"/>
    <row r="57" ht="14.1" customHeight="1" x14ac:dyDescent="0.15"/>
    <row r="58" ht="14.1" customHeight="1" x14ac:dyDescent="0.15"/>
    <row r="59" ht="14.1" customHeight="1" x14ac:dyDescent="0.15"/>
    <row r="60" ht="14.1" customHeight="1" x14ac:dyDescent="0.15"/>
    <row r="61" ht="14.1" customHeight="1" x14ac:dyDescent="0.15"/>
    <row r="62" ht="14.1" customHeight="1" x14ac:dyDescent="0.15"/>
    <row r="63" ht="14.1" customHeight="1" x14ac:dyDescent="0.15"/>
    <row r="64" ht="14.1" customHeight="1" x14ac:dyDescent="0.15"/>
    <row r="65" ht="14.1" customHeight="1" x14ac:dyDescent="0.15"/>
    <row r="66" ht="14.1" customHeight="1" x14ac:dyDescent="0.15"/>
    <row r="67" ht="14.1" customHeight="1" x14ac:dyDescent="0.15"/>
    <row r="68" ht="14.1" customHeight="1" x14ac:dyDescent="0.15"/>
    <row r="69" ht="14.1" customHeight="1" x14ac:dyDescent="0.15"/>
    <row r="70" ht="14.1" customHeight="1" x14ac:dyDescent="0.15"/>
  </sheetData>
  <sheetProtection sort="0" autoFilter="0"/>
  <sortState ref="K3:N27">
    <sortCondition ref="N3:N27"/>
  </sortState>
  <phoneticPr fontId="2"/>
  <printOptions horizontalCentered="1"/>
  <pageMargins left="0.31496062992125984" right="0.27559055118110237" top="0.62992125984251968" bottom="0.18" header="0.39370078740157483" footer="0.36"/>
  <pageSetup paperSize="9" pageOrder="overThenDown" orientation="landscape" r:id="rId1"/>
  <headerFooter alignWithMargins="0">
    <oddHeader>&amp;L&amp;"HGS創英角ﾎﾟｯﾌﾟ体,ﾍﾋﾞｰ"&amp;12&amp;F&amp;A</oddHeader>
  </headerFooter>
  <rowBreaks count="1" manualBreakCount="1">
    <brk id="3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N64"/>
  <sheetViews>
    <sheetView showGridLines="0" zoomScaleNormal="100" zoomScaleSheetLayoutView="100" workbookViewId="0"/>
  </sheetViews>
  <sheetFormatPr defaultRowHeight="13.5" x14ac:dyDescent="0.15"/>
  <cols>
    <col min="1" max="1" width="2.5" customWidth="1"/>
    <col min="2" max="2" width="8.875" customWidth="1"/>
    <col min="3" max="3" width="10" customWidth="1"/>
    <col min="4" max="4" width="8.5" customWidth="1"/>
    <col min="5" max="5" width="6.875" style="23" customWidth="1"/>
    <col min="6" max="6" width="8.5" customWidth="1"/>
    <col min="7" max="7" width="6.875" customWidth="1"/>
    <col min="8" max="8" width="8.5" customWidth="1"/>
    <col min="9" max="9" width="6.875" customWidth="1"/>
    <col min="10" max="10" width="7.75" customWidth="1"/>
    <col min="11" max="11" width="8.125" customWidth="1"/>
    <col min="12" max="12" width="9" customWidth="1"/>
    <col min="14" max="14" width="9.875" bestFit="1" customWidth="1"/>
  </cols>
  <sheetData>
    <row r="1" spans="1:12" ht="26.25" customHeight="1" x14ac:dyDescent="0.25">
      <c r="A1" s="587" t="s">
        <v>452</v>
      </c>
      <c r="B1" s="588"/>
      <c r="C1" s="588"/>
      <c r="D1" s="588"/>
      <c r="E1" s="588"/>
      <c r="F1" s="588"/>
      <c r="G1" s="588"/>
      <c r="H1" s="588"/>
      <c r="I1" s="588"/>
      <c r="J1" s="588"/>
      <c r="K1" s="588"/>
      <c r="L1" s="588"/>
    </row>
    <row r="2" spans="1:12" ht="6" customHeight="1" x14ac:dyDescent="0.25">
      <c r="B2" s="82"/>
    </row>
    <row r="3" spans="1:12" x14ac:dyDescent="0.15">
      <c r="A3" s="40" t="s">
        <v>14</v>
      </c>
      <c r="B3" s="1"/>
      <c r="C3" s="1"/>
      <c r="D3" s="1"/>
      <c r="E3" s="22"/>
      <c r="F3" s="1"/>
      <c r="G3" s="1"/>
      <c r="H3" s="1"/>
      <c r="I3" s="1"/>
      <c r="J3" s="1"/>
      <c r="K3" s="1"/>
      <c r="L3" s="1"/>
    </row>
    <row r="4" spans="1:12" x14ac:dyDescent="0.15">
      <c r="A4" s="39"/>
      <c r="B4" s="1"/>
      <c r="C4" s="1"/>
      <c r="D4" s="1"/>
      <c r="E4" s="22"/>
      <c r="F4" s="1"/>
      <c r="G4" s="1"/>
      <c r="H4" s="1"/>
      <c r="I4" s="1"/>
      <c r="J4" s="1"/>
      <c r="K4" s="1"/>
      <c r="L4" s="1"/>
    </row>
    <row r="5" spans="1:12" x14ac:dyDescent="0.15">
      <c r="A5" s="39"/>
      <c r="B5" s="1"/>
      <c r="C5" s="1"/>
      <c r="D5" s="1"/>
      <c r="E5" s="22"/>
      <c r="F5" s="1"/>
      <c r="G5" s="1"/>
      <c r="H5" s="1"/>
      <c r="I5" s="1"/>
      <c r="J5" s="1"/>
      <c r="K5" s="1"/>
      <c r="L5" s="1"/>
    </row>
    <row r="6" spans="1:12" x14ac:dyDescent="0.15">
      <c r="A6" s="39"/>
      <c r="B6" s="1"/>
      <c r="C6" s="1"/>
      <c r="D6" s="1"/>
      <c r="E6" s="22"/>
      <c r="F6" s="1"/>
      <c r="G6" s="1"/>
      <c r="H6" s="1"/>
      <c r="I6" s="1"/>
      <c r="J6" s="1"/>
      <c r="K6" s="1"/>
      <c r="L6" s="1"/>
    </row>
    <row r="7" spans="1:12" x14ac:dyDescent="0.15">
      <c r="A7" s="39"/>
      <c r="B7" s="1"/>
      <c r="C7" s="1"/>
      <c r="D7" s="1"/>
      <c r="E7" s="22"/>
      <c r="F7" s="1"/>
      <c r="G7" s="1"/>
      <c r="H7" s="1"/>
      <c r="I7" s="1"/>
      <c r="J7" s="1"/>
      <c r="K7" s="1"/>
      <c r="L7" s="1"/>
    </row>
    <row r="8" spans="1:12" x14ac:dyDescent="0.15">
      <c r="A8" s="39"/>
      <c r="B8" s="1"/>
      <c r="C8" s="1"/>
      <c r="D8" s="1"/>
      <c r="E8" s="22"/>
      <c r="F8" s="1"/>
      <c r="G8" s="1"/>
      <c r="H8" s="1"/>
      <c r="I8" s="1"/>
      <c r="J8" s="1"/>
      <c r="K8" s="1"/>
      <c r="L8" s="1"/>
    </row>
    <row r="9" spans="1:12" x14ac:dyDescent="0.15">
      <c r="A9" s="39"/>
      <c r="B9" s="1"/>
      <c r="C9" s="1"/>
      <c r="D9" s="1"/>
      <c r="E9" s="22"/>
      <c r="F9" s="1"/>
      <c r="G9" s="1"/>
      <c r="H9" s="1"/>
      <c r="I9" s="1"/>
      <c r="J9" s="1"/>
      <c r="K9" s="1"/>
      <c r="L9" s="1"/>
    </row>
    <row r="10" spans="1:12" x14ac:dyDescent="0.15">
      <c r="A10" s="39"/>
      <c r="B10" s="1"/>
      <c r="C10" s="1"/>
      <c r="D10" s="1"/>
      <c r="E10" s="22"/>
      <c r="F10" s="1"/>
      <c r="G10" s="1"/>
      <c r="H10" s="1"/>
      <c r="I10" s="1"/>
      <c r="J10" s="1"/>
      <c r="K10" s="1"/>
      <c r="L10" s="1"/>
    </row>
    <row r="11" spans="1:12" x14ac:dyDescent="0.15">
      <c r="A11" s="39"/>
      <c r="B11" s="1"/>
      <c r="C11" s="1"/>
      <c r="D11" s="1"/>
      <c r="E11" s="22"/>
      <c r="F11" s="1"/>
      <c r="G11" s="1"/>
      <c r="H11" s="1"/>
      <c r="I11" s="1"/>
      <c r="J11" s="1"/>
      <c r="K11" s="1"/>
      <c r="L11" s="1"/>
    </row>
    <row r="12" spans="1:12" x14ac:dyDescent="0.15">
      <c r="A12" s="39"/>
      <c r="B12" s="1"/>
      <c r="C12" s="1"/>
      <c r="D12" s="1"/>
      <c r="E12" s="22"/>
      <c r="F12" s="1"/>
      <c r="G12" s="1"/>
      <c r="H12" s="1"/>
      <c r="I12" s="1"/>
      <c r="J12" s="1"/>
      <c r="K12" s="1"/>
      <c r="L12" s="1"/>
    </row>
    <row r="13" spans="1:12" x14ac:dyDescent="0.15">
      <c r="A13" s="39"/>
      <c r="B13" s="1"/>
      <c r="C13" s="1"/>
      <c r="D13" s="1"/>
      <c r="E13" s="22"/>
      <c r="F13" s="1"/>
      <c r="G13" s="1"/>
      <c r="H13" s="1"/>
      <c r="I13" s="1"/>
      <c r="J13" s="1"/>
      <c r="K13" s="1"/>
      <c r="L13" s="1"/>
    </row>
    <row r="14" spans="1:12" x14ac:dyDescent="0.15">
      <c r="A14" s="39"/>
      <c r="B14" s="1"/>
      <c r="C14" s="1"/>
      <c r="D14" s="1"/>
      <c r="E14" s="22"/>
      <c r="F14" s="1"/>
      <c r="G14" s="1"/>
      <c r="H14" s="1"/>
      <c r="I14" s="1"/>
      <c r="J14" s="1"/>
      <c r="K14" s="1"/>
      <c r="L14" s="1"/>
    </row>
    <row r="15" spans="1:12" x14ac:dyDescent="0.15">
      <c r="A15" s="39"/>
      <c r="B15" s="1"/>
      <c r="C15" s="1"/>
      <c r="D15" s="1"/>
      <c r="E15" s="22"/>
      <c r="F15" s="1"/>
      <c r="G15" s="1"/>
      <c r="H15" s="1"/>
      <c r="I15" s="1"/>
      <c r="J15" s="1"/>
      <c r="K15" s="1"/>
      <c r="L15" s="1"/>
    </row>
    <row r="16" spans="1:12" x14ac:dyDescent="0.15">
      <c r="A16" s="39"/>
      <c r="B16" s="1"/>
      <c r="C16" s="1"/>
      <c r="D16" s="1"/>
      <c r="E16" s="22"/>
      <c r="F16" s="1"/>
      <c r="G16" s="1"/>
      <c r="H16" s="1"/>
      <c r="I16" s="1"/>
      <c r="J16" s="1"/>
      <c r="K16" s="1"/>
      <c r="L16" s="1"/>
    </row>
    <row r="17" spans="1:12" x14ac:dyDescent="0.15">
      <c r="A17" s="39"/>
      <c r="B17" s="1"/>
      <c r="C17" s="1"/>
      <c r="D17" s="1"/>
      <c r="E17" s="22"/>
      <c r="F17" s="1"/>
      <c r="G17" s="1"/>
      <c r="H17" s="1"/>
      <c r="I17" s="1"/>
      <c r="J17" s="1"/>
      <c r="K17" s="1"/>
      <c r="L17" s="1"/>
    </row>
    <row r="18" spans="1:12" x14ac:dyDescent="0.15">
      <c r="A18" s="39"/>
      <c r="B18" s="1"/>
      <c r="C18" s="1"/>
      <c r="D18" s="1"/>
      <c r="E18" s="22"/>
      <c r="F18" s="1"/>
      <c r="G18" s="1"/>
      <c r="H18" s="1"/>
      <c r="I18" s="1"/>
      <c r="J18" s="1"/>
      <c r="K18" s="1"/>
      <c r="L18" s="1"/>
    </row>
    <row r="19" spans="1:12" x14ac:dyDescent="0.15">
      <c r="A19" s="39"/>
      <c r="B19" s="1"/>
      <c r="C19" s="1"/>
      <c r="D19" s="1"/>
      <c r="E19" s="22"/>
      <c r="F19" s="1"/>
      <c r="G19" s="1"/>
      <c r="H19" s="1"/>
      <c r="I19" s="1"/>
      <c r="J19" s="1"/>
      <c r="K19" s="1"/>
      <c r="L19" s="1"/>
    </row>
    <row r="20" spans="1:12" x14ac:dyDescent="0.15">
      <c r="A20" s="39"/>
      <c r="B20" s="1"/>
      <c r="C20" s="1"/>
      <c r="D20" s="1"/>
      <c r="E20" s="22"/>
      <c r="F20" s="1"/>
      <c r="G20" s="1"/>
      <c r="H20" s="1"/>
      <c r="I20" s="1"/>
      <c r="J20" s="1"/>
      <c r="K20" s="1"/>
      <c r="L20" s="1"/>
    </row>
    <row r="21" spans="1:12" x14ac:dyDescent="0.15">
      <c r="A21" s="39"/>
      <c r="B21" s="1"/>
      <c r="C21" s="1"/>
      <c r="D21" s="1"/>
      <c r="E21" s="22"/>
      <c r="F21" s="1"/>
      <c r="G21" s="1"/>
      <c r="H21" s="1"/>
      <c r="I21" s="1"/>
      <c r="J21" s="1"/>
      <c r="K21" s="1"/>
      <c r="L21" s="1"/>
    </row>
    <row r="22" spans="1:12" x14ac:dyDescent="0.15">
      <c r="A22" s="39"/>
      <c r="B22" s="1"/>
      <c r="C22" s="1"/>
      <c r="D22" s="1"/>
      <c r="E22" s="22"/>
      <c r="F22" s="1"/>
      <c r="G22" s="1"/>
      <c r="H22" s="1"/>
      <c r="I22" s="1"/>
      <c r="J22" s="1"/>
      <c r="K22" s="1"/>
      <c r="L22" s="1"/>
    </row>
    <row r="23" spans="1:12" x14ac:dyDescent="0.15">
      <c r="A23" s="39"/>
      <c r="B23" s="1"/>
      <c r="C23" s="1"/>
      <c r="D23" s="1"/>
      <c r="E23" s="22"/>
      <c r="F23" s="1"/>
      <c r="G23" s="1"/>
      <c r="H23" s="1"/>
      <c r="I23" s="1"/>
      <c r="J23" s="1"/>
      <c r="K23" s="1"/>
      <c r="L23" s="1"/>
    </row>
    <row r="24" spans="1:12" x14ac:dyDescent="0.15">
      <c r="A24" s="39"/>
      <c r="B24" s="1"/>
      <c r="C24" s="1"/>
      <c r="D24" s="1"/>
      <c r="E24" s="22"/>
      <c r="F24" s="1"/>
      <c r="G24" s="1"/>
      <c r="H24" s="1"/>
      <c r="I24" s="1"/>
      <c r="J24" s="1"/>
      <c r="K24" s="1"/>
      <c r="L24" s="1"/>
    </row>
    <row r="25" spans="1:12" x14ac:dyDescent="0.15">
      <c r="A25" s="39"/>
      <c r="B25" s="1"/>
      <c r="C25" s="1"/>
      <c r="D25" s="1"/>
      <c r="E25" s="22"/>
      <c r="F25" s="1"/>
      <c r="G25" s="1"/>
      <c r="H25" s="1"/>
      <c r="I25" s="1"/>
      <c r="J25" s="1"/>
      <c r="K25" s="1"/>
      <c r="L25" s="1"/>
    </row>
    <row r="26" spans="1:12" x14ac:dyDescent="0.15">
      <c r="A26" s="40" t="s">
        <v>13</v>
      </c>
      <c r="B26" s="1"/>
      <c r="C26" s="1"/>
      <c r="D26" s="1"/>
      <c r="E26" s="22"/>
      <c r="F26" s="1"/>
      <c r="G26" s="1"/>
      <c r="H26" s="1"/>
      <c r="I26" s="1"/>
      <c r="J26" s="1"/>
      <c r="K26" s="1"/>
      <c r="L26" s="1"/>
    </row>
    <row r="27" spans="1:12" x14ac:dyDescent="0.15">
      <c r="A27" s="8"/>
      <c r="B27" s="7"/>
      <c r="C27" s="618" t="s">
        <v>367</v>
      </c>
      <c r="D27" s="24" t="s">
        <v>24</v>
      </c>
      <c r="E27" s="67"/>
      <c r="F27" s="13" t="s">
        <v>18</v>
      </c>
      <c r="G27" s="13"/>
      <c r="H27" s="14" t="s">
        <v>19</v>
      </c>
      <c r="I27" s="13"/>
      <c r="J27" s="618" t="s">
        <v>368</v>
      </c>
      <c r="K27" s="170" t="s">
        <v>106</v>
      </c>
      <c r="L27" s="618" t="s">
        <v>369</v>
      </c>
    </row>
    <row r="28" spans="1:12" x14ac:dyDescent="0.15">
      <c r="A28" s="2" t="s">
        <v>1</v>
      </c>
      <c r="B28" s="3"/>
      <c r="C28" s="619"/>
      <c r="D28" s="3" t="s">
        <v>22</v>
      </c>
      <c r="E28" s="10" t="s">
        <v>23</v>
      </c>
      <c r="F28" s="3" t="s">
        <v>25</v>
      </c>
      <c r="G28" s="58" t="s">
        <v>23</v>
      </c>
      <c r="H28" s="3" t="s">
        <v>26</v>
      </c>
      <c r="I28" s="58" t="s">
        <v>23</v>
      </c>
      <c r="J28" s="619"/>
      <c r="K28" s="171" t="s">
        <v>27</v>
      </c>
      <c r="L28" s="619"/>
    </row>
    <row r="29" spans="1:12" x14ac:dyDescent="0.15">
      <c r="A29" s="15"/>
      <c r="B29" s="16"/>
      <c r="C29" s="620"/>
      <c r="D29" s="18" t="s">
        <v>17</v>
      </c>
      <c r="E29" s="16" t="s">
        <v>4</v>
      </c>
      <c r="F29" s="17" t="s">
        <v>3</v>
      </c>
      <c r="G29" s="16" t="s">
        <v>4</v>
      </c>
      <c r="H29" s="17" t="s">
        <v>3</v>
      </c>
      <c r="I29" s="18" t="s">
        <v>4</v>
      </c>
      <c r="J29" s="620"/>
      <c r="K29" s="17" t="s">
        <v>5</v>
      </c>
      <c r="L29" s="620"/>
    </row>
    <row r="30" spans="1:12" ht="15" customHeight="1" x14ac:dyDescent="0.15">
      <c r="A30" s="6"/>
      <c r="B30" s="19">
        <v>37530</v>
      </c>
      <c r="C30" s="11">
        <v>1175910</v>
      </c>
      <c r="D30" s="46">
        <v>-7470</v>
      </c>
      <c r="E30" s="50">
        <v>-0.63</v>
      </c>
      <c r="F30" s="54">
        <v>-3512</v>
      </c>
      <c r="G30" s="60">
        <v>-0.3</v>
      </c>
      <c r="H30" s="54">
        <v>-3958</v>
      </c>
      <c r="I30" s="60">
        <v>-0.33</v>
      </c>
      <c r="J30" s="9">
        <v>394749</v>
      </c>
      <c r="K30" s="63">
        <v>2492</v>
      </c>
      <c r="L30" s="12">
        <v>2.98</v>
      </c>
    </row>
    <row r="31" spans="1:12" ht="15" customHeight="1" x14ac:dyDescent="0.15">
      <c r="A31" s="6"/>
      <c r="B31" s="19">
        <v>37895</v>
      </c>
      <c r="C31" s="11">
        <v>1167365</v>
      </c>
      <c r="D31" s="46">
        <v>-8545</v>
      </c>
      <c r="E31" s="50">
        <v>-0.73</v>
      </c>
      <c r="F31" s="54">
        <v>-4196</v>
      </c>
      <c r="G31" s="60">
        <v>-0.36</v>
      </c>
      <c r="H31" s="54">
        <v>-4349</v>
      </c>
      <c r="I31" s="60">
        <v>-0.37</v>
      </c>
      <c r="J31" s="9">
        <v>396346</v>
      </c>
      <c r="K31" s="63">
        <v>1597</v>
      </c>
      <c r="L31" s="12">
        <v>2.95</v>
      </c>
    </row>
    <row r="32" spans="1:12" ht="15" customHeight="1" x14ac:dyDescent="0.15">
      <c r="A32" s="24"/>
      <c r="B32" s="25">
        <v>38261</v>
      </c>
      <c r="C32" s="20">
        <v>1159229</v>
      </c>
      <c r="D32" s="47">
        <v>-8136</v>
      </c>
      <c r="E32" s="51">
        <v>-0.7</v>
      </c>
      <c r="F32" s="55">
        <v>-4761</v>
      </c>
      <c r="G32" s="59">
        <v>-0.41</v>
      </c>
      <c r="H32" s="55">
        <v>-3375</v>
      </c>
      <c r="I32" s="59">
        <v>-0.28999999999999998</v>
      </c>
      <c r="J32" s="26">
        <v>398607</v>
      </c>
      <c r="K32" s="64">
        <v>2261</v>
      </c>
      <c r="L32" s="27">
        <v>2.91</v>
      </c>
    </row>
    <row r="33" spans="1:14" ht="15" customHeight="1" x14ac:dyDescent="0.15">
      <c r="A33" s="24" t="s">
        <v>6</v>
      </c>
      <c r="B33" s="25">
        <v>38626</v>
      </c>
      <c r="C33" s="20">
        <v>1145501</v>
      </c>
      <c r="D33" s="47">
        <v>-9627</v>
      </c>
      <c r="E33" s="51">
        <v>-0.83</v>
      </c>
      <c r="F33" s="55">
        <v>-5176</v>
      </c>
      <c r="G33" s="59">
        <v>-0.45</v>
      </c>
      <c r="H33" s="55">
        <v>-4451</v>
      </c>
      <c r="I33" s="59">
        <v>-0.38</v>
      </c>
      <c r="J33" s="26">
        <v>393038</v>
      </c>
      <c r="K33" s="64">
        <v>1673</v>
      </c>
      <c r="L33" s="27">
        <v>2.9143952635743529</v>
      </c>
    </row>
    <row r="34" spans="1:14" ht="15" customHeight="1" x14ac:dyDescent="0.15">
      <c r="A34" s="28"/>
      <c r="B34" s="31" t="s">
        <v>132</v>
      </c>
      <c r="C34" s="32">
        <v>1134036</v>
      </c>
      <c r="D34" s="48">
        <v>-11465</v>
      </c>
      <c r="E34" s="52">
        <v>-1</v>
      </c>
      <c r="F34" s="56">
        <v>-5925</v>
      </c>
      <c r="G34" s="61">
        <v>-0.52</v>
      </c>
      <c r="H34" s="56">
        <v>-5540</v>
      </c>
      <c r="I34" s="61">
        <v>-0.48</v>
      </c>
      <c r="J34" s="33">
        <v>394911</v>
      </c>
      <c r="K34" s="65">
        <v>1873</v>
      </c>
      <c r="L34" s="34">
        <v>2.871994603777356</v>
      </c>
    </row>
    <row r="35" spans="1:14" ht="15" customHeight="1" x14ac:dyDescent="0.15">
      <c r="A35" s="8"/>
      <c r="B35" s="35" t="s">
        <v>183</v>
      </c>
      <c r="C35" s="30">
        <v>1121300</v>
      </c>
      <c r="D35" s="49">
        <v>-12736</v>
      </c>
      <c r="E35" s="53">
        <v>-1.1200000000000001</v>
      </c>
      <c r="F35" s="57">
        <v>-5915</v>
      </c>
      <c r="G35" s="62">
        <v>-0.52</v>
      </c>
      <c r="H35" s="57">
        <v>-6821</v>
      </c>
      <c r="I35" s="62">
        <v>-0.6</v>
      </c>
      <c r="J35" s="29">
        <v>395822</v>
      </c>
      <c r="K35" s="66">
        <v>911</v>
      </c>
      <c r="L35" s="36">
        <v>2.83</v>
      </c>
    </row>
    <row r="36" spans="1:14" ht="15" customHeight="1" x14ac:dyDescent="0.15">
      <c r="A36" s="24"/>
      <c r="B36" s="25" t="s">
        <v>188</v>
      </c>
      <c r="C36" s="20">
        <v>1109007</v>
      </c>
      <c r="D36" s="47">
        <v>-12293</v>
      </c>
      <c r="E36" s="51">
        <v>-1.1000000000000001</v>
      </c>
      <c r="F36" s="55">
        <v>-6076</v>
      </c>
      <c r="G36" s="59">
        <v>-0.54</v>
      </c>
      <c r="H36" s="55">
        <v>-6217</v>
      </c>
      <c r="I36" s="59">
        <v>-0.55000000000000004</v>
      </c>
      <c r="J36" s="26">
        <v>396828</v>
      </c>
      <c r="K36" s="64">
        <v>1006</v>
      </c>
      <c r="L36" s="27">
        <v>2.79</v>
      </c>
    </row>
    <row r="37" spans="1:14" ht="15" customHeight="1" x14ac:dyDescent="0.15">
      <c r="A37" s="24"/>
      <c r="B37" s="25">
        <v>40087</v>
      </c>
      <c r="C37" s="20">
        <v>1097483</v>
      </c>
      <c r="D37" s="47">
        <v>-11524</v>
      </c>
      <c r="E37" s="51">
        <v>-1.0391277963078682</v>
      </c>
      <c r="F37" s="55">
        <v>-6938</v>
      </c>
      <c r="G37" s="59">
        <v>-0.6256047076348481</v>
      </c>
      <c r="H37" s="55">
        <v>-4586</v>
      </c>
      <c r="I37" s="59">
        <v>-0.41352308867302007</v>
      </c>
      <c r="J37" s="26">
        <v>397453</v>
      </c>
      <c r="K37" s="64">
        <v>625</v>
      </c>
      <c r="L37" s="27">
        <v>2.7612900141651968</v>
      </c>
    </row>
    <row r="38" spans="1:14" ht="15" customHeight="1" x14ac:dyDescent="0.15">
      <c r="A38" s="24" t="s">
        <v>6</v>
      </c>
      <c r="B38" s="25">
        <v>40452</v>
      </c>
      <c r="C38" s="20">
        <v>1085997</v>
      </c>
      <c r="D38" s="47">
        <v>-10912</v>
      </c>
      <c r="E38" s="51">
        <v>-0.99427508216528193</v>
      </c>
      <c r="F38" s="55">
        <v>-7254</v>
      </c>
      <c r="G38" s="59">
        <v>-0.66096695803032934</v>
      </c>
      <c r="H38" s="55">
        <v>-3658</v>
      </c>
      <c r="I38" s="59">
        <v>-0.33330812413495242</v>
      </c>
      <c r="J38" s="26">
        <v>390136</v>
      </c>
      <c r="K38" s="64">
        <v>1145</v>
      </c>
      <c r="L38" s="27">
        <v>2.7836369881272174</v>
      </c>
    </row>
    <row r="39" spans="1:14" ht="15" customHeight="1" x14ac:dyDescent="0.15">
      <c r="A39" s="24"/>
      <c r="B39" s="25">
        <v>40817</v>
      </c>
      <c r="C39" s="20">
        <v>1075058</v>
      </c>
      <c r="D39" s="47">
        <v>-10939</v>
      </c>
      <c r="E39" s="51">
        <v>-1.0072771840069539</v>
      </c>
      <c r="F39" s="55">
        <v>-7868</v>
      </c>
      <c r="G39" s="59">
        <v>-0.72449555569674684</v>
      </c>
      <c r="H39" s="55">
        <v>-3071</v>
      </c>
      <c r="I39" s="59">
        <v>-0.28278162831020714</v>
      </c>
      <c r="J39" s="26">
        <v>391082</v>
      </c>
      <c r="K39" s="64">
        <v>946</v>
      </c>
      <c r="L39" s="27">
        <v>2.7489324489493252</v>
      </c>
    </row>
    <row r="40" spans="1:14" ht="15" customHeight="1" x14ac:dyDescent="0.15">
      <c r="A40" s="28"/>
      <c r="B40" s="31">
        <v>41183</v>
      </c>
      <c r="C40" s="32">
        <v>1063143</v>
      </c>
      <c r="D40" s="48">
        <v>-11915</v>
      </c>
      <c r="E40" s="52">
        <v>-1.1083122957086966</v>
      </c>
      <c r="F40" s="56">
        <v>-8293</v>
      </c>
      <c r="G40" s="61">
        <v>-0.77140024073119773</v>
      </c>
      <c r="H40" s="56">
        <v>-3622</v>
      </c>
      <c r="I40" s="61">
        <v>-0.33691205497749888</v>
      </c>
      <c r="J40" s="33">
        <v>392187</v>
      </c>
      <c r="K40" s="65">
        <v>1105</v>
      </c>
      <c r="L40" s="34">
        <v>2.7108063245339595</v>
      </c>
    </row>
    <row r="41" spans="1:14" ht="15" customHeight="1" thickBot="1" x14ac:dyDescent="0.2">
      <c r="A41" s="191"/>
      <c r="B41" s="316">
        <v>41548</v>
      </c>
      <c r="C41" s="192">
        <v>1050132</v>
      </c>
      <c r="D41" s="193">
        <v>-13011</v>
      </c>
      <c r="E41" s="194">
        <v>-1.2238240763472081</v>
      </c>
      <c r="F41" s="195">
        <v>-8768</v>
      </c>
      <c r="G41" s="196">
        <v>-0.8247244255946754</v>
      </c>
      <c r="H41" s="195">
        <v>-4243</v>
      </c>
      <c r="I41" s="197">
        <v>-0.39909965075253284</v>
      </c>
      <c r="J41" s="198">
        <v>392715</v>
      </c>
      <c r="K41" s="199">
        <v>528</v>
      </c>
      <c r="L41" s="200">
        <v>2.6740307856842747</v>
      </c>
    </row>
    <row r="42" spans="1:14" ht="15" customHeight="1" thickTop="1" x14ac:dyDescent="0.15">
      <c r="A42" s="190"/>
      <c r="B42" s="413" t="s">
        <v>453</v>
      </c>
      <c r="C42" s="417">
        <v>1052698</v>
      </c>
      <c r="D42" s="418">
        <v>-860</v>
      </c>
      <c r="E42" s="419">
        <v>-8.1628159057213753E-2</v>
      </c>
      <c r="F42" s="418">
        <v>-716</v>
      </c>
      <c r="G42" s="419">
        <v>-6.7960188238331443E-2</v>
      </c>
      <c r="H42" s="418">
        <v>-144</v>
      </c>
      <c r="I42" s="419">
        <v>-1.3667970818882302E-2</v>
      </c>
      <c r="J42" s="420">
        <v>392574</v>
      </c>
      <c r="K42" s="418">
        <v>65</v>
      </c>
      <c r="L42" s="421">
        <v>2.6815275591353478</v>
      </c>
      <c r="N42" s="397"/>
    </row>
    <row r="43" spans="1:14" ht="15" customHeight="1" x14ac:dyDescent="0.15">
      <c r="A43" s="41"/>
      <c r="B43" s="415">
        <v>7.1</v>
      </c>
      <c r="C43" s="417">
        <v>1051905</v>
      </c>
      <c r="D43" s="418">
        <v>-793</v>
      </c>
      <c r="E43" s="419">
        <v>-7.533024666143566E-2</v>
      </c>
      <c r="F43" s="418">
        <v>-580</v>
      </c>
      <c r="G43" s="419">
        <v>-5.509652340937287E-2</v>
      </c>
      <c r="H43" s="418">
        <v>-213</v>
      </c>
      <c r="I43" s="419">
        <v>-2.0233723252062793E-2</v>
      </c>
      <c r="J43" s="420">
        <v>392552</v>
      </c>
      <c r="K43" s="418">
        <v>-22</v>
      </c>
      <c r="L43" s="421">
        <v>2.6798079127709986</v>
      </c>
      <c r="N43" s="357"/>
    </row>
    <row r="44" spans="1:14" ht="15" customHeight="1" x14ac:dyDescent="0.15">
      <c r="A44" s="186"/>
      <c r="B44" s="416">
        <v>8.1</v>
      </c>
      <c r="C44" s="422">
        <v>1051288</v>
      </c>
      <c r="D44" s="423">
        <v>-617</v>
      </c>
      <c r="E44" s="424">
        <v>-5.865548694986715E-2</v>
      </c>
      <c r="F44" s="423">
        <v>-598</v>
      </c>
      <c r="G44" s="424">
        <v>-5.6849240188039794E-2</v>
      </c>
      <c r="H44" s="423">
        <v>-19</v>
      </c>
      <c r="I44" s="424">
        <v>-1.8062467618273515E-3</v>
      </c>
      <c r="J44" s="425">
        <v>392668</v>
      </c>
      <c r="K44" s="423">
        <v>116</v>
      </c>
      <c r="L44" s="426">
        <v>2.6772948139395112</v>
      </c>
      <c r="N44" s="357"/>
    </row>
    <row r="45" spans="1:14" ht="15" customHeight="1" x14ac:dyDescent="0.15">
      <c r="A45" s="186"/>
      <c r="B45" s="416">
        <v>9.1</v>
      </c>
      <c r="C45" s="422">
        <v>1050792</v>
      </c>
      <c r="D45" s="423">
        <v>-496</v>
      </c>
      <c r="E45" s="424">
        <v>-0.05</v>
      </c>
      <c r="F45" s="423">
        <v>-566</v>
      </c>
      <c r="G45" s="424">
        <v>-0.05</v>
      </c>
      <c r="H45" s="423">
        <v>70</v>
      </c>
      <c r="I45" s="424">
        <v>0.01</v>
      </c>
      <c r="J45" s="425">
        <v>392761</v>
      </c>
      <c r="K45" s="423">
        <v>93</v>
      </c>
      <c r="L45" s="426">
        <v>2.68</v>
      </c>
      <c r="N45" s="357"/>
    </row>
    <row r="46" spans="1:14" ht="15" customHeight="1" x14ac:dyDescent="0.15">
      <c r="A46" s="186"/>
      <c r="B46" s="416">
        <v>10.1</v>
      </c>
      <c r="C46" s="417">
        <v>1050132</v>
      </c>
      <c r="D46" s="418">
        <v>-660</v>
      </c>
      <c r="E46" s="427">
        <v>-0.06</v>
      </c>
      <c r="F46" s="428">
        <v>-571</v>
      </c>
      <c r="G46" s="429">
        <v>-0.05</v>
      </c>
      <c r="H46" s="428">
        <v>-89</v>
      </c>
      <c r="I46" s="430">
        <v>-0.01</v>
      </c>
      <c r="J46" s="431">
        <v>392715</v>
      </c>
      <c r="K46" s="432">
        <v>-46</v>
      </c>
      <c r="L46" s="433">
        <v>2.67</v>
      </c>
      <c r="N46" s="357"/>
    </row>
    <row r="47" spans="1:14" ht="15" customHeight="1" x14ac:dyDescent="0.15">
      <c r="A47" s="41"/>
      <c r="B47" s="416">
        <v>11.1</v>
      </c>
      <c r="C47" s="417">
        <v>1049597</v>
      </c>
      <c r="D47" s="418">
        <v>-535</v>
      </c>
      <c r="E47" s="427">
        <v>-5.0945976315358445E-2</v>
      </c>
      <c r="F47" s="428">
        <v>-576</v>
      </c>
      <c r="G47" s="429">
        <v>-5.4850247397470027E-2</v>
      </c>
      <c r="H47" s="428">
        <v>41</v>
      </c>
      <c r="I47" s="430">
        <v>3.9042710821115827E-3</v>
      </c>
      <c r="J47" s="431">
        <v>392789</v>
      </c>
      <c r="K47" s="432">
        <v>74</v>
      </c>
      <c r="L47" s="433">
        <v>2.6721649537028784</v>
      </c>
      <c r="N47" s="357"/>
    </row>
    <row r="48" spans="1:14" ht="15" customHeight="1" x14ac:dyDescent="0.15">
      <c r="A48" s="41"/>
      <c r="B48" s="416">
        <v>12.1</v>
      </c>
      <c r="C48" s="417">
        <v>1048633</v>
      </c>
      <c r="D48" s="418">
        <v>-964</v>
      </c>
      <c r="E48" s="427">
        <v>-9.1844774708769172E-2</v>
      </c>
      <c r="F48" s="428">
        <v>-815</v>
      </c>
      <c r="G48" s="429">
        <v>-7.7648849987185561E-2</v>
      </c>
      <c r="H48" s="428">
        <v>-149</v>
      </c>
      <c r="I48" s="430">
        <v>-1.4195924721583616E-2</v>
      </c>
      <c r="J48" s="431">
        <v>392703</v>
      </c>
      <c r="K48" s="432">
        <v>-86</v>
      </c>
      <c r="L48" s="433">
        <v>2.6702953631624919</v>
      </c>
      <c r="N48" s="357"/>
    </row>
    <row r="49" spans="1:14" ht="15" customHeight="1" x14ac:dyDescent="0.15">
      <c r="A49" s="41"/>
      <c r="B49" s="414" t="s">
        <v>383</v>
      </c>
      <c r="C49" s="417">
        <v>1047653</v>
      </c>
      <c r="D49" s="418">
        <v>-980</v>
      </c>
      <c r="E49" s="427">
        <v>-9.3455002846563093E-2</v>
      </c>
      <c r="F49" s="428">
        <v>-762</v>
      </c>
      <c r="G49" s="429">
        <v>-7.2666032825592933E-2</v>
      </c>
      <c r="H49" s="428">
        <v>-218</v>
      </c>
      <c r="I49" s="430">
        <v>-2.078897002097016E-2</v>
      </c>
      <c r="J49" s="431">
        <v>392517</v>
      </c>
      <c r="K49" s="432">
        <v>-186</v>
      </c>
      <c r="L49" s="433">
        <v>2.6690640150617679</v>
      </c>
      <c r="N49" s="357"/>
    </row>
    <row r="50" spans="1:14" ht="15" customHeight="1" x14ac:dyDescent="0.15">
      <c r="A50" s="41"/>
      <c r="B50" s="414">
        <v>2.1</v>
      </c>
      <c r="C50" s="417">
        <v>1046500</v>
      </c>
      <c r="D50" s="418">
        <v>-1153</v>
      </c>
      <c r="E50" s="427">
        <v>-0.11005552410960498</v>
      </c>
      <c r="F50" s="428">
        <v>-993</v>
      </c>
      <c r="G50" s="429">
        <v>-9.4783291796043154E-2</v>
      </c>
      <c r="H50" s="428">
        <v>-160</v>
      </c>
      <c r="I50" s="430">
        <v>-1.5272232313561838E-2</v>
      </c>
      <c r="J50" s="431">
        <v>392319</v>
      </c>
      <c r="K50" s="432">
        <v>-198</v>
      </c>
      <c r="L50" s="433">
        <v>2.6674721336463438</v>
      </c>
      <c r="N50" s="357"/>
    </row>
    <row r="51" spans="1:14" ht="15" customHeight="1" x14ac:dyDescent="0.15">
      <c r="A51" s="41"/>
      <c r="B51" s="414">
        <v>3.1</v>
      </c>
      <c r="C51" s="417">
        <v>1045366</v>
      </c>
      <c r="D51" s="418">
        <v>-1134</v>
      </c>
      <c r="E51" s="427">
        <v>-0.10836120401337791</v>
      </c>
      <c r="F51" s="428">
        <v>-792</v>
      </c>
      <c r="G51" s="429">
        <v>-7.568084089823221E-2</v>
      </c>
      <c r="H51" s="428">
        <v>-342</v>
      </c>
      <c r="I51" s="430">
        <v>-3.2680363115145723E-2</v>
      </c>
      <c r="J51" s="431">
        <v>392121</v>
      </c>
      <c r="K51" s="432">
        <v>-198</v>
      </c>
      <c r="L51" s="433">
        <v>2.6659270990332065</v>
      </c>
      <c r="N51" s="357"/>
    </row>
    <row r="52" spans="1:14" ht="15" customHeight="1" x14ac:dyDescent="0.15">
      <c r="A52" s="41"/>
      <c r="B52" s="414">
        <v>4.0999999999999996</v>
      </c>
      <c r="C52" s="417">
        <v>1040764</v>
      </c>
      <c r="D52" s="418">
        <v>-4602</v>
      </c>
      <c r="E52" s="427">
        <v>-0.4402285897953444</v>
      </c>
      <c r="F52" s="428">
        <v>-935</v>
      </c>
      <c r="G52" s="429">
        <v>-8.9442357987537385E-2</v>
      </c>
      <c r="H52" s="428">
        <v>-3667</v>
      </c>
      <c r="I52" s="430">
        <v>-0.35078623180780705</v>
      </c>
      <c r="J52" s="431">
        <v>391617</v>
      </c>
      <c r="K52" s="432">
        <v>-504</v>
      </c>
      <c r="L52" s="433">
        <v>2.657606794393502</v>
      </c>
      <c r="N52" s="357"/>
    </row>
    <row r="53" spans="1:14" ht="15" customHeight="1" x14ac:dyDescent="0.15">
      <c r="A53" s="41"/>
      <c r="B53" s="414">
        <v>5.0999999999999996</v>
      </c>
      <c r="C53" s="417">
        <v>1040643</v>
      </c>
      <c r="D53" s="418">
        <v>-121</v>
      </c>
      <c r="E53" s="427">
        <v>-1.1626074691284479E-2</v>
      </c>
      <c r="F53" s="428">
        <v>-785</v>
      </c>
      <c r="G53" s="429">
        <v>-7.5425360600481953E-2</v>
      </c>
      <c r="H53" s="428">
        <v>664</v>
      </c>
      <c r="I53" s="430">
        <v>6.3799285909197478E-2</v>
      </c>
      <c r="J53" s="431">
        <v>393132</v>
      </c>
      <c r="K53" s="432">
        <v>1515</v>
      </c>
      <c r="L53" s="433">
        <v>2.6470574768779951</v>
      </c>
      <c r="N53" s="357"/>
    </row>
    <row r="54" spans="1:14" ht="15" customHeight="1" x14ac:dyDescent="0.15">
      <c r="A54" s="74"/>
      <c r="B54" s="414">
        <v>6.1</v>
      </c>
      <c r="C54" s="72">
        <v>1039766</v>
      </c>
      <c r="D54" s="75">
        <v>-877</v>
      </c>
      <c r="E54" s="76">
        <v>-8.4274818549685146E-2</v>
      </c>
      <c r="F54" s="73">
        <v>-725</v>
      </c>
      <c r="G54" s="77">
        <v>-6.9668464593525339E-2</v>
      </c>
      <c r="H54" s="73">
        <v>-152</v>
      </c>
      <c r="I54" s="78">
        <v>-1.4606353956159796E-2</v>
      </c>
      <c r="J54" s="79">
        <v>393147</v>
      </c>
      <c r="K54" s="245">
        <v>15</v>
      </c>
      <c r="L54" s="80">
        <v>2.6447257641543747</v>
      </c>
      <c r="N54" s="357"/>
    </row>
    <row r="55" spans="1:14" ht="3.75" customHeight="1" x14ac:dyDescent="0.15">
      <c r="A55" s="562"/>
      <c r="B55" s="415"/>
      <c r="C55" s="563"/>
      <c r="D55" s="564"/>
      <c r="E55" s="565"/>
      <c r="F55" s="566"/>
      <c r="G55" s="565"/>
      <c r="H55" s="566"/>
      <c r="I55" s="567"/>
      <c r="J55" s="568"/>
      <c r="K55" s="566"/>
      <c r="L55" s="569"/>
      <c r="N55" s="357"/>
    </row>
    <row r="56" spans="1:14" ht="12.75" customHeight="1" x14ac:dyDescent="0.15">
      <c r="A56" s="42" t="s">
        <v>407</v>
      </c>
      <c r="B56" s="1"/>
      <c r="C56" s="1"/>
      <c r="D56" s="1"/>
      <c r="E56" s="22"/>
      <c r="F56" s="1"/>
      <c r="G56" s="1"/>
      <c r="H56" s="1"/>
      <c r="I56" s="1"/>
      <c r="J56" s="1"/>
      <c r="K56" s="1"/>
      <c r="L56" s="1"/>
    </row>
    <row r="57" spans="1:14" ht="12.95" customHeight="1" x14ac:dyDescent="0.15">
      <c r="A57" s="42" t="s">
        <v>408</v>
      </c>
      <c r="B57" s="1"/>
      <c r="C57" s="1"/>
      <c r="D57" s="1"/>
      <c r="E57" s="22"/>
      <c r="F57" s="1"/>
      <c r="G57" s="1"/>
      <c r="H57" s="1"/>
      <c r="I57" s="1"/>
      <c r="J57" s="1"/>
      <c r="K57" s="1"/>
      <c r="L57" s="1"/>
    </row>
    <row r="58" spans="1:14" ht="12.95" customHeight="1" x14ac:dyDescent="0.15">
      <c r="A58" s="42" t="s">
        <v>391</v>
      </c>
    </row>
    <row r="59" spans="1:14" ht="12.75" customHeight="1" x14ac:dyDescent="0.15">
      <c r="A59" s="42" t="s">
        <v>416</v>
      </c>
      <c r="B59" s="188"/>
      <c r="C59" s="37"/>
      <c r="D59" s="37"/>
      <c r="E59" s="38"/>
      <c r="F59" s="37"/>
    </row>
    <row r="60" spans="1:14" ht="12.75" customHeight="1" x14ac:dyDescent="0.15">
      <c r="A60" s="42" t="s">
        <v>417</v>
      </c>
    </row>
    <row r="61" spans="1:14" ht="12.75" customHeight="1" x14ac:dyDescent="0.15">
      <c r="A61" s="188"/>
    </row>
    <row r="62" spans="1:14" ht="12.75" customHeight="1" x14ac:dyDescent="0.15"/>
    <row r="63" spans="1:14" ht="12.75" customHeight="1" x14ac:dyDescent="0.15"/>
    <row r="64" spans="1:14" ht="12.75" customHeight="1" x14ac:dyDescent="0.15"/>
  </sheetData>
  <mergeCells count="3">
    <mergeCell ref="C27:C29"/>
    <mergeCell ref="J27:J29"/>
    <mergeCell ref="L27:L29"/>
  </mergeCells>
  <phoneticPr fontId="6"/>
  <printOptions horizontalCentered="1"/>
  <pageMargins left="0" right="0.59055118110236227" top="0.59055118110236227" bottom="0.59055118110236227" header="0.31496062992125984" footer="0.19685039370078741"/>
  <pageSetup paperSize="9" scale="99" orientation="portrait" r:id="rId1"/>
  <headerFooter alignWithMargins="0">
    <oddFooter>&amp;C- 2 -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P57"/>
  <sheetViews>
    <sheetView showGridLines="0" zoomScaleNormal="100" zoomScaleSheetLayoutView="100" workbookViewId="0"/>
  </sheetViews>
  <sheetFormatPr defaultRowHeight="12" x14ac:dyDescent="0.15"/>
  <cols>
    <col min="1" max="1" width="20.75" style="434" customWidth="1"/>
    <col min="2" max="3" width="8.625" style="434" customWidth="1"/>
    <col min="4" max="4" width="10" style="434" customWidth="1"/>
    <col min="5" max="6" width="8.625" style="434" customWidth="1"/>
    <col min="7" max="7" width="10" style="434" customWidth="1"/>
    <col min="8" max="8" width="12.5" style="434" customWidth="1"/>
    <col min="9" max="10" width="9" style="434"/>
    <col min="11" max="11" width="8.75" style="434" customWidth="1"/>
    <col min="12" max="16384" width="9" style="434"/>
  </cols>
  <sheetData>
    <row r="1" spans="1:8" ht="26.25" customHeight="1" x14ac:dyDescent="0.25">
      <c r="A1" s="589" t="s">
        <v>31</v>
      </c>
      <c r="B1" s="590"/>
      <c r="C1" s="590"/>
      <c r="D1" s="590"/>
      <c r="E1" s="590"/>
      <c r="F1" s="590"/>
      <c r="G1" s="590"/>
      <c r="H1" s="590"/>
    </row>
    <row r="2" spans="1:8" ht="3.75" customHeight="1" x14ac:dyDescent="0.25">
      <c r="B2" s="435"/>
    </row>
    <row r="3" spans="1:8" ht="13.5" customHeight="1" x14ac:dyDescent="0.15">
      <c r="A3" s="436" t="s">
        <v>12</v>
      </c>
    </row>
    <row r="4" spans="1:8" ht="15" customHeight="1" x14ac:dyDescent="0.15"/>
    <row r="5" spans="1:8" ht="15" customHeight="1" x14ac:dyDescent="0.15"/>
    <row r="6" spans="1:8" ht="15" customHeight="1" x14ac:dyDescent="0.15"/>
    <row r="7" spans="1:8" ht="15" customHeight="1" x14ac:dyDescent="0.15"/>
    <row r="8" spans="1:8" ht="15" customHeight="1" x14ac:dyDescent="0.15"/>
    <row r="9" spans="1:8" ht="15" customHeight="1" x14ac:dyDescent="0.15"/>
    <row r="10" spans="1:8" ht="15" customHeight="1" x14ac:dyDescent="0.15"/>
    <row r="11" spans="1:8" ht="15" customHeight="1" x14ac:dyDescent="0.15"/>
    <row r="12" spans="1:8" ht="15" customHeight="1" x14ac:dyDescent="0.15"/>
    <row r="13" spans="1:8" ht="15" customHeight="1" x14ac:dyDescent="0.15"/>
    <row r="14" spans="1:8" ht="15" customHeight="1" x14ac:dyDescent="0.15"/>
    <row r="15" spans="1:8" ht="15" customHeight="1" x14ac:dyDescent="0.15"/>
    <row r="16" spans="1:8" ht="15" customHeight="1" x14ac:dyDescent="0.15"/>
    <row r="17" spans="1:8" ht="15" customHeight="1" x14ac:dyDescent="0.15"/>
    <row r="18" spans="1:8" ht="15" customHeight="1" x14ac:dyDescent="0.15"/>
    <row r="19" spans="1:8" ht="15" customHeight="1" x14ac:dyDescent="0.15"/>
    <row r="20" spans="1:8" ht="15" customHeight="1" x14ac:dyDescent="0.15"/>
    <row r="21" spans="1:8" ht="15" customHeight="1" x14ac:dyDescent="0.15"/>
    <row r="22" spans="1:8" ht="15" customHeight="1" x14ac:dyDescent="0.15"/>
    <row r="23" spans="1:8" ht="15" customHeight="1" x14ac:dyDescent="0.15"/>
    <row r="24" spans="1:8" ht="15" customHeight="1" x14ac:dyDescent="0.15"/>
    <row r="25" spans="1:8" ht="18.75" customHeight="1" x14ac:dyDescent="0.15">
      <c r="A25" s="434" t="s">
        <v>15</v>
      </c>
    </row>
    <row r="26" spans="1:8" ht="3" customHeight="1" x14ac:dyDescent="0.15">
      <c r="D26" s="437"/>
    </row>
    <row r="27" spans="1:8" ht="15" customHeight="1" x14ac:dyDescent="0.15">
      <c r="A27" s="438"/>
      <c r="B27" s="439" t="s">
        <v>0</v>
      </c>
      <c r="C27" s="439"/>
      <c r="D27" s="439"/>
      <c r="E27" s="440" t="s">
        <v>283</v>
      </c>
      <c r="F27" s="439"/>
      <c r="G27" s="441"/>
      <c r="H27" s="621" t="s">
        <v>284</v>
      </c>
    </row>
    <row r="28" spans="1:8" ht="15" customHeight="1" x14ac:dyDescent="0.15">
      <c r="A28" s="442" t="s">
        <v>427</v>
      </c>
      <c r="B28" s="443" t="s">
        <v>7</v>
      </c>
      <c r="C28" s="444" t="s">
        <v>8</v>
      </c>
      <c r="D28" s="443" t="s">
        <v>280</v>
      </c>
      <c r="E28" s="445" t="s">
        <v>9</v>
      </c>
      <c r="F28" s="444" t="s">
        <v>10</v>
      </c>
      <c r="G28" s="446" t="s">
        <v>282</v>
      </c>
      <c r="H28" s="622"/>
    </row>
    <row r="29" spans="1:8" ht="15" customHeight="1" x14ac:dyDescent="0.15">
      <c r="A29" s="447"/>
      <c r="B29" s="448" t="s">
        <v>3</v>
      </c>
      <c r="C29" s="449" t="s">
        <v>3</v>
      </c>
      <c r="D29" s="448" t="s">
        <v>281</v>
      </c>
      <c r="E29" s="450" t="s">
        <v>3</v>
      </c>
      <c r="F29" s="449" t="s">
        <v>3</v>
      </c>
      <c r="G29" s="451" t="s">
        <v>281</v>
      </c>
      <c r="H29" s="623"/>
    </row>
    <row r="30" spans="1:8" ht="14.1" customHeight="1" x14ac:dyDescent="0.15">
      <c r="A30" s="570" t="s">
        <v>393</v>
      </c>
      <c r="B30" s="452">
        <v>8619</v>
      </c>
      <c r="C30" s="453">
        <v>12131</v>
      </c>
      <c r="D30" s="454">
        <v>-3512</v>
      </c>
      <c r="E30" s="455">
        <v>17944</v>
      </c>
      <c r="F30" s="453">
        <v>21902</v>
      </c>
      <c r="G30" s="456">
        <v>-3958</v>
      </c>
      <c r="H30" s="456">
        <v>-7470</v>
      </c>
    </row>
    <row r="31" spans="1:8" ht="14.1" customHeight="1" x14ac:dyDescent="0.15">
      <c r="A31" s="570" t="s">
        <v>394</v>
      </c>
      <c r="B31" s="452">
        <v>8307</v>
      </c>
      <c r="C31" s="453">
        <v>12503</v>
      </c>
      <c r="D31" s="454">
        <v>-4196</v>
      </c>
      <c r="E31" s="455">
        <v>17562</v>
      </c>
      <c r="F31" s="453">
        <v>21911</v>
      </c>
      <c r="G31" s="456">
        <v>-4349</v>
      </c>
      <c r="H31" s="456">
        <v>-8545</v>
      </c>
    </row>
    <row r="32" spans="1:8" ht="14.1" customHeight="1" x14ac:dyDescent="0.15">
      <c r="A32" s="570" t="s">
        <v>395</v>
      </c>
      <c r="B32" s="452">
        <v>7962</v>
      </c>
      <c r="C32" s="453">
        <v>12723</v>
      </c>
      <c r="D32" s="454">
        <v>-4761</v>
      </c>
      <c r="E32" s="455">
        <v>17715</v>
      </c>
      <c r="F32" s="453">
        <v>21090</v>
      </c>
      <c r="G32" s="456">
        <v>-3375</v>
      </c>
      <c r="H32" s="456">
        <v>-8136</v>
      </c>
    </row>
    <row r="33" spans="1:10" ht="14.1" customHeight="1" x14ac:dyDescent="0.15">
      <c r="A33" s="570" t="s">
        <v>396</v>
      </c>
      <c r="B33" s="452">
        <v>7851</v>
      </c>
      <c r="C33" s="453">
        <v>13027</v>
      </c>
      <c r="D33" s="454">
        <v>-5176</v>
      </c>
      <c r="E33" s="455">
        <v>16987</v>
      </c>
      <c r="F33" s="453">
        <v>21438</v>
      </c>
      <c r="G33" s="456">
        <v>-4451</v>
      </c>
      <c r="H33" s="456">
        <v>-9627</v>
      </c>
    </row>
    <row r="34" spans="1:10" ht="14.1" customHeight="1" x14ac:dyDescent="0.15">
      <c r="A34" s="571" t="s">
        <v>397</v>
      </c>
      <c r="B34" s="457">
        <v>7655</v>
      </c>
      <c r="C34" s="457">
        <v>13580</v>
      </c>
      <c r="D34" s="454">
        <v>-5925</v>
      </c>
      <c r="E34" s="458">
        <v>15561</v>
      </c>
      <c r="F34" s="457">
        <v>21101</v>
      </c>
      <c r="G34" s="456">
        <v>-5540</v>
      </c>
      <c r="H34" s="456">
        <v>-11465</v>
      </c>
    </row>
    <row r="35" spans="1:10" ht="14.1" customHeight="1" x14ac:dyDescent="0.15">
      <c r="A35" s="571" t="s">
        <v>398</v>
      </c>
      <c r="B35" s="459">
        <v>7617</v>
      </c>
      <c r="C35" s="457">
        <v>13532</v>
      </c>
      <c r="D35" s="454">
        <v>-5915</v>
      </c>
      <c r="E35" s="458">
        <v>15001</v>
      </c>
      <c r="F35" s="457">
        <v>21822</v>
      </c>
      <c r="G35" s="456">
        <v>-6821</v>
      </c>
      <c r="H35" s="456">
        <v>-12736</v>
      </c>
      <c r="I35" s="460"/>
    </row>
    <row r="36" spans="1:10" ht="14.1" customHeight="1" x14ac:dyDescent="0.15">
      <c r="A36" s="572" t="s">
        <v>399</v>
      </c>
      <c r="B36" s="461">
        <v>7528</v>
      </c>
      <c r="C36" s="462">
        <v>13604</v>
      </c>
      <c r="D36" s="454">
        <v>-6076</v>
      </c>
      <c r="E36" s="461">
        <v>15010</v>
      </c>
      <c r="F36" s="462">
        <v>21227</v>
      </c>
      <c r="G36" s="456">
        <v>-6217</v>
      </c>
      <c r="H36" s="456">
        <v>-12293</v>
      </c>
      <c r="I36" s="463"/>
      <c r="J36" s="464"/>
    </row>
    <row r="37" spans="1:10" ht="14.1" customHeight="1" x14ac:dyDescent="0.15">
      <c r="A37" s="572" t="s">
        <v>400</v>
      </c>
      <c r="B37" s="461">
        <v>7044</v>
      </c>
      <c r="C37" s="462">
        <v>13982</v>
      </c>
      <c r="D37" s="454">
        <v>-6938</v>
      </c>
      <c r="E37" s="461">
        <v>15469</v>
      </c>
      <c r="F37" s="462">
        <v>20055</v>
      </c>
      <c r="G37" s="456">
        <v>-4586</v>
      </c>
      <c r="H37" s="456">
        <v>-11524</v>
      </c>
      <c r="I37" s="437"/>
    </row>
    <row r="38" spans="1:10" ht="14.1" customHeight="1" x14ac:dyDescent="0.15">
      <c r="A38" s="571" t="s">
        <v>401</v>
      </c>
      <c r="B38" s="458">
        <v>6871</v>
      </c>
      <c r="C38" s="457">
        <v>14125</v>
      </c>
      <c r="D38" s="465">
        <v>-7254</v>
      </c>
      <c r="E38" s="458">
        <v>14401</v>
      </c>
      <c r="F38" s="457">
        <v>18059</v>
      </c>
      <c r="G38" s="466">
        <v>-3658</v>
      </c>
      <c r="H38" s="466">
        <v>-10912</v>
      </c>
      <c r="I38" s="437"/>
    </row>
    <row r="39" spans="1:10" ht="14.1" customHeight="1" x14ac:dyDescent="0.15">
      <c r="A39" s="571" t="s">
        <v>402</v>
      </c>
      <c r="B39" s="458">
        <v>6715</v>
      </c>
      <c r="C39" s="457">
        <v>14583</v>
      </c>
      <c r="D39" s="465">
        <v>-7868</v>
      </c>
      <c r="E39" s="458">
        <v>14444</v>
      </c>
      <c r="F39" s="457">
        <v>17515</v>
      </c>
      <c r="G39" s="466">
        <v>-3071</v>
      </c>
      <c r="H39" s="466">
        <v>-10939</v>
      </c>
    </row>
    <row r="40" spans="1:10" ht="14.1" customHeight="1" x14ac:dyDescent="0.15">
      <c r="A40" s="573" t="s">
        <v>403</v>
      </c>
      <c r="B40" s="467">
        <v>6505</v>
      </c>
      <c r="C40" s="468">
        <v>14798</v>
      </c>
      <c r="D40" s="469">
        <v>-8293</v>
      </c>
      <c r="E40" s="467">
        <v>13956</v>
      </c>
      <c r="F40" s="468">
        <v>17578</v>
      </c>
      <c r="G40" s="470">
        <v>-3622</v>
      </c>
      <c r="H40" s="470">
        <v>-11915</v>
      </c>
    </row>
    <row r="41" spans="1:10" ht="14.1" customHeight="1" thickBot="1" x14ac:dyDescent="0.2">
      <c r="A41" s="574" t="s">
        <v>404</v>
      </c>
      <c r="B41" s="471">
        <v>6248</v>
      </c>
      <c r="C41" s="472">
        <v>15016</v>
      </c>
      <c r="D41" s="473">
        <v>-8768</v>
      </c>
      <c r="E41" s="471">
        <v>13797</v>
      </c>
      <c r="F41" s="472">
        <v>18040</v>
      </c>
      <c r="G41" s="474">
        <v>-4243</v>
      </c>
      <c r="H41" s="474">
        <v>-13011</v>
      </c>
    </row>
    <row r="42" spans="1:10" ht="15" customHeight="1" thickTop="1" x14ac:dyDescent="0.15">
      <c r="A42" s="575" t="s">
        <v>454</v>
      </c>
      <c r="B42" s="493">
        <v>476</v>
      </c>
      <c r="C42" s="417">
        <v>1056</v>
      </c>
      <c r="D42" s="428">
        <v>-580</v>
      </c>
      <c r="E42" s="494">
        <v>695</v>
      </c>
      <c r="F42" s="495">
        <v>908</v>
      </c>
      <c r="G42" s="496">
        <v>-213</v>
      </c>
      <c r="H42" s="496">
        <v>-793</v>
      </c>
      <c r="J42" s="481"/>
    </row>
    <row r="43" spans="1:10" ht="15" customHeight="1" x14ac:dyDescent="0.15">
      <c r="A43" s="575" t="s">
        <v>428</v>
      </c>
      <c r="B43" s="493">
        <v>559</v>
      </c>
      <c r="C43" s="417">
        <v>1157</v>
      </c>
      <c r="D43" s="428">
        <v>-598</v>
      </c>
      <c r="E43" s="494">
        <v>1140</v>
      </c>
      <c r="F43" s="495">
        <v>1159</v>
      </c>
      <c r="G43" s="496">
        <v>-19</v>
      </c>
      <c r="H43" s="496">
        <v>-617</v>
      </c>
      <c r="J43" s="481"/>
    </row>
    <row r="44" spans="1:10" ht="15" customHeight="1" x14ac:dyDescent="0.15">
      <c r="A44" s="575" t="s">
        <v>429</v>
      </c>
      <c r="B44" s="493">
        <v>577</v>
      </c>
      <c r="C44" s="417">
        <v>1143</v>
      </c>
      <c r="D44" s="428">
        <v>-566</v>
      </c>
      <c r="E44" s="494">
        <v>1195</v>
      </c>
      <c r="F44" s="495">
        <v>1125</v>
      </c>
      <c r="G44" s="496">
        <v>70</v>
      </c>
      <c r="H44" s="496">
        <v>-496</v>
      </c>
      <c r="J44" s="481"/>
    </row>
    <row r="45" spans="1:10" ht="15" customHeight="1" x14ac:dyDescent="0.15">
      <c r="A45" s="575" t="s">
        <v>430</v>
      </c>
      <c r="B45" s="493">
        <v>544</v>
      </c>
      <c r="C45" s="417">
        <v>1115</v>
      </c>
      <c r="D45" s="428">
        <v>-571</v>
      </c>
      <c r="E45" s="494">
        <v>987</v>
      </c>
      <c r="F45" s="495">
        <v>1076</v>
      </c>
      <c r="G45" s="496">
        <v>-89</v>
      </c>
      <c r="H45" s="497">
        <v>-660</v>
      </c>
      <c r="J45" s="481"/>
    </row>
    <row r="46" spans="1:10" ht="15" customHeight="1" x14ac:dyDescent="0.15">
      <c r="A46" s="575" t="s">
        <v>431</v>
      </c>
      <c r="B46" s="493">
        <v>597</v>
      </c>
      <c r="C46" s="417">
        <v>1173</v>
      </c>
      <c r="D46" s="428">
        <v>-576</v>
      </c>
      <c r="E46" s="494">
        <v>1022</v>
      </c>
      <c r="F46" s="495">
        <v>981</v>
      </c>
      <c r="G46" s="496">
        <v>41</v>
      </c>
      <c r="H46" s="497">
        <v>-535</v>
      </c>
      <c r="J46" s="481"/>
    </row>
    <row r="47" spans="1:10" ht="15" customHeight="1" x14ac:dyDescent="0.15">
      <c r="A47" s="575" t="s">
        <v>432</v>
      </c>
      <c r="B47" s="493">
        <v>471</v>
      </c>
      <c r="C47" s="417">
        <v>1286</v>
      </c>
      <c r="D47" s="428">
        <v>-815</v>
      </c>
      <c r="E47" s="494">
        <v>633</v>
      </c>
      <c r="F47" s="495">
        <v>782</v>
      </c>
      <c r="G47" s="496">
        <v>-149</v>
      </c>
      <c r="H47" s="497">
        <v>-964</v>
      </c>
      <c r="J47" s="481"/>
    </row>
    <row r="48" spans="1:10" ht="15" customHeight="1" x14ac:dyDescent="0.15">
      <c r="A48" s="575" t="s">
        <v>433</v>
      </c>
      <c r="B48" s="493">
        <v>521</v>
      </c>
      <c r="C48" s="417">
        <v>1283</v>
      </c>
      <c r="D48" s="428">
        <v>-762</v>
      </c>
      <c r="E48" s="494">
        <v>679</v>
      </c>
      <c r="F48" s="495">
        <v>897</v>
      </c>
      <c r="G48" s="496">
        <v>-218</v>
      </c>
      <c r="H48" s="497">
        <v>-980</v>
      </c>
      <c r="J48" s="481"/>
    </row>
    <row r="49" spans="1:16" ht="15" customHeight="1" x14ac:dyDescent="0.15">
      <c r="A49" s="575" t="s">
        <v>434</v>
      </c>
      <c r="B49" s="493">
        <v>519</v>
      </c>
      <c r="C49" s="417">
        <v>1512</v>
      </c>
      <c r="D49" s="428">
        <v>-993</v>
      </c>
      <c r="E49" s="494">
        <v>639</v>
      </c>
      <c r="F49" s="495">
        <v>799</v>
      </c>
      <c r="G49" s="496">
        <v>-160</v>
      </c>
      <c r="H49" s="497">
        <v>-1153</v>
      </c>
      <c r="J49" s="481"/>
    </row>
    <row r="50" spans="1:16" ht="15" customHeight="1" x14ac:dyDescent="0.15">
      <c r="A50" s="575" t="s">
        <v>435</v>
      </c>
      <c r="B50" s="493">
        <v>401</v>
      </c>
      <c r="C50" s="417">
        <v>1193</v>
      </c>
      <c r="D50" s="428">
        <v>-792</v>
      </c>
      <c r="E50" s="494">
        <v>620</v>
      </c>
      <c r="F50" s="495">
        <v>962</v>
      </c>
      <c r="G50" s="496">
        <v>-342</v>
      </c>
      <c r="H50" s="497">
        <v>-1134</v>
      </c>
      <c r="J50" s="481"/>
    </row>
    <row r="51" spans="1:16" ht="15" customHeight="1" x14ac:dyDescent="0.15">
      <c r="A51" s="575" t="s">
        <v>436</v>
      </c>
      <c r="B51" s="493">
        <v>471</v>
      </c>
      <c r="C51" s="417">
        <v>1406</v>
      </c>
      <c r="D51" s="428">
        <v>-935</v>
      </c>
      <c r="E51" s="494">
        <v>2438</v>
      </c>
      <c r="F51" s="495">
        <v>6105</v>
      </c>
      <c r="G51" s="496">
        <v>-3667</v>
      </c>
      <c r="H51" s="497">
        <v>-4602</v>
      </c>
      <c r="J51" s="481"/>
    </row>
    <row r="52" spans="1:16" ht="15" customHeight="1" x14ac:dyDescent="0.15">
      <c r="A52" s="575" t="s">
        <v>440</v>
      </c>
      <c r="B52" s="493">
        <v>501</v>
      </c>
      <c r="C52" s="417">
        <v>1286</v>
      </c>
      <c r="D52" s="428">
        <v>-785</v>
      </c>
      <c r="E52" s="494">
        <v>2760</v>
      </c>
      <c r="F52" s="495">
        <v>2096</v>
      </c>
      <c r="G52" s="496">
        <v>664</v>
      </c>
      <c r="H52" s="497">
        <v>-121</v>
      </c>
      <c r="J52" s="481"/>
    </row>
    <row r="53" spans="1:16" ht="15" customHeight="1" x14ac:dyDescent="0.15">
      <c r="A53" s="575" t="s">
        <v>455</v>
      </c>
      <c r="B53" s="475">
        <v>513</v>
      </c>
      <c r="C53" s="476">
        <v>1238</v>
      </c>
      <c r="D53" s="477">
        <v>-725</v>
      </c>
      <c r="E53" s="478">
        <v>810</v>
      </c>
      <c r="F53" s="479">
        <v>962</v>
      </c>
      <c r="G53" s="480">
        <v>-152</v>
      </c>
      <c r="H53" s="482">
        <v>-877</v>
      </c>
      <c r="I53" s="460"/>
      <c r="J53" s="481"/>
      <c r="K53" s="460"/>
    </row>
    <row r="54" spans="1:16" ht="15" customHeight="1" x14ac:dyDescent="0.15">
      <c r="A54" s="483" t="s">
        <v>392</v>
      </c>
      <c r="B54" s="484">
        <v>6150</v>
      </c>
      <c r="C54" s="484">
        <v>14848</v>
      </c>
      <c r="D54" s="485">
        <v>-8698</v>
      </c>
      <c r="E54" s="484">
        <v>13618</v>
      </c>
      <c r="F54" s="484">
        <v>17852</v>
      </c>
      <c r="G54" s="485">
        <v>-4234</v>
      </c>
      <c r="H54" s="486">
        <v>-12932</v>
      </c>
      <c r="I54" s="460"/>
      <c r="J54" s="487"/>
    </row>
    <row r="55" spans="1:16" ht="6" customHeight="1" x14ac:dyDescent="0.15">
      <c r="H55" s="488"/>
      <c r="J55" s="488"/>
      <c r="K55" s="488"/>
      <c r="L55" s="488"/>
      <c r="M55" s="488"/>
      <c r="N55" s="488"/>
      <c r="O55" s="488"/>
      <c r="P55" s="488"/>
    </row>
    <row r="56" spans="1:16" ht="14.1" customHeight="1" x14ac:dyDescent="0.15">
      <c r="A56" s="489" t="s">
        <v>11</v>
      </c>
      <c r="B56" s="490"/>
      <c r="C56" s="491"/>
      <c r="D56" s="492"/>
      <c r="E56" s="491"/>
      <c r="F56" s="491"/>
      <c r="G56" s="492"/>
      <c r="H56" s="492"/>
    </row>
    <row r="57" spans="1:16" ht="14.1" customHeight="1" x14ac:dyDescent="0.15">
      <c r="A57" s="575" t="s">
        <v>439</v>
      </c>
      <c r="B57" s="493">
        <v>524</v>
      </c>
      <c r="C57" s="417">
        <v>1240</v>
      </c>
      <c r="D57" s="428">
        <v>-716</v>
      </c>
      <c r="E57" s="494">
        <v>842</v>
      </c>
      <c r="F57" s="495">
        <v>986</v>
      </c>
      <c r="G57" s="496">
        <v>-144</v>
      </c>
      <c r="H57" s="496">
        <v>-860</v>
      </c>
    </row>
  </sheetData>
  <mergeCells count="1">
    <mergeCell ref="H27:H29"/>
  </mergeCells>
  <phoneticPr fontId="4"/>
  <pageMargins left="0.59055118110236227" right="0" top="0.59055118110236227" bottom="0.59055118110236227" header="0.31496062992125984" footer="0.19685039370078741"/>
  <pageSetup paperSize="9" pageOrder="overThenDown" orientation="portrait" r:id="rId1"/>
  <headerFooter alignWithMargins="0">
    <oddFooter>&amp;C- 3 -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D85"/>
  <sheetViews>
    <sheetView showGridLines="0" zoomScaleNormal="100" workbookViewId="0"/>
  </sheetViews>
  <sheetFormatPr defaultRowHeight="12" x14ac:dyDescent="0.15"/>
  <cols>
    <col min="1" max="1" width="8" style="127" customWidth="1"/>
    <col min="2" max="2" width="8.875" style="127" customWidth="1"/>
    <col min="3" max="4" width="7.625" style="127" customWidth="1"/>
    <col min="5" max="7" width="6.375" style="127" customWidth="1"/>
    <col min="8" max="10" width="4.375" style="127" customWidth="1"/>
    <col min="11" max="11" width="5.875" style="127" bestFit="1" customWidth="1"/>
    <col min="12" max="13" width="4.375" style="127" customWidth="1"/>
    <col min="14" max="14" width="6.25" style="127" customWidth="1"/>
    <col min="15" max="16" width="5" style="127" customWidth="1"/>
    <col min="17" max="17" width="6.625" style="127" customWidth="1"/>
    <col min="18" max="19" width="6.125" style="127" customWidth="1"/>
    <col min="20" max="20" width="6.25" style="127" customWidth="1"/>
    <col min="21" max="21" width="6.125" style="127" customWidth="1"/>
    <col min="22" max="22" width="6.625" style="127" customWidth="1"/>
    <col min="23" max="26" width="6.125" style="127" customWidth="1"/>
    <col min="27" max="29" width="7.5" style="127" customWidth="1"/>
    <col min="30" max="30" width="8.5" style="127" customWidth="1"/>
    <col min="31" max="31" width="4.5" style="127" customWidth="1"/>
    <col min="32" max="16384" width="9" style="127"/>
  </cols>
  <sheetData>
    <row r="1" spans="1:30" s="298" customFormat="1" ht="24" customHeight="1" x14ac:dyDescent="0.25">
      <c r="A1" s="126" t="s">
        <v>66</v>
      </c>
      <c r="B1" s="249"/>
      <c r="C1" s="249"/>
      <c r="D1" s="249"/>
      <c r="E1" s="250"/>
      <c r="F1" s="250"/>
      <c r="G1" s="250"/>
      <c r="H1" s="249"/>
      <c r="I1" s="249"/>
      <c r="J1" s="249"/>
      <c r="K1" s="249"/>
      <c r="L1" s="249"/>
      <c r="M1" s="249"/>
      <c r="N1" s="249"/>
      <c r="O1" s="249"/>
      <c r="P1" s="249"/>
      <c r="Q1" s="250"/>
      <c r="R1" s="250"/>
      <c r="S1" s="250"/>
      <c r="T1" s="250"/>
      <c r="U1" s="250"/>
      <c r="V1" s="250"/>
      <c r="W1" s="250"/>
      <c r="X1" s="250"/>
      <c r="Y1" s="250"/>
      <c r="Z1" s="250"/>
      <c r="AA1" s="250"/>
      <c r="AB1" s="250"/>
      <c r="AC1" s="250"/>
      <c r="AD1" s="126"/>
    </row>
    <row r="2" spans="1:30" s="298" customFormat="1" ht="18.75" customHeight="1" x14ac:dyDescent="0.25">
      <c r="A2" s="126"/>
      <c r="B2" s="249"/>
      <c r="C2" s="249"/>
      <c r="D2" s="249"/>
      <c r="E2" s="250"/>
      <c r="F2" s="250"/>
      <c r="G2" s="250"/>
      <c r="H2" s="249"/>
      <c r="I2" s="249"/>
      <c r="J2" s="249"/>
      <c r="K2" s="249"/>
      <c r="L2" s="249"/>
      <c r="M2" s="249"/>
      <c r="N2" s="249"/>
      <c r="O2" s="249"/>
      <c r="P2" s="249"/>
      <c r="Q2" s="250"/>
      <c r="R2" s="250"/>
      <c r="S2" s="250"/>
      <c r="T2" s="250"/>
      <c r="U2" s="250"/>
      <c r="V2" s="250"/>
      <c r="W2" s="250"/>
      <c r="X2" s="250"/>
      <c r="Y2" s="250"/>
      <c r="Z2" s="250"/>
      <c r="AA2" s="250"/>
      <c r="AB2" s="250"/>
      <c r="AC2" s="250"/>
      <c r="AD2" s="126"/>
    </row>
    <row r="3" spans="1:30" ht="18.75" customHeight="1" x14ac:dyDescent="0.2">
      <c r="A3" s="624">
        <f>'Ｐ１'!K10</f>
        <v>41791</v>
      </c>
      <c r="B3" s="625"/>
      <c r="C3" s="625"/>
      <c r="D3" s="576" t="s">
        <v>410</v>
      </c>
      <c r="P3" s="259"/>
      <c r="Q3" s="251"/>
      <c r="AC3" s="355"/>
      <c r="AD3" s="355" t="s">
        <v>264</v>
      </c>
    </row>
    <row r="4" spans="1:30" ht="14.1" customHeight="1" x14ac:dyDescent="0.15">
      <c r="A4" s="128"/>
      <c r="B4" s="634" t="s">
        <v>353</v>
      </c>
      <c r="C4" s="627"/>
      <c r="D4" s="628"/>
      <c r="E4" s="634" t="s">
        <v>354</v>
      </c>
      <c r="F4" s="627"/>
      <c r="G4" s="628"/>
      <c r="H4" s="634" t="s">
        <v>355</v>
      </c>
      <c r="I4" s="627"/>
      <c r="J4" s="628"/>
      <c r="K4" s="634" t="s">
        <v>356</v>
      </c>
      <c r="L4" s="627"/>
      <c r="M4" s="628"/>
      <c r="N4" s="626" t="s">
        <v>409</v>
      </c>
      <c r="O4" s="627"/>
      <c r="P4" s="628"/>
      <c r="Q4" s="538" t="s">
        <v>357</v>
      </c>
      <c r="R4" s="252"/>
      <c r="S4" s="252"/>
      <c r="T4" s="252"/>
      <c r="U4" s="539"/>
      <c r="V4" s="252" t="s">
        <v>358</v>
      </c>
      <c r="W4" s="252"/>
      <c r="X4" s="252"/>
      <c r="Y4" s="252"/>
      <c r="Z4" s="539"/>
      <c r="AA4" s="626" t="s">
        <v>483</v>
      </c>
      <c r="AB4" s="627"/>
      <c r="AC4" s="628"/>
      <c r="AD4" s="128"/>
    </row>
    <row r="5" spans="1:30" ht="14.1" customHeight="1" x14ac:dyDescent="0.15">
      <c r="A5" s="537" t="s">
        <v>352</v>
      </c>
      <c r="B5" s="629"/>
      <c r="C5" s="630"/>
      <c r="D5" s="631"/>
      <c r="E5" s="629"/>
      <c r="F5" s="630"/>
      <c r="G5" s="631"/>
      <c r="H5" s="629"/>
      <c r="I5" s="630"/>
      <c r="J5" s="631"/>
      <c r="K5" s="629"/>
      <c r="L5" s="630"/>
      <c r="M5" s="631"/>
      <c r="N5" s="629"/>
      <c r="O5" s="630"/>
      <c r="P5" s="631"/>
      <c r="Q5" s="134"/>
      <c r="R5" s="261" t="s">
        <v>45</v>
      </c>
      <c r="S5" s="260"/>
      <c r="T5" s="632" t="s">
        <v>359</v>
      </c>
      <c r="U5" s="632" t="s">
        <v>360</v>
      </c>
      <c r="V5" s="259"/>
      <c r="W5" s="261" t="s">
        <v>45</v>
      </c>
      <c r="X5" s="259"/>
      <c r="Y5" s="632" t="s">
        <v>359</v>
      </c>
      <c r="Z5" s="632" t="s">
        <v>360</v>
      </c>
      <c r="AA5" s="629"/>
      <c r="AB5" s="630"/>
      <c r="AC5" s="631"/>
      <c r="AD5" s="537" t="s">
        <v>352</v>
      </c>
    </row>
    <row r="6" spans="1:30" ht="14.1" customHeight="1" x14ac:dyDescent="0.15">
      <c r="A6" s="129"/>
      <c r="B6" s="252" t="s">
        <v>361</v>
      </c>
      <c r="C6" s="253" t="s">
        <v>38</v>
      </c>
      <c r="D6" s="252" t="s">
        <v>39</v>
      </c>
      <c r="E6" s="254" t="s">
        <v>45</v>
      </c>
      <c r="F6" s="254" t="s">
        <v>38</v>
      </c>
      <c r="G6" s="255" t="s">
        <v>39</v>
      </c>
      <c r="H6" s="256" t="s">
        <v>45</v>
      </c>
      <c r="I6" s="299" t="s">
        <v>38</v>
      </c>
      <c r="J6" s="300" t="s">
        <v>39</v>
      </c>
      <c r="K6" s="258" t="s">
        <v>45</v>
      </c>
      <c r="L6" s="299" t="s">
        <v>38</v>
      </c>
      <c r="M6" s="300" t="s">
        <v>39</v>
      </c>
      <c r="N6" s="258" t="s">
        <v>45</v>
      </c>
      <c r="O6" s="254" t="s">
        <v>38</v>
      </c>
      <c r="P6" s="255" t="s">
        <v>39</v>
      </c>
      <c r="Q6" s="254" t="s">
        <v>45</v>
      </c>
      <c r="R6" s="262" t="s">
        <v>38</v>
      </c>
      <c r="S6" s="263" t="s">
        <v>39</v>
      </c>
      <c r="T6" s="633"/>
      <c r="U6" s="633"/>
      <c r="V6" s="261" t="s">
        <v>45</v>
      </c>
      <c r="W6" s="262" t="s">
        <v>38</v>
      </c>
      <c r="X6" s="263" t="s">
        <v>39</v>
      </c>
      <c r="Y6" s="633"/>
      <c r="Z6" s="633"/>
      <c r="AA6" s="258" t="s">
        <v>45</v>
      </c>
      <c r="AB6" s="254" t="s">
        <v>38</v>
      </c>
      <c r="AC6" s="254" t="s">
        <v>39</v>
      </c>
      <c r="AD6" s="129"/>
    </row>
    <row r="7" spans="1:30" ht="20.100000000000001" customHeight="1" x14ac:dyDescent="0.15">
      <c r="A7" s="130" t="s">
        <v>362</v>
      </c>
      <c r="B7" s="131">
        <v>1039766</v>
      </c>
      <c r="C7" s="131">
        <v>487363</v>
      </c>
      <c r="D7" s="131">
        <v>552403</v>
      </c>
      <c r="E7" s="131">
        <v>-877</v>
      </c>
      <c r="F7" s="131">
        <v>-379</v>
      </c>
      <c r="G7" s="131">
        <v>-498</v>
      </c>
      <c r="H7" s="131">
        <v>513</v>
      </c>
      <c r="I7" s="131">
        <v>283</v>
      </c>
      <c r="J7" s="131">
        <v>230</v>
      </c>
      <c r="K7" s="131">
        <v>1238</v>
      </c>
      <c r="L7" s="131">
        <v>609</v>
      </c>
      <c r="M7" s="131">
        <v>629</v>
      </c>
      <c r="N7" s="131">
        <v>-725</v>
      </c>
      <c r="O7" s="131">
        <v>-326</v>
      </c>
      <c r="P7" s="131">
        <v>-399</v>
      </c>
      <c r="Q7" s="131">
        <v>810</v>
      </c>
      <c r="R7" s="131">
        <v>441</v>
      </c>
      <c r="S7" s="131">
        <v>369</v>
      </c>
      <c r="T7" s="358">
        <v>0</v>
      </c>
      <c r="U7" s="131">
        <v>810</v>
      </c>
      <c r="V7" s="131">
        <v>962</v>
      </c>
      <c r="W7" s="131">
        <v>494</v>
      </c>
      <c r="X7" s="131">
        <v>468</v>
      </c>
      <c r="Y7" s="358">
        <v>0</v>
      </c>
      <c r="Z7" s="131">
        <v>962</v>
      </c>
      <c r="AA7" s="131">
        <v>-152</v>
      </c>
      <c r="AB7" s="131">
        <v>-53</v>
      </c>
      <c r="AC7" s="131">
        <v>-99</v>
      </c>
      <c r="AD7" s="130" t="s">
        <v>362</v>
      </c>
    </row>
    <row r="8" spans="1:30" ht="15" customHeight="1" x14ac:dyDescent="0.15">
      <c r="A8" s="379" t="s">
        <v>290</v>
      </c>
      <c r="B8" s="132">
        <v>1039983</v>
      </c>
      <c r="C8" s="133">
        <v>487444</v>
      </c>
      <c r="D8" s="133">
        <v>552539</v>
      </c>
      <c r="E8" s="133">
        <v>-851</v>
      </c>
      <c r="F8" s="133">
        <v>-369</v>
      </c>
      <c r="G8" s="133">
        <v>-482</v>
      </c>
      <c r="H8" s="133">
        <v>513</v>
      </c>
      <c r="I8" s="133">
        <v>283</v>
      </c>
      <c r="J8" s="133">
        <v>230</v>
      </c>
      <c r="K8" s="133">
        <v>1238</v>
      </c>
      <c r="L8" s="133">
        <v>609</v>
      </c>
      <c r="M8" s="133">
        <v>629</v>
      </c>
      <c r="N8" s="133">
        <v>-725</v>
      </c>
      <c r="O8" s="133">
        <v>-326</v>
      </c>
      <c r="P8" s="133">
        <v>-399</v>
      </c>
      <c r="Q8" s="133">
        <v>1443</v>
      </c>
      <c r="R8" s="133">
        <v>735</v>
      </c>
      <c r="S8" s="133">
        <v>708</v>
      </c>
      <c r="T8" s="133">
        <v>633</v>
      </c>
      <c r="U8" s="133">
        <v>810</v>
      </c>
      <c r="V8" s="133">
        <v>1569</v>
      </c>
      <c r="W8" s="133">
        <v>778</v>
      </c>
      <c r="X8" s="133">
        <v>791</v>
      </c>
      <c r="Y8" s="133">
        <v>607</v>
      </c>
      <c r="Z8" s="133">
        <v>962</v>
      </c>
      <c r="AA8" s="133">
        <v>-126</v>
      </c>
      <c r="AB8" s="133">
        <v>-43</v>
      </c>
      <c r="AC8" s="133">
        <v>-83</v>
      </c>
      <c r="AD8" s="379" t="s">
        <v>290</v>
      </c>
    </row>
    <row r="9" spans="1:30" ht="15" customHeight="1" x14ac:dyDescent="0.15">
      <c r="A9" s="380" t="s">
        <v>291</v>
      </c>
      <c r="B9" s="133">
        <v>940258</v>
      </c>
      <c r="C9" s="133">
        <v>440969</v>
      </c>
      <c r="D9" s="133">
        <v>499289</v>
      </c>
      <c r="E9" s="133">
        <v>-737</v>
      </c>
      <c r="F9" s="133">
        <v>-320</v>
      </c>
      <c r="G9" s="133">
        <v>-417</v>
      </c>
      <c r="H9" s="133">
        <v>486</v>
      </c>
      <c r="I9" s="133">
        <v>268</v>
      </c>
      <c r="J9" s="133">
        <v>218</v>
      </c>
      <c r="K9" s="133">
        <v>1093</v>
      </c>
      <c r="L9" s="133">
        <v>538</v>
      </c>
      <c r="M9" s="133">
        <v>555</v>
      </c>
      <c r="N9" s="133">
        <v>-607</v>
      </c>
      <c r="O9" s="133">
        <v>-270</v>
      </c>
      <c r="P9" s="133">
        <v>-337</v>
      </c>
      <c r="Q9" s="133">
        <v>1294</v>
      </c>
      <c r="R9" s="133">
        <v>657</v>
      </c>
      <c r="S9" s="133">
        <v>637</v>
      </c>
      <c r="T9" s="133">
        <v>552</v>
      </c>
      <c r="U9" s="133">
        <v>742</v>
      </c>
      <c r="V9" s="133">
        <v>1424</v>
      </c>
      <c r="W9" s="133">
        <v>707</v>
      </c>
      <c r="X9" s="133">
        <v>717</v>
      </c>
      <c r="Y9" s="133">
        <v>517</v>
      </c>
      <c r="Z9" s="133">
        <v>907</v>
      </c>
      <c r="AA9" s="133">
        <v>-130</v>
      </c>
      <c r="AB9" s="133">
        <v>-50</v>
      </c>
      <c r="AC9" s="133">
        <v>-80</v>
      </c>
      <c r="AD9" s="380" t="s">
        <v>291</v>
      </c>
    </row>
    <row r="10" spans="1:30" ht="15" customHeight="1" x14ac:dyDescent="0.15">
      <c r="A10" s="381" t="s">
        <v>292</v>
      </c>
      <c r="B10" s="137">
        <v>99725</v>
      </c>
      <c r="C10" s="137">
        <v>46475</v>
      </c>
      <c r="D10" s="137">
        <v>53250</v>
      </c>
      <c r="E10" s="137">
        <v>-114</v>
      </c>
      <c r="F10" s="137">
        <v>-49</v>
      </c>
      <c r="G10" s="137">
        <v>-65</v>
      </c>
      <c r="H10" s="137">
        <v>27</v>
      </c>
      <c r="I10" s="137">
        <v>15</v>
      </c>
      <c r="J10" s="137">
        <v>12</v>
      </c>
      <c r="K10" s="137">
        <v>145</v>
      </c>
      <c r="L10" s="137">
        <v>71</v>
      </c>
      <c r="M10" s="137">
        <v>74</v>
      </c>
      <c r="N10" s="137">
        <v>-118</v>
      </c>
      <c r="O10" s="137">
        <v>-56</v>
      </c>
      <c r="P10" s="137">
        <v>-62</v>
      </c>
      <c r="Q10" s="137">
        <v>149</v>
      </c>
      <c r="R10" s="137">
        <v>78</v>
      </c>
      <c r="S10" s="137">
        <v>71</v>
      </c>
      <c r="T10" s="137">
        <v>81</v>
      </c>
      <c r="U10" s="137">
        <v>68</v>
      </c>
      <c r="V10" s="137">
        <v>145</v>
      </c>
      <c r="W10" s="137">
        <v>71</v>
      </c>
      <c r="X10" s="137">
        <v>74</v>
      </c>
      <c r="Y10" s="137">
        <v>90</v>
      </c>
      <c r="Z10" s="137">
        <v>55</v>
      </c>
      <c r="AA10" s="137">
        <v>4</v>
      </c>
      <c r="AB10" s="137">
        <v>7</v>
      </c>
      <c r="AC10" s="137">
        <v>-3</v>
      </c>
      <c r="AD10" s="381" t="s">
        <v>292</v>
      </c>
    </row>
    <row r="11" spans="1:30" ht="15" customHeight="1" x14ac:dyDescent="0.15">
      <c r="A11" s="135" t="s">
        <v>288</v>
      </c>
      <c r="B11" s="133">
        <v>319178</v>
      </c>
      <c r="C11" s="133">
        <v>150068</v>
      </c>
      <c r="D11" s="133">
        <v>169110</v>
      </c>
      <c r="E11" s="133">
        <v>-89</v>
      </c>
      <c r="F11" s="133">
        <v>-24</v>
      </c>
      <c r="G11" s="133">
        <v>-65</v>
      </c>
      <c r="H11" s="133">
        <v>207</v>
      </c>
      <c r="I11" s="301">
        <v>129</v>
      </c>
      <c r="J11" s="301">
        <v>78</v>
      </c>
      <c r="K11" s="133">
        <v>302</v>
      </c>
      <c r="L11" s="138">
        <v>147</v>
      </c>
      <c r="M11" s="138">
        <v>155</v>
      </c>
      <c r="N11" s="133">
        <v>-95</v>
      </c>
      <c r="O11" s="133">
        <v>-18</v>
      </c>
      <c r="P11" s="133">
        <v>-77</v>
      </c>
      <c r="Q11" s="133">
        <v>512</v>
      </c>
      <c r="R11" s="133">
        <v>255</v>
      </c>
      <c r="S11" s="133">
        <v>257</v>
      </c>
      <c r="T11" s="133">
        <v>204</v>
      </c>
      <c r="U11" s="133">
        <v>308</v>
      </c>
      <c r="V11" s="133">
        <v>506</v>
      </c>
      <c r="W11" s="133">
        <v>261</v>
      </c>
      <c r="X11" s="133">
        <v>245</v>
      </c>
      <c r="Y11" s="133">
        <v>149</v>
      </c>
      <c r="Z11" s="133">
        <v>357</v>
      </c>
      <c r="AA11" s="133">
        <v>6</v>
      </c>
      <c r="AB11" s="133">
        <v>-6</v>
      </c>
      <c r="AC11" s="133">
        <v>12</v>
      </c>
      <c r="AD11" s="135" t="s">
        <v>288</v>
      </c>
    </row>
    <row r="12" spans="1:30" ht="15" customHeight="1" x14ac:dyDescent="0.15">
      <c r="A12" s="135" t="s">
        <v>293</v>
      </c>
      <c r="B12" s="133">
        <v>55874</v>
      </c>
      <c r="C12" s="133">
        <v>25663</v>
      </c>
      <c r="D12" s="133">
        <v>30211</v>
      </c>
      <c r="E12" s="133">
        <v>-66</v>
      </c>
      <c r="F12" s="133">
        <v>-30</v>
      </c>
      <c r="G12" s="133">
        <v>-36</v>
      </c>
      <c r="H12" s="133">
        <v>18</v>
      </c>
      <c r="I12" s="138">
        <v>5</v>
      </c>
      <c r="J12" s="138">
        <v>13</v>
      </c>
      <c r="K12" s="133">
        <v>88</v>
      </c>
      <c r="L12" s="138">
        <v>42</v>
      </c>
      <c r="M12" s="138">
        <v>46</v>
      </c>
      <c r="N12" s="133">
        <v>-70</v>
      </c>
      <c r="O12" s="133">
        <v>-37</v>
      </c>
      <c r="P12" s="133">
        <v>-33</v>
      </c>
      <c r="Q12" s="133">
        <v>81</v>
      </c>
      <c r="R12" s="133">
        <v>44</v>
      </c>
      <c r="S12" s="133">
        <v>37</v>
      </c>
      <c r="T12" s="133">
        <v>36</v>
      </c>
      <c r="U12" s="133">
        <v>45</v>
      </c>
      <c r="V12" s="133">
        <v>77</v>
      </c>
      <c r="W12" s="133">
        <v>37</v>
      </c>
      <c r="X12" s="133">
        <v>40</v>
      </c>
      <c r="Y12" s="133">
        <v>27</v>
      </c>
      <c r="Z12" s="133">
        <v>50</v>
      </c>
      <c r="AA12" s="133">
        <v>4</v>
      </c>
      <c r="AB12" s="133">
        <v>7</v>
      </c>
      <c r="AC12" s="133">
        <v>-3</v>
      </c>
      <c r="AD12" s="135" t="s">
        <v>293</v>
      </c>
    </row>
    <row r="13" spans="1:30" ht="15" customHeight="1" x14ac:dyDescent="0.15">
      <c r="A13" s="135" t="s">
        <v>294</v>
      </c>
      <c r="B13" s="133">
        <v>93401</v>
      </c>
      <c r="C13" s="133">
        <v>43897</v>
      </c>
      <c r="D13" s="133">
        <v>49504</v>
      </c>
      <c r="E13" s="133">
        <v>-80</v>
      </c>
      <c r="F13" s="133">
        <v>-32</v>
      </c>
      <c r="G13" s="133">
        <v>-48</v>
      </c>
      <c r="H13" s="133">
        <v>43</v>
      </c>
      <c r="I13" s="138">
        <v>20</v>
      </c>
      <c r="J13" s="138">
        <v>23</v>
      </c>
      <c r="K13" s="133">
        <v>122</v>
      </c>
      <c r="L13" s="138">
        <v>57</v>
      </c>
      <c r="M13" s="138">
        <v>65</v>
      </c>
      <c r="N13" s="133">
        <v>-79</v>
      </c>
      <c r="O13" s="133">
        <v>-37</v>
      </c>
      <c r="P13" s="133">
        <v>-42</v>
      </c>
      <c r="Q13" s="133">
        <v>116</v>
      </c>
      <c r="R13" s="133">
        <v>64</v>
      </c>
      <c r="S13" s="133">
        <v>52</v>
      </c>
      <c r="T13" s="133">
        <v>55</v>
      </c>
      <c r="U13" s="133">
        <v>61</v>
      </c>
      <c r="V13" s="133">
        <v>117</v>
      </c>
      <c r="W13" s="133">
        <v>59</v>
      </c>
      <c r="X13" s="133">
        <v>58</v>
      </c>
      <c r="Y13" s="133">
        <v>35</v>
      </c>
      <c r="Z13" s="133">
        <v>82</v>
      </c>
      <c r="AA13" s="133">
        <v>-1</v>
      </c>
      <c r="AB13" s="133">
        <v>5</v>
      </c>
      <c r="AC13" s="133">
        <v>-6</v>
      </c>
      <c r="AD13" s="135" t="s">
        <v>294</v>
      </c>
    </row>
    <row r="14" spans="1:30" ht="15" customHeight="1" x14ac:dyDescent="0.15">
      <c r="A14" s="135" t="s">
        <v>295</v>
      </c>
      <c r="B14" s="133">
        <v>75333</v>
      </c>
      <c r="C14" s="133">
        <v>35170</v>
      </c>
      <c r="D14" s="133">
        <v>40163</v>
      </c>
      <c r="E14" s="133">
        <v>-38</v>
      </c>
      <c r="F14" s="133">
        <v>-22</v>
      </c>
      <c r="G14" s="133">
        <v>-16</v>
      </c>
      <c r="H14" s="133">
        <v>34</v>
      </c>
      <c r="I14" s="138">
        <v>20</v>
      </c>
      <c r="J14" s="138">
        <v>14</v>
      </c>
      <c r="K14" s="133">
        <v>76</v>
      </c>
      <c r="L14" s="138">
        <v>43</v>
      </c>
      <c r="M14" s="138">
        <v>33</v>
      </c>
      <c r="N14" s="133">
        <v>-42</v>
      </c>
      <c r="O14" s="133">
        <v>-23</v>
      </c>
      <c r="P14" s="133">
        <v>-19</v>
      </c>
      <c r="Q14" s="133">
        <v>88</v>
      </c>
      <c r="R14" s="133">
        <v>42</v>
      </c>
      <c r="S14" s="133">
        <v>46</v>
      </c>
      <c r="T14" s="133">
        <v>30</v>
      </c>
      <c r="U14" s="133">
        <v>58</v>
      </c>
      <c r="V14" s="133">
        <v>84</v>
      </c>
      <c r="W14" s="133">
        <v>41</v>
      </c>
      <c r="X14" s="133">
        <v>43</v>
      </c>
      <c r="Y14" s="133">
        <v>30</v>
      </c>
      <c r="Z14" s="133">
        <v>54</v>
      </c>
      <c r="AA14" s="133">
        <v>4</v>
      </c>
      <c r="AB14" s="133">
        <v>1</v>
      </c>
      <c r="AC14" s="133">
        <v>3</v>
      </c>
      <c r="AD14" s="135" t="s">
        <v>295</v>
      </c>
    </row>
    <row r="15" spans="1:30" ht="15" customHeight="1" x14ac:dyDescent="0.15">
      <c r="A15" s="135" t="s">
        <v>296</v>
      </c>
      <c r="B15" s="133">
        <v>29868</v>
      </c>
      <c r="C15" s="133">
        <v>14068</v>
      </c>
      <c r="D15" s="133">
        <v>15800</v>
      </c>
      <c r="E15" s="133">
        <v>-52</v>
      </c>
      <c r="F15" s="133">
        <v>-23</v>
      </c>
      <c r="G15" s="133">
        <v>-29</v>
      </c>
      <c r="H15" s="133">
        <v>10</v>
      </c>
      <c r="I15" s="138">
        <v>3</v>
      </c>
      <c r="J15" s="138">
        <v>7</v>
      </c>
      <c r="K15" s="133">
        <v>37</v>
      </c>
      <c r="L15" s="138">
        <v>20</v>
      </c>
      <c r="M15" s="138">
        <v>17</v>
      </c>
      <c r="N15" s="133">
        <v>-27</v>
      </c>
      <c r="O15" s="133">
        <v>-17</v>
      </c>
      <c r="P15" s="133">
        <v>-10</v>
      </c>
      <c r="Q15" s="133">
        <v>23</v>
      </c>
      <c r="R15" s="133">
        <v>13</v>
      </c>
      <c r="S15" s="133">
        <v>10</v>
      </c>
      <c r="T15" s="133">
        <v>11</v>
      </c>
      <c r="U15" s="133">
        <v>12</v>
      </c>
      <c r="V15" s="133">
        <v>48</v>
      </c>
      <c r="W15" s="133">
        <v>19</v>
      </c>
      <c r="X15" s="133">
        <v>29</v>
      </c>
      <c r="Y15" s="133">
        <v>34</v>
      </c>
      <c r="Z15" s="133">
        <v>14</v>
      </c>
      <c r="AA15" s="133">
        <v>-25</v>
      </c>
      <c r="AB15" s="133">
        <v>-6</v>
      </c>
      <c r="AC15" s="133">
        <v>-19</v>
      </c>
      <c r="AD15" s="135" t="s">
        <v>296</v>
      </c>
    </row>
    <row r="16" spans="1:30" ht="15" customHeight="1" x14ac:dyDescent="0.15">
      <c r="A16" s="135" t="s">
        <v>297</v>
      </c>
      <c r="B16" s="133">
        <v>47816</v>
      </c>
      <c r="C16" s="133">
        <v>22609</v>
      </c>
      <c r="D16" s="133">
        <v>25207</v>
      </c>
      <c r="E16" s="133">
        <v>-45</v>
      </c>
      <c r="F16" s="133">
        <v>-20</v>
      </c>
      <c r="G16" s="133">
        <v>-25</v>
      </c>
      <c r="H16" s="133">
        <v>17</v>
      </c>
      <c r="I16" s="138">
        <v>9</v>
      </c>
      <c r="J16" s="138">
        <v>8</v>
      </c>
      <c r="K16" s="133">
        <v>55</v>
      </c>
      <c r="L16" s="138">
        <v>29</v>
      </c>
      <c r="M16" s="138">
        <v>26</v>
      </c>
      <c r="N16" s="133">
        <v>-38</v>
      </c>
      <c r="O16" s="133">
        <v>-20</v>
      </c>
      <c r="P16" s="133">
        <v>-18</v>
      </c>
      <c r="Q16" s="133">
        <v>57</v>
      </c>
      <c r="R16" s="133">
        <v>28</v>
      </c>
      <c r="S16" s="133">
        <v>29</v>
      </c>
      <c r="T16" s="133">
        <v>27</v>
      </c>
      <c r="U16" s="133">
        <v>30</v>
      </c>
      <c r="V16" s="133">
        <v>64</v>
      </c>
      <c r="W16" s="133">
        <v>28</v>
      </c>
      <c r="X16" s="133">
        <v>36</v>
      </c>
      <c r="Y16" s="133">
        <v>32</v>
      </c>
      <c r="Z16" s="133">
        <v>32</v>
      </c>
      <c r="AA16" s="133">
        <v>-7</v>
      </c>
      <c r="AB16" s="133">
        <v>0</v>
      </c>
      <c r="AC16" s="133">
        <v>-7</v>
      </c>
      <c r="AD16" s="135" t="s">
        <v>297</v>
      </c>
    </row>
    <row r="17" spans="1:30" ht="15" customHeight="1" x14ac:dyDescent="0.15">
      <c r="A17" s="135" t="s">
        <v>298</v>
      </c>
      <c r="B17" s="133">
        <v>32387</v>
      </c>
      <c r="C17" s="133">
        <v>15058</v>
      </c>
      <c r="D17" s="133">
        <v>17329</v>
      </c>
      <c r="E17" s="133">
        <v>-41</v>
      </c>
      <c r="F17" s="133">
        <v>-25</v>
      </c>
      <c r="G17" s="133">
        <v>-16</v>
      </c>
      <c r="H17" s="133">
        <v>18</v>
      </c>
      <c r="I17" s="138">
        <v>10</v>
      </c>
      <c r="J17" s="138">
        <v>8</v>
      </c>
      <c r="K17" s="133">
        <v>48</v>
      </c>
      <c r="L17" s="138">
        <v>27</v>
      </c>
      <c r="M17" s="138">
        <v>21</v>
      </c>
      <c r="N17" s="133">
        <v>-30</v>
      </c>
      <c r="O17" s="133">
        <v>-17</v>
      </c>
      <c r="P17" s="133">
        <v>-13</v>
      </c>
      <c r="Q17" s="133">
        <v>36</v>
      </c>
      <c r="R17" s="133">
        <v>17</v>
      </c>
      <c r="S17" s="133">
        <v>19</v>
      </c>
      <c r="T17" s="133">
        <v>15</v>
      </c>
      <c r="U17" s="133">
        <v>21</v>
      </c>
      <c r="V17" s="133">
        <v>47</v>
      </c>
      <c r="W17" s="133">
        <v>25</v>
      </c>
      <c r="X17" s="133">
        <v>22</v>
      </c>
      <c r="Y17" s="133">
        <v>11</v>
      </c>
      <c r="Z17" s="133">
        <v>36</v>
      </c>
      <c r="AA17" s="133">
        <v>-11</v>
      </c>
      <c r="AB17" s="133">
        <v>-8</v>
      </c>
      <c r="AC17" s="133">
        <v>-3</v>
      </c>
      <c r="AD17" s="135" t="s">
        <v>298</v>
      </c>
    </row>
    <row r="18" spans="1:30" ht="15" customHeight="1" x14ac:dyDescent="0.15">
      <c r="A18" s="303" t="s">
        <v>289</v>
      </c>
      <c r="B18" s="133">
        <v>81113</v>
      </c>
      <c r="C18" s="133">
        <v>38749</v>
      </c>
      <c r="D18" s="133">
        <v>42364</v>
      </c>
      <c r="E18" s="133">
        <v>-84</v>
      </c>
      <c r="F18" s="133">
        <v>-31</v>
      </c>
      <c r="G18" s="133">
        <v>-53</v>
      </c>
      <c r="H18" s="133">
        <v>36</v>
      </c>
      <c r="I18" s="138">
        <v>19</v>
      </c>
      <c r="J18" s="138">
        <v>17</v>
      </c>
      <c r="K18" s="133">
        <v>93</v>
      </c>
      <c r="L18" s="138">
        <v>42</v>
      </c>
      <c r="M18" s="138">
        <v>51</v>
      </c>
      <c r="N18" s="133">
        <v>-57</v>
      </c>
      <c r="O18" s="133">
        <v>-23</v>
      </c>
      <c r="P18" s="133">
        <v>-34</v>
      </c>
      <c r="Q18" s="133">
        <v>105</v>
      </c>
      <c r="R18" s="133">
        <v>51</v>
      </c>
      <c r="S18" s="133">
        <v>54</v>
      </c>
      <c r="T18" s="133">
        <v>39</v>
      </c>
      <c r="U18" s="133">
        <v>66</v>
      </c>
      <c r="V18" s="133">
        <v>132</v>
      </c>
      <c r="W18" s="133">
        <v>59</v>
      </c>
      <c r="X18" s="133">
        <v>73</v>
      </c>
      <c r="Y18" s="133">
        <v>43</v>
      </c>
      <c r="Z18" s="133">
        <v>89</v>
      </c>
      <c r="AA18" s="133">
        <v>-27</v>
      </c>
      <c r="AB18" s="133">
        <v>-8</v>
      </c>
      <c r="AC18" s="133">
        <v>-19</v>
      </c>
      <c r="AD18" s="303" t="s">
        <v>289</v>
      </c>
    </row>
    <row r="19" spans="1:30" ht="15" customHeight="1" x14ac:dyDescent="0.15">
      <c r="A19" s="135" t="s">
        <v>299</v>
      </c>
      <c r="B19" s="133">
        <v>33365</v>
      </c>
      <c r="C19" s="133">
        <v>15695</v>
      </c>
      <c r="D19" s="133">
        <v>17670</v>
      </c>
      <c r="E19" s="133">
        <v>-26</v>
      </c>
      <c r="F19" s="133">
        <v>-9</v>
      </c>
      <c r="G19" s="133">
        <v>-17</v>
      </c>
      <c r="H19" s="133">
        <v>19</v>
      </c>
      <c r="I19" s="138">
        <v>13</v>
      </c>
      <c r="J19" s="138">
        <v>6</v>
      </c>
      <c r="K19" s="133">
        <v>32</v>
      </c>
      <c r="L19" s="138">
        <v>15</v>
      </c>
      <c r="M19" s="138">
        <v>17</v>
      </c>
      <c r="N19" s="133">
        <v>-13</v>
      </c>
      <c r="O19" s="133">
        <v>-2</v>
      </c>
      <c r="P19" s="133">
        <v>-11</v>
      </c>
      <c r="Q19" s="133">
        <v>49</v>
      </c>
      <c r="R19" s="133">
        <v>22</v>
      </c>
      <c r="S19" s="133">
        <v>27</v>
      </c>
      <c r="T19" s="133">
        <v>28</v>
      </c>
      <c r="U19" s="133">
        <v>21</v>
      </c>
      <c r="V19" s="133">
        <v>62</v>
      </c>
      <c r="W19" s="133">
        <v>29</v>
      </c>
      <c r="X19" s="133">
        <v>33</v>
      </c>
      <c r="Y19" s="133">
        <v>40</v>
      </c>
      <c r="Z19" s="133">
        <v>22</v>
      </c>
      <c r="AA19" s="133">
        <v>-13</v>
      </c>
      <c r="AB19" s="133">
        <v>-7</v>
      </c>
      <c r="AC19" s="133">
        <v>-6</v>
      </c>
      <c r="AD19" s="135" t="s">
        <v>299</v>
      </c>
    </row>
    <row r="20" spans="1:30" ht="15" customHeight="1" x14ac:dyDescent="0.15">
      <c r="A20" s="135" t="s">
        <v>300</v>
      </c>
      <c r="B20" s="133">
        <v>84227</v>
      </c>
      <c r="C20" s="133">
        <v>39113</v>
      </c>
      <c r="D20" s="133">
        <v>45114</v>
      </c>
      <c r="E20" s="133">
        <v>-86</v>
      </c>
      <c r="F20" s="133">
        <v>-41</v>
      </c>
      <c r="G20" s="133">
        <v>-45</v>
      </c>
      <c r="H20" s="133">
        <v>42</v>
      </c>
      <c r="I20" s="138">
        <v>21</v>
      </c>
      <c r="J20" s="138">
        <v>21</v>
      </c>
      <c r="K20" s="133">
        <v>109</v>
      </c>
      <c r="L20" s="138">
        <v>49</v>
      </c>
      <c r="M20" s="138">
        <v>60</v>
      </c>
      <c r="N20" s="133">
        <v>-67</v>
      </c>
      <c r="O20" s="133">
        <v>-28</v>
      </c>
      <c r="P20" s="133">
        <v>-39</v>
      </c>
      <c r="Q20" s="133">
        <v>115</v>
      </c>
      <c r="R20" s="133">
        <v>60</v>
      </c>
      <c r="S20" s="133">
        <v>55</v>
      </c>
      <c r="T20" s="133">
        <v>60</v>
      </c>
      <c r="U20" s="133">
        <v>55</v>
      </c>
      <c r="V20" s="133">
        <v>134</v>
      </c>
      <c r="W20" s="133">
        <v>73</v>
      </c>
      <c r="X20" s="133">
        <v>61</v>
      </c>
      <c r="Y20" s="133">
        <v>58</v>
      </c>
      <c r="Z20" s="133">
        <v>76</v>
      </c>
      <c r="AA20" s="133">
        <v>-19</v>
      </c>
      <c r="AB20" s="133">
        <v>-13</v>
      </c>
      <c r="AC20" s="133">
        <v>-6</v>
      </c>
      <c r="AD20" s="135" t="s">
        <v>300</v>
      </c>
    </row>
    <row r="21" spans="1:30" ht="15" customHeight="1" x14ac:dyDescent="0.15">
      <c r="A21" s="135" t="s">
        <v>109</v>
      </c>
      <c r="B21" s="133">
        <v>33880</v>
      </c>
      <c r="C21" s="133">
        <v>15712</v>
      </c>
      <c r="D21" s="133">
        <v>18168</v>
      </c>
      <c r="E21" s="133">
        <v>-50</v>
      </c>
      <c r="F21" s="133">
        <v>-29</v>
      </c>
      <c r="G21" s="133">
        <v>-21</v>
      </c>
      <c r="H21" s="133">
        <v>15</v>
      </c>
      <c r="I21" s="138">
        <v>8</v>
      </c>
      <c r="J21" s="138">
        <v>7</v>
      </c>
      <c r="K21" s="133">
        <v>54</v>
      </c>
      <c r="L21" s="138">
        <v>30</v>
      </c>
      <c r="M21" s="138">
        <v>24</v>
      </c>
      <c r="N21" s="133">
        <v>-39</v>
      </c>
      <c r="O21" s="133">
        <v>-22</v>
      </c>
      <c r="P21" s="133">
        <v>-17</v>
      </c>
      <c r="Q21" s="133">
        <v>40</v>
      </c>
      <c r="R21" s="133">
        <v>19</v>
      </c>
      <c r="S21" s="133">
        <v>21</v>
      </c>
      <c r="T21" s="133">
        <v>21</v>
      </c>
      <c r="U21" s="133">
        <v>19</v>
      </c>
      <c r="V21" s="133">
        <v>51</v>
      </c>
      <c r="W21" s="133">
        <v>26</v>
      </c>
      <c r="X21" s="133">
        <v>25</v>
      </c>
      <c r="Y21" s="133">
        <v>21</v>
      </c>
      <c r="Z21" s="133">
        <v>30</v>
      </c>
      <c r="AA21" s="133">
        <v>-11</v>
      </c>
      <c r="AB21" s="133">
        <v>-7</v>
      </c>
      <c r="AC21" s="133">
        <v>-4</v>
      </c>
      <c r="AD21" s="135" t="s">
        <v>109</v>
      </c>
    </row>
    <row r="22" spans="1:30" ht="15" customHeight="1" x14ac:dyDescent="0.15">
      <c r="A22" s="135" t="s">
        <v>115</v>
      </c>
      <c r="B22" s="133">
        <v>25971</v>
      </c>
      <c r="C22" s="133">
        <v>12319</v>
      </c>
      <c r="D22" s="133">
        <v>13652</v>
      </c>
      <c r="E22" s="133">
        <v>-40</v>
      </c>
      <c r="F22" s="133">
        <v>-14</v>
      </c>
      <c r="G22" s="133">
        <v>-26</v>
      </c>
      <c r="H22" s="133">
        <v>13</v>
      </c>
      <c r="I22" s="138">
        <v>4</v>
      </c>
      <c r="J22" s="138">
        <v>9</v>
      </c>
      <c r="K22" s="133">
        <v>44</v>
      </c>
      <c r="L22" s="138">
        <v>21</v>
      </c>
      <c r="M22" s="138">
        <v>23</v>
      </c>
      <c r="N22" s="133">
        <v>-31</v>
      </c>
      <c r="O22" s="133">
        <v>-17</v>
      </c>
      <c r="P22" s="133">
        <v>-14</v>
      </c>
      <c r="Q22" s="133">
        <v>46</v>
      </c>
      <c r="R22" s="133">
        <v>32</v>
      </c>
      <c r="S22" s="133">
        <v>14</v>
      </c>
      <c r="T22" s="133">
        <v>15</v>
      </c>
      <c r="U22" s="133">
        <v>31</v>
      </c>
      <c r="V22" s="133">
        <v>55</v>
      </c>
      <c r="W22" s="133">
        <v>29</v>
      </c>
      <c r="X22" s="133">
        <v>26</v>
      </c>
      <c r="Y22" s="133">
        <v>20</v>
      </c>
      <c r="Z22" s="133">
        <v>35</v>
      </c>
      <c r="AA22" s="133">
        <v>-9</v>
      </c>
      <c r="AB22" s="133">
        <v>3</v>
      </c>
      <c r="AC22" s="133">
        <v>-12</v>
      </c>
      <c r="AD22" s="135" t="s">
        <v>115</v>
      </c>
    </row>
    <row r="23" spans="1:30" ht="15" customHeight="1" x14ac:dyDescent="0.15">
      <c r="A23" s="135" t="s">
        <v>301</v>
      </c>
      <c r="B23" s="133">
        <v>27845</v>
      </c>
      <c r="C23" s="133">
        <v>12848</v>
      </c>
      <c r="D23" s="133">
        <v>14997</v>
      </c>
      <c r="E23" s="133">
        <v>-40</v>
      </c>
      <c r="F23" s="133">
        <v>-20</v>
      </c>
      <c r="G23" s="133">
        <v>-20</v>
      </c>
      <c r="H23" s="133">
        <v>14</v>
      </c>
      <c r="I23" s="138">
        <v>7</v>
      </c>
      <c r="J23" s="138">
        <v>7</v>
      </c>
      <c r="K23" s="133">
        <v>33</v>
      </c>
      <c r="L23" s="138">
        <v>16</v>
      </c>
      <c r="M23" s="138">
        <v>17</v>
      </c>
      <c r="N23" s="133">
        <v>-19</v>
      </c>
      <c r="O23" s="133">
        <v>-9</v>
      </c>
      <c r="P23" s="133">
        <v>-10</v>
      </c>
      <c r="Q23" s="133">
        <v>26</v>
      </c>
      <c r="R23" s="133">
        <v>10</v>
      </c>
      <c r="S23" s="133">
        <v>16</v>
      </c>
      <c r="T23" s="133">
        <v>11</v>
      </c>
      <c r="U23" s="133">
        <v>15</v>
      </c>
      <c r="V23" s="133">
        <v>47</v>
      </c>
      <c r="W23" s="133">
        <v>21</v>
      </c>
      <c r="X23" s="133">
        <v>26</v>
      </c>
      <c r="Y23" s="133">
        <v>17</v>
      </c>
      <c r="Z23" s="133">
        <v>30</v>
      </c>
      <c r="AA23" s="133">
        <v>-21</v>
      </c>
      <c r="AB23" s="133">
        <v>-11</v>
      </c>
      <c r="AC23" s="133">
        <v>-10</v>
      </c>
      <c r="AD23" s="135" t="s">
        <v>301</v>
      </c>
    </row>
    <row r="24" spans="1:30" ht="15" customHeight="1" x14ac:dyDescent="0.15">
      <c r="A24" s="378" t="s">
        <v>302</v>
      </c>
      <c r="B24" s="341">
        <v>5651</v>
      </c>
      <c r="C24" s="341">
        <v>2640</v>
      </c>
      <c r="D24" s="341">
        <v>3011</v>
      </c>
      <c r="E24" s="341">
        <v>4</v>
      </c>
      <c r="F24" s="341">
        <v>4</v>
      </c>
      <c r="G24" s="341">
        <v>0</v>
      </c>
      <c r="H24" s="341">
        <v>2</v>
      </c>
      <c r="I24" s="342">
        <v>0</v>
      </c>
      <c r="J24" s="342">
        <v>2</v>
      </c>
      <c r="K24" s="342">
        <v>7</v>
      </c>
      <c r="L24" s="342">
        <v>3</v>
      </c>
      <c r="M24" s="342">
        <v>4</v>
      </c>
      <c r="N24" s="341">
        <v>-5</v>
      </c>
      <c r="O24" s="341">
        <v>-3</v>
      </c>
      <c r="P24" s="341">
        <v>-2</v>
      </c>
      <c r="Q24" s="341">
        <v>13</v>
      </c>
      <c r="R24" s="341">
        <v>8</v>
      </c>
      <c r="S24" s="341">
        <v>5</v>
      </c>
      <c r="T24" s="341">
        <v>8</v>
      </c>
      <c r="U24" s="341">
        <v>5</v>
      </c>
      <c r="V24" s="341">
        <v>4</v>
      </c>
      <c r="W24" s="341">
        <v>1</v>
      </c>
      <c r="X24" s="341">
        <v>3</v>
      </c>
      <c r="Y24" s="341">
        <v>2</v>
      </c>
      <c r="Z24" s="341">
        <v>2</v>
      </c>
      <c r="AA24" s="341">
        <v>9</v>
      </c>
      <c r="AB24" s="341">
        <v>7</v>
      </c>
      <c r="AC24" s="341">
        <v>2</v>
      </c>
      <c r="AD24" s="378" t="s">
        <v>302</v>
      </c>
    </row>
    <row r="25" spans="1:30" ht="15" customHeight="1" x14ac:dyDescent="0.15">
      <c r="A25" s="343" t="s">
        <v>303</v>
      </c>
      <c r="B25" s="344">
        <v>5651</v>
      </c>
      <c r="C25" s="345">
        <v>2640</v>
      </c>
      <c r="D25" s="345">
        <v>3011</v>
      </c>
      <c r="E25" s="346">
        <v>4</v>
      </c>
      <c r="F25" s="344">
        <v>4</v>
      </c>
      <c r="G25" s="344">
        <v>0</v>
      </c>
      <c r="H25" s="344">
        <v>2</v>
      </c>
      <c r="I25" s="347">
        <v>0</v>
      </c>
      <c r="J25" s="347">
        <v>2</v>
      </c>
      <c r="K25" s="344">
        <v>7</v>
      </c>
      <c r="L25" s="347">
        <v>3</v>
      </c>
      <c r="M25" s="347">
        <v>4</v>
      </c>
      <c r="N25" s="344">
        <v>-5</v>
      </c>
      <c r="O25" s="344">
        <v>-3</v>
      </c>
      <c r="P25" s="344">
        <v>-2</v>
      </c>
      <c r="Q25" s="344">
        <v>13</v>
      </c>
      <c r="R25" s="344">
        <v>8</v>
      </c>
      <c r="S25" s="344">
        <v>5</v>
      </c>
      <c r="T25" s="344">
        <v>8</v>
      </c>
      <c r="U25" s="344">
        <v>5</v>
      </c>
      <c r="V25" s="344">
        <v>4</v>
      </c>
      <c r="W25" s="344">
        <v>1</v>
      </c>
      <c r="X25" s="344">
        <v>3</v>
      </c>
      <c r="Y25" s="344">
        <v>2</v>
      </c>
      <c r="Z25" s="344">
        <v>2</v>
      </c>
      <c r="AA25" s="344">
        <v>9</v>
      </c>
      <c r="AB25" s="344">
        <v>7</v>
      </c>
      <c r="AC25" s="344">
        <v>2</v>
      </c>
      <c r="AD25" s="343" t="s">
        <v>303</v>
      </c>
    </row>
    <row r="26" spans="1:30" ht="15" customHeight="1" x14ac:dyDescent="0.15">
      <c r="A26" s="378" t="s">
        <v>304</v>
      </c>
      <c r="B26" s="341">
        <v>2437</v>
      </c>
      <c r="C26" s="341">
        <v>1138</v>
      </c>
      <c r="D26" s="341">
        <v>1299</v>
      </c>
      <c r="E26" s="341">
        <v>-6</v>
      </c>
      <c r="F26" s="341">
        <v>-3</v>
      </c>
      <c r="G26" s="341">
        <v>-3</v>
      </c>
      <c r="H26" s="341">
        <v>0</v>
      </c>
      <c r="I26" s="342">
        <v>0</v>
      </c>
      <c r="J26" s="342">
        <v>0</v>
      </c>
      <c r="K26" s="342">
        <v>5</v>
      </c>
      <c r="L26" s="342">
        <v>2</v>
      </c>
      <c r="M26" s="342">
        <v>3</v>
      </c>
      <c r="N26" s="341">
        <v>-5</v>
      </c>
      <c r="O26" s="341">
        <v>-2</v>
      </c>
      <c r="P26" s="341">
        <v>-3</v>
      </c>
      <c r="Q26" s="341">
        <v>3</v>
      </c>
      <c r="R26" s="341">
        <v>0</v>
      </c>
      <c r="S26" s="341">
        <v>3</v>
      </c>
      <c r="T26" s="341">
        <v>3</v>
      </c>
      <c r="U26" s="341">
        <v>0</v>
      </c>
      <c r="V26" s="341">
        <v>4</v>
      </c>
      <c r="W26" s="341">
        <v>1</v>
      </c>
      <c r="X26" s="341">
        <v>3</v>
      </c>
      <c r="Y26" s="341">
        <v>3</v>
      </c>
      <c r="Z26" s="341">
        <v>1</v>
      </c>
      <c r="AA26" s="341">
        <v>-1</v>
      </c>
      <c r="AB26" s="341">
        <v>-1</v>
      </c>
      <c r="AC26" s="341">
        <v>0</v>
      </c>
      <c r="AD26" s="378" t="s">
        <v>304</v>
      </c>
    </row>
    <row r="27" spans="1:30" ht="15" customHeight="1" x14ac:dyDescent="0.15">
      <c r="A27" s="348" t="s">
        <v>305</v>
      </c>
      <c r="B27" s="344">
        <v>2437</v>
      </c>
      <c r="C27" s="344">
        <v>1138</v>
      </c>
      <c r="D27" s="344">
        <v>1299</v>
      </c>
      <c r="E27" s="344">
        <v>-6</v>
      </c>
      <c r="F27" s="344">
        <v>-3</v>
      </c>
      <c r="G27" s="344">
        <v>-3</v>
      </c>
      <c r="H27" s="344">
        <v>0</v>
      </c>
      <c r="I27" s="347">
        <v>0</v>
      </c>
      <c r="J27" s="347">
        <v>0</v>
      </c>
      <c r="K27" s="344">
        <v>5</v>
      </c>
      <c r="L27" s="347">
        <v>2</v>
      </c>
      <c r="M27" s="347">
        <v>3</v>
      </c>
      <c r="N27" s="344">
        <v>-5</v>
      </c>
      <c r="O27" s="344">
        <v>-2</v>
      </c>
      <c r="P27" s="344">
        <v>-3</v>
      </c>
      <c r="Q27" s="344">
        <v>3</v>
      </c>
      <c r="R27" s="344">
        <v>0</v>
      </c>
      <c r="S27" s="344">
        <v>3</v>
      </c>
      <c r="T27" s="344">
        <v>3</v>
      </c>
      <c r="U27" s="344">
        <v>0</v>
      </c>
      <c r="V27" s="344">
        <v>4</v>
      </c>
      <c r="W27" s="344">
        <v>1</v>
      </c>
      <c r="X27" s="344">
        <v>3</v>
      </c>
      <c r="Y27" s="344">
        <v>3</v>
      </c>
      <c r="Z27" s="344">
        <v>1</v>
      </c>
      <c r="AA27" s="344">
        <v>-1</v>
      </c>
      <c r="AB27" s="344">
        <v>-1</v>
      </c>
      <c r="AC27" s="344">
        <v>0</v>
      </c>
      <c r="AD27" s="348" t="s">
        <v>305</v>
      </c>
    </row>
    <row r="28" spans="1:30" ht="15" customHeight="1" x14ac:dyDescent="0.15">
      <c r="A28" s="378" t="s">
        <v>306</v>
      </c>
      <c r="B28" s="341">
        <v>28628</v>
      </c>
      <c r="C28" s="341">
        <v>13179</v>
      </c>
      <c r="D28" s="341">
        <v>15449</v>
      </c>
      <c r="E28" s="341">
        <v>-58</v>
      </c>
      <c r="F28" s="341">
        <v>-25</v>
      </c>
      <c r="G28" s="341">
        <v>-33</v>
      </c>
      <c r="H28" s="341">
        <v>6</v>
      </c>
      <c r="I28" s="342">
        <v>3</v>
      </c>
      <c r="J28" s="342">
        <v>3</v>
      </c>
      <c r="K28" s="342">
        <v>47</v>
      </c>
      <c r="L28" s="342">
        <v>22</v>
      </c>
      <c r="M28" s="342">
        <v>25</v>
      </c>
      <c r="N28" s="341">
        <v>-41</v>
      </c>
      <c r="O28" s="341">
        <v>-19</v>
      </c>
      <c r="P28" s="341">
        <v>-22</v>
      </c>
      <c r="Q28" s="341">
        <v>34</v>
      </c>
      <c r="R28" s="341">
        <v>17</v>
      </c>
      <c r="S28" s="341">
        <v>17</v>
      </c>
      <c r="T28" s="341">
        <v>18</v>
      </c>
      <c r="U28" s="341">
        <v>16</v>
      </c>
      <c r="V28" s="341">
        <v>51</v>
      </c>
      <c r="W28" s="341">
        <v>23</v>
      </c>
      <c r="X28" s="341">
        <v>28</v>
      </c>
      <c r="Y28" s="341">
        <v>28</v>
      </c>
      <c r="Z28" s="341">
        <v>23</v>
      </c>
      <c r="AA28" s="341">
        <v>-17</v>
      </c>
      <c r="AB28" s="341">
        <v>-6</v>
      </c>
      <c r="AC28" s="341">
        <v>-11</v>
      </c>
      <c r="AD28" s="378" t="s">
        <v>306</v>
      </c>
    </row>
    <row r="29" spans="1:30" ht="15" customHeight="1" x14ac:dyDescent="0.15">
      <c r="A29" s="349" t="s">
        <v>307</v>
      </c>
      <c r="B29" s="344">
        <v>3531</v>
      </c>
      <c r="C29" s="344">
        <v>1673</v>
      </c>
      <c r="D29" s="344">
        <v>1858</v>
      </c>
      <c r="E29" s="344">
        <v>-10</v>
      </c>
      <c r="F29" s="344">
        <v>-6</v>
      </c>
      <c r="G29" s="344">
        <v>-4</v>
      </c>
      <c r="H29" s="344">
        <v>0</v>
      </c>
      <c r="I29" s="350">
        <v>0</v>
      </c>
      <c r="J29" s="350">
        <v>0</v>
      </c>
      <c r="K29" s="344">
        <v>10</v>
      </c>
      <c r="L29" s="350">
        <v>7</v>
      </c>
      <c r="M29" s="350">
        <v>3</v>
      </c>
      <c r="N29" s="344">
        <v>-10</v>
      </c>
      <c r="O29" s="344">
        <v>-7</v>
      </c>
      <c r="P29" s="344">
        <v>-3</v>
      </c>
      <c r="Q29" s="344">
        <v>4</v>
      </c>
      <c r="R29" s="344">
        <v>4</v>
      </c>
      <c r="S29" s="344">
        <v>0</v>
      </c>
      <c r="T29" s="344">
        <v>2</v>
      </c>
      <c r="U29" s="344">
        <v>2</v>
      </c>
      <c r="V29" s="344">
        <v>4</v>
      </c>
      <c r="W29" s="344">
        <v>3</v>
      </c>
      <c r="X29" s="344">
        <v>1</v>
      </c>
      <c r="Y29" s="344">
        <v>3</v>
      </c>
      <c r="Z29" s="344">
        <v>1</v>
      </c>
      <c r="AA29" s="344">
        <v>0</v>
      </c>
      <c r="AB29" s="344">
        <v>1</v>
      </c>
      <c r="AC29" s="344">
        <v>-1</v>
      </c>
      <c r="AD29" s="349" t="s">
        <v>307</v>
      </c>
    </row>
    <row r="30" spans="1:30" ht="15" customHeight="1" x14ac:dyDescent="0.15">
      <c r="A30" s="135" t="s">
        <v>308</v>
      </c>
      <c r="B30" s="133">
        <v>17535</v>
      </c>
      <c r="C30" s="133">
        <v>8014</v>
      </c>
      <c r="D30" s="133">
        <v>9521</v>
      </c>
      <c r="E30" s="133">
        <v>-32</v>
      </c>
      <c r="F30" s="133">
        <v>-10</v>
      </c>
      <c r="G30" s="133">
        <v>-22</v>
      </c>
      <c r="H30" s="133">
        <v>4</v>
      </c>
      <c r="I30" s="138">
        <v>3</v>
      </c>
      <c r="J30" s="138">
        <v>1</v>
      </c>
      <c r="K30" s="133">
        <v>26</v>
      </c>
      <c r="L30" s="138">
        <v>8</v>
      </c>
      <c r="M30" s="138">
        <v>18</v>
      </c>
      <c r="N30" s="133">
        <v>-22</v>
      </c>
      <c r="O30" s="133">
        <v>-5</v>
      </c>
      <c r="P30" s="133">
        <v>-17</v>
      </c>
      <c r="Q30" s="133">
        <v>21</v>
      </c>
      <c r="R30" s="133">
        <v>10</v>
      </c>
      <c r="S30" s="133">
        <v>11</v>
      </c>
      <c r="T30" s="133">
        <v>13</v>
      </c>
      <c r="U30" s="133">
        <v>8</v>
      </c>
      <c r="V30" s="133">
        <v>31</v>
      </c>
      <c r="W30" s="133">
        <v>15</v>
      </c>
      <c r="X30" s="133">
        <v>16</v>
      </c>
      <c r="Y30" s="133">
        <v>19</v>
      </c>
      <c r="Z30" s="133">
        <v>12</v>
      </c>
      <c r="AA30" s="133">
        <v>-10</v>
      </c>
      <c r="AB30" s="133">
        <v>-5</v>
      </c>
      <c r="AC30" s="133">
        <v>-5</v>
      </c>
      <c r="AD30" s="135" t="s">
        <v>308</v>
      </c>
    </row>
    <row r="31" spans="1:30" ht="15" customHeight="1" x14ac:dyDescent="0.15">
      <c r="A31" s="135" t="s">
        <v>309</v>
      </c>
      <c r="B31" s="133">
        <v>7562</v>
      </c>
      <c r="C31" s="133">
        <v>3492</v>
      </c>
      <c r="D31" s="133">
        <v>4070</v>
      </c>
      <c r="E31" s="133">
        <v>-16</v>
      </c>
      <c r="F31" s="133">
        <v>-9</v>
      </c>
      <c r="G31" s="133">
        <v>-7</v>
      </c>
      <c r="H31" s="133">
        <v>2</v>
      </c>
      <c r="I31" s="138">
        <v>0</v>
      </c>
      <c r="J31" s="138">
        <v>2</v>
      </c>
      <c r="K31" s="133">
        <v>11</v>
      </c>
      <c r="L31" s="138">
        <v>7</v>
      </c>
      <c r="M31" s="138">
        <v>4</v>
      </c>
      <c r="N31" s="133">
        <v>-9</v>
      </c>
      <c r="O31" s="133">
        <v>-7</v>
      </c>
      <c r="P31" s="133">
        <v>-2</v>
      </c>
      <c r="Q31" s="133">
        <v>9</v>
      </c>
      <c r="R31" s="133">
        <v>3</v>
      </c>
      <c r="S31" s="133">
        <v>6</v>
      </c>
      <c r="T31" s="133">
        <v>3</v>
      </c>
      <c r="U31" s="133">
        <v>6</v>
      </c>
      <c r="V31" s="133">
        <v>16</v>
      </c>
      <c r="W31" s="133">
        <v>5</v>
      </c>
      <c r="X31" s="133">
        <v>11</v>
      </c>
      <c r="Y31" s="133">
        <v>6</v>
      </c>
      <c r="Z31" s="133">
        <v>10</v>
      </c>
      <c r="AA31" s="133">
        <v>-7</v>
      </c>
      <c r="AB31" s="133">
        <v>-2</v>
      </c>
      <c r="AC31" s="133">
        <v>-5</v>
      </c>
      <c r="AD31" s="135" t="s">
        <v>309</v>
      </c>
    </row>
    <row r="32" spans="1:30" ht="15" customHeight="1" x14ac:dyDescent="0.15">
      <c r="A32" s="378" t="s">
        <v>310</v>
      </c>
      <c r="B32" s="341">
        <v>24193</v>
      </c>
      <c r="C32" s="341">
        <v>11258</v>
      </c>
      <c r="D32" s="341">
        <v>12935</v>
      </c>
      <c r="E32" s="341">
        <v>-9</v>
      </c>
      <c r="F32" s="341">
        <v>-6</v>
      </c>
      <c r="G32" s="341">
        <v>-3</v>
      </c>
      <c r="H32" s="341">
        <v>5</v>
      </c>
      <c r="I32" s="342">
        <v>2</v>
      </c>
      <c r="J32" s="342">
        <v>3</v>
      </c>
      <c r="K32" s="342">
        <v>24</v>
      </c>
      <c r="L32" s="342">
        <v>16</v>
      </c>
      <c r="M32" s="342">
        <v>8</v>
      </c>
      <c r="N32" s="341">
        <v>-19</v>
      </c>
      <c r="O32" s="341">
        <v>-14</v>
      </c>
      <c r="P32" s="341">
        <v>-5</v>
      </c>
      <c r="Q32" s="341">
        <v>49</v>
      </c>
      <c r="R32" s="341">
        <v>28</v>
      </c>
      <c r="S32" s="341">
        <v>21</v>
      </c>
      <c r="T32" s="341">
        <v>22</v>
      </c>
      <c r="U32" s="341">
        <v>27</v>
      </c>
      <c r="V32" s="341">
        <v>39</v>
      </c>
      <c r="W32" s="341">
        <v>20</v>
      </c>
      <c r="X32" s="341">
        <v>19</v>
      </c>
      <c r="Y32" s="341">
        <v>27</v>
      </c>
      <c r="Z32" s="341">
        <v>12</v>
      </c>
      <c r="AA32" s="341">
        <v>10</v>
      </c>
      <c r="AB32" s="341">
        <v>8</v>
      </c>
      <c r="AC32" s="341">
        <v>2</v>
      </c>
      <c r="AD32" s="378" t="s">
        <v>310</v>
      </c>
    </row>
    <row r="33" spans="1:30" ht="15" customHeight="1" x14ac:dyDescent="0.15">
      <c r="A33" s="343" t="s">
        <v>311</v>
      </c>
      <c r="B33" s="344">
        <v>9736</v>
      </c>
      <c r="C33" s="344">
        <v>4487</v>
      </c>
      <c r="D33" s="344">
        <v>5249</v>
      </c>
      <c r="E33" s="344">
        <v>-6</v>
      </c>
      <c r="F33" s="344">
        <v>-5</v>
      </c>
      <c r="G33" s="344">
        <v>-1</v>
      </c>
      <c r="H33" s="344">
        <v>1</v>
      </c>
      <c r="I33" s="347">
        <v>0</v>
      </c>
      <c r="J33" s="347">
        <v>1</v>
      </c>
      <c r="K33" s="344">
        <v>10</v>
      </c>
      <c r="L33" s="347">
        <v>8</v>
      </c>
      <c r="M33" s="347">
        <v>2</v>
      </c>
      <c r="N33" s="344">
        <v>-9</v>
      </c>
      <c r="O33" s="344">
        <v>-8</v>
      </c>
      <c r="P33" s="344">
        <v>-1</v>
      </c>
      <c r="Q33" s="344">
        <v>22</v>
      </c>
      <c r="R33" s="344">
        <v>14</v>
      </c>
      <c r="S33" s="344">
        <v>8</v>
      </c>
      <c r="T33" s="344">
        <v>7</v>
      </c>
      <c r="U33" s="344">
        <v>15</v>
      </c>
      <c r="V33" s="344">
        <v>19</v>
      </c>
      <c r="W33" s="344">
        <v>11</v>
      </c>
      <c r="X33" s="344">
        <v>8</v>
      </c>
      <c r="Y33" s="344">
        <v>10</v>
      </c>
      <c r="Z33" s="344">
        <v>9</v>
      </c>
      <c r="AA33" s="344">
        <v>3</v>
      </c>
      <c r="AB33" s="344">
        <v>3</v>
      </c>
      <c r="AC33" s="344">
        <v>0</v>
      </c>
      <c r="AD33" s="343" t="s">
        <v>311</v>
      </c>
    </row>
    <row r="34" spans="1:30" ht="15" customHeight="1" x14ac:dyDescent="0.15">
      <c r="A34" s="135" t="s">
        <v>285</v>
      </c>
      <c r="B34" s="133">
        <v>6206</v>
      </c>
      <c r="C34" s="133">
        <v>2826</v>
      </c>
      <c r="D34" s="133">
        <v>3380</v>
      </c>
      <c r="E34" s="133">
        <v>-9</v>
      </c>
      <c r="F34" s="133">
        <v>-5</v>
      </c>
      <c r="G34" s="133">
        <v>-4</v>
      </c>
      <c r="H34" s="133">
        <v>2</v>
      </c>
      <c r="I34" s="138">
        <v>1</v>
      </c>
      <c r="J34" s="138">
        <v>1</v>
      </c>
      <c r="K34" s="133">
        <v>6</v>
      </c>
      <c r="L34" s="138">
        <v>4</v>
      </c>
      <c r="M34" s="138">
        <v>2</v>
      </c>
      <c r="N34" s="133">
        <v>-4</v>
      </c>
      <c r="O34" s="133">
        <v>-3</v>
      </c>
      <c r="P34" s="133">
        <v>-1</v>
      </c>
      <c r="Q34" s="133">
        <v>11</v>
      </c>
      <c r="R34" s="133">
        <v>5</v>
      </c>
      <c r="S34" s="133">
        <v>6</v>
      </c>
      <c r="T34" s="133">
        <v>4</v>
      </c>
      <c r="U34" s="133">
        <v>7</v>
      </c>
      <c r="V34" s="133">
        <v>16</v>
      </c>
      <c r="W34" s="133">
        <v>7</v>
      </c>
      <c r="X34" s="133">
        <v>9</v>
      </c>
      <c r="Y34" s="133">
        <v>13</v>
      </c>
      <c r="Z34" s="133">
        <v>3</v>
      </c>
      <c r="AA34" s="133">
        <v>-5</v>
      </c>
      <c r="AB34" s="133">
        <v>-2</v>
      </c>
      <c r="AC34" s="133">
        <v>-3</v>
      </c>
      <c r="AD34" s="135" t="s">
        <v>285</v>
      </c>
    </row>
    <row r="35" spans="1:30" ht="15" customHeight="1" x14ac:dyDescent="0.15">
      <c r="A35" s="135" t="s">
        <v>286</v>
      </c>
      <c r="B35" s="133">
        <v>5120</v>
      </c>
      <c r="C35" s="133">
        <v>2399</v>
      </c>
      <c r="D35" s="133">
        <v>2721</v>
      </c>
      <c r="E35" s="133">
        <v>3</v>
      </c>
      <c r="F35" s="133">
        <v>2</v>
      </c>
      <c r="G35" s="133">
        <v>1</v>
      </c>
      <c r="H35" s="133">
        <v>1</v>
      </c>
      <c r="I35" s="138">
        <v>0</v>
      </c>
      <c r="J35" s="138">
        <v>1</v>
      </c>
      <c r="K35" s="133">
        <v>5</v>
      </c>
      <c r="L35" s="138">
        <v>2</v>
      </c>
      <c r="M35" s="138">
        <v>3</v>
      </c>
      <c r="N35" s="133">
        <v>-4</v>
      </c>
      <c r="O35" s="133">
        <v>-2</v>
      </c>
      <c r="P35" s="133">
        <v>-2</v>
      </c>
      <c r="Q35" s="133">
        <v>10</v>
      </c>
      <c r="R35" s="133">
        <v>6</v>
      </c>
      <c r="S35" s="133">
        <v>4</v>
      </c>
      <c r="T35" s="133">
        <v>8</v>
      </c>
      <c r="U35" s="133">
        <v>2</v>
      </c>
      <c r="V35" s="133">
        <v>3</v>
      </c>
      <c r="W35" s="133">
        <v>2</v>
      </c>
      <c r="X35" s="133">
        <v>1</v>
      </c>
      <c r="Y35" s="133">
        <v>3</v>
      </c>
      <c r="Z35" s="133">
        <v>0</v>
      </c>
      <c r="AA35" s="133">
        <v>7</v>
      </c>
      <c r="AB35" s="133">
        <v>4</v>
      </c>
      <c r="AC35" s="133">
        <v>3</v>
      </c>
      <c r="AD35" s="135" t="s">
        <v>286</v>
      </c>
    </row>
    <row r="36" spans="1:30" ht="15" customHeight="1" x14ac:dyDescent="0.15">
      <c r="A36" s="136" t="s">
        <v>287</v>
      </c>
      <c r="B36" s="137">
        <v>3131</v>
      </c>
      <c r="C36" s="137">
        <v>1546</v>
      </c>
      <c r="D36" s="137">
        <v>1585</v>
      </c>
      <c r="E36" s="137">
        <v>3</v>
      </c>
      <c r="F36" s="137">
        <v>2</v>
      </c>
      <c r="G36" s="137">
        <v>1</v>
      </c>
      <c r="H36" s="137">
        <v>1</v>
      </c>
      <c r="I36" s="139">
        <v>1</v>
      </c>
      <c r="J36" s="139">
        <v>0</v>
      </c>
      <c r="K36" s="137">
        <v>3</v>
      </c>
      <c r="L36" s="139">
        <v>2</v>
      </c>
      <c r="M36" s="139">
        <v>1</v>
      </c>
      <c r="N36" s="137">
        <v>-2</v>
      </c>
      <c r="O36" s="137">
        <v>-1</v>
      </c>
      <c r="P36" s="137">
        <v>-1</v>
      </c>
      <c r="Q36" s="137">
        <v>6</v>
      </c>
      <c r="R36" s="137">
        <v>3</v>
      </c>
      <c r="S36" s="137">
        <v>3</v>
      </c>
      <c r="T36" s="137">
        <v>3</v>
      </c>
      <c r="U36" s="137">
        <v>3</v>
      </c>
      <c r="V36" s="137">
        <v>1</v>
      </c>
      <c r="W36" s="137">
        <v>0</v>
      </c>
      <c r="X36" s="137">
        <v>1</v>
      </c>
      <c r="Y36" s="137">
        <v>1</v>
      </c>
      <c r="Z36" s="137">
        <v>0</v>
      </c>
      <c r="AA36" s="137">
        <v>5</v>
      </c>
      <c r="AB36" s="137">
        <v>3</v>
      </c>
      <c r="AC36" s="137">
        <v>2</v>
      </c>
      <c r="AD36" s="136" t="s">
        <v>287</v>
      </c>
    </row>
    <row r="37" spans="1:30" ht="15" customHeight="1" x14ac:dyDescent="0.15">
      <c r="A37" s="378" t="s">
        <v>312</v>
      </c>
      <c r="B37" s="341">
        <v>20437</v>
      </c>
      <c r="C37" s="341">
        <v>9513</v>
      </c>
      <c r="D37" s="341">
        <v>10924</v>
      </c>
      <c r="E37" s="341">
        <v>-24</v>
      </c>
      <c r="F37" s="341">
        <v>-11</v>
      </c>
      <c r="G37" s="341">
        <v>-13</v>
      </c>
      <c r="H37" s="342">
        <v>9</v>
      </c>
      <c r="I37" s="342">
        <v>7</v>
      </c>
      <c r="J37" s="342">
        <v>2</v>
      </c>
      <c r="K37" s="342">
        <v>38</v>
      </c>
      <c r="L37" s="342">
        <v>19</v>
      </c>
      <c r="M37" s="342">
        <v>19</v>
      </c>
      <c r="N37" s="341">
        <v>-29</v>
      </c>
      <c r="O37" s="341">
        <v>-12</v>
      </c>
      <c r="P37" s="341">
        <v>-17</v>
      </c>
      <c r="Q37" s="341">
        <v>34</v>
      </c>
      <c r="R37" s="341">
        <v>17</v>
      </c>
      <c r="S37" s="341">
        <v>17</v>
      </c>
      <c r="T37" s="341">
        <v>23</v>
      </c>
      <c r="U37" s="341">
        <v>11</v>
      </c>
      <c r="V37" s="341">
        <v>29</v>
      </c>
      <c r="W37" s="341">
        <v>16</v>
      </c>
      <c r="X37" s="341">
        <v>13</v>
      </c>
      <c r="Y37" s="341">
        <v>20</v>
      </c>
      <c r="Z37" s="341">
        <v>9</v>
      </c>
      <c r="AA37" s="341">
        <v>5</v>
      </c>
      <c r="AB37" s="341">
        <v>1</v>
      </c>
      <c r="AC37" s="341">
        <v>4</v>
      </c>
      <c r="AD37" s="378" t="s">
        <v>312</v>
      </c>
    </row>
    <row r="38" spans="1:30" ht="15" customHeight="1" x14ac:dyDescent="0.15">
      <c r="A38" s="351" t="s">
        <v>313</v>
      </c>
      <c r="B38" s="345">
        <v>20437</v>
      </c>
      <c r="C38" s="345">
        <v>9513</v>
      </c>
      <c r="D38" s="345">
        <v>10924</v>
      </c>
      <c r="E38" s="345">
        <v>-24</v>
      </c>
      <c r="F38" s="345">
        <v>-11</v>
      </c>
      <c r="G38" s="345">
        <v>-13</v>
      </c>
      <c r="H38" s="345">
        <v>9</v>
      </c>
      <c r="I38" s="352">
        <v>7</v>
      </c>
      <c r="J38" s="352">
        <v>2</v>
      </c>
      <c r="K38" s="345">
        <v>38</v>
      </c>
      <c r="L38" s="352">
        <v>19</v>
      </c>
      <c r="M38" s="352">
        <v>19</v>
      </c>
      <c r="N38" s="345">
        <v>-29</v>
      </c>
      <c r="O38" s="345">
        <v>-12</v>
      </c>
      <c r="P38" s="345">
        <v>-17</v>
      </c>
      <c r="Q38" s="345">
        <v>34</v>
      </c>
      <c r="R38" s="345">
        <v>17</v>
      </c>
      <c r="S38" s="345">
        <v>17</v>
      </c>
      <c r="T38" s="345">
        <v>23</v>
      </c>
      <c r="U38" s="345">
        <v>11</v>
      </c>
      <c r="V38" s="345">
        <v>29</v>
      </c>
      <c r="W38" s="345">
        <v>16</v>
      </c>
      <c r="X38" s="345">
        <v>13</v>
      </c>
      <c r="Y38" s="345">
        <v>20</v>
      </c>
      <c r="Z38" s="345">
        <v>9</v>
      </c>
      <c r="AA38" s="345">
        <v>5</v>
      </c>
      <c r="AB38" s="345">
        <v>1</v>
      </c>
      <c r="AC38" s="345">
        <v>4</v>
      </c>
      <c r="AD38" s="351" t="s">
        <v>313</v>
      </c>
    </row>
    <row r="39" spans="1:30" ht="15" customHeight="1" x14ac:dyDescent="0.15">
      <c r="A39" s="378" t="s">
        <v>314</v>
      </c>
      <c r="B39" s="341">
        <v>18379</v>
      </c>
      <c r="C39" s="341">
        <v>8747</v>
      </c>
      <c r="D39" s="341">
        <v>9632</v>
      </c>
      <c r="E39" s="341">
        <v>-21</v>
      </c>
      <c r="F39" s="341">
        <v>-8</v>
      </c>
      <c r="G39" s="341">
        <v>-13</v>
      </c>
      <c r="H39" s="342">
        <v>5</v>
      </c>
      <c r="I39" s="342">
        <v>3</v>
      </c>
      <c r="J39" s="342">
        <v>2</v>
      </c>
      <c r="K39" s="342">
        <v>24</v>
      </c>
      <c r="L39" s="342">
        <v>9</v>
      </c>
      <c r="M39" s="342">
        <v>15</v>
      </c>
      <c r="N39" s="341">
        <v>-19</v>
      </c>
      <c r="O39" s="341">
        <v>-6</v>
      </c>
      <c r="P39" s="341">
        <v>-13</v>
      </c>
      <c r="Q39" s="341">
        <v>16</v>
      </c>
      <c r="R39" s="341">
        <v>8</v>
      </c>
      <c r="S39" s="341">
        <v>8</v>
      </c>
      <c r="T39" s="341">
        <v>7</v>
      </c>
      <c r="U39" s="341">
        <v>9</v>
      </c>
      <c r="V39" s="341">
        <v>18</v>
      </c>
      <c r="W39" s="341">
        <v>10</v>
      </c>
      <c r="X39" s="341">
        <v>8</v>
      </c>
      <c r="Y39" s="341">
        <v>10</v>
      </c>
      <c r="Z39" s="341">
        <v>8</v>
      </c>
      <c r="AA39" s="341">
        <v>-2</v>
      </c>
      <c r="AB39" s="341">
        <v>-2</v>
      </c>
      <c r="AC39" s="341">
        <v>0</v>
      </c>
      <c r="AD39" s="378" t="s">
        <v>314</v>
      </c>
    </row>
    <row r="40" spans="1:30" ht="15" customHeight="1" x14ac:dyDescent="0.15">
      <c r="A40" s="343" t="s">
        <v>315</v>
      </c>
      <c r="B40" s="344">
        <v>15664</v>
      </c>
      <c r="C40" s="344">
        <v>7429</v>
      </c>
      <c r="D40" s="344">
        <v>8235</v>
      </c>
      <c r="E40" s="344">
        <v>-19</v>
      </c>
      <c r="F40" s="344">
        <v>-7</v>
      </c>
      <c r="G40" s="344">
        <v>-12</v>
      </c>
      <c r="H40" s="344">
        <v>5</v>
      </c>
      <c r="I40" s="347">
        <v>3</v>
      </c>
      <c r="J40" s="347">
        <v>2</v>
      </c>
      <c r="K40" s="344">
        <v>21</v>
      </c>
      <c r="L40" s="347">
        <v>8</v>
      </c>
      <c r="M40" s="347">
        <v>13</v>
      </c>
      <c r="N40" s="344">
        <v>-16</v>
      </c>
      <c r="O40" s="344">
        <v>-5</v>
      </c>
      <c r="P40" s="344">
        <v>-11</v>
      </c>
      <c r="Q40" s="344">
        <v>14</v>
      </c>
      <c r="R40" s="344">
        <v>7</v>
      </c>
      <c r="S40" s="344">
        <v>7</v>
      </c>
      <c r="T40" s="344">
        <v>5</v>
      </c>
      <c r="U40" s="344">
        <v>9</v>
      </c>
      <c r="V40" s="344">
        <v>17</v>
      </c>
      <c r="W40" s="344">
        <v>9</v>
      </c>
      <c r="X40" s="344">
        <v>8</v>
      </c>
      <c r="Y40" s="344">
        <v>9</v>
      </c>
      <c r="Z40" s="344">
        <v>8</v>
      </c>
      <c r="AA40" s="344">
        <v>-3</v>
      </c>
      <c r="AB40" s="344">
        <v>-2</v>
      </c>
      <c r="AC40" s="344">
        <v>-1</v>
      </c>
      <c r="AD40" s="343" t="s">
        <v>315</v>
      </c>
    </row>
    <row r="41" spans="1:30" ht="15" customHeight="1" x14ac:dyDescent="0.15">
      <c r="A41" s="136" t="s">
        <v>316</v>
      </c>
      <c r="B41" s="137">
        <v>2715</v>
      </c>
      <c r="C41" s="137">
        <v>1318</v>
      </c>
      <c r="D41" s="137">
        <v>1397</v>
      </c>
      <c r="E41" s="137">
        <v>-2</v>
      </c>
      <c r="F41" s="137">
        <v>-1</v>
      </c>
      <c r="G41" s="137">
        <v>-1</v>
      </c>
      <c r="H41" s="137">
        <v>0</v>
      </c>
      <c r="I41" s="139">
        <v>0</v>
      </c>
      <c r="J41" s="139">
        <v>0</v>
      </c>
      <c r="K41" s="137">
        <v>3</v>
      </c>
      <c r="L41" s="139">
        <v>1</v>
      </c>
      <c r="M41" s="139">
        <v>2</v>
      </c>
      <c r="N41" s="137">
        <v>-3</v>
      </c>
      <c r="O41" s="137">
        <v>-1</v>
      </c>
      <c r="P41" s="137">
        <v>-2</v>
      </c>
      <c r="Q41" s="137">
        <v>2</v>
      </c>
      <c r="R41" s="137">
        <v>1</v>
      </c>
      <c r="S41" s="137">
        <v>1</v>
      </c>
      <c r="T41" s="137">
        <v>2</v>
      </c>
      <c r="U41" s="137">
        <v>0</v>
      </c>
      <c r="V41" s="137">
        <v>1</v>
      </c>
      <c r="W41" s="137">
        <v>1</v>
      </c>
      <c r="X41" s="137">
        <v>0</v>
      </c>
      <c r="Y41" s="137">
        <v>1</v>
      </c>
      <c r="Z41" s="137">
        <v>0</v>
      </c>
      <c r="AA41" s="137">
        <v>1</v>
      </c>
      <c r="AB41" s="137">
        <v>0</v>
      </c>
      <c r="AC41" s="137">
        <v>1</v>
      </c>
      <c r="AD41" s="136" t="s">
        <v>316</v>
      </c>
    </row>
    <row r="42" spans="1:30" ht="14.45" customHeight="1" x14ac:dyDescent="0.15">
      <c r="Q42" s="257"/>
      <c r="R42" s="257"/>
      <c r="S42" s="257"/>
      <c r="T42" s="257"/>
      <c r="U42" s="257"/>
      <c r="V42" s="257"/>
      <c r="W42" s="257"/>
      <c r="X42" s="257"/>
      <c r="Y42" s="257"/>
      <c r="Z42" s="257"/>
    </row>
    <row r="43" spans="1:30" ht="14.45" customHeight="1" x14ac:dyDescent="0.15">
      <c r="A43" s="577" t="s">
        <v>411</v>
      </c>
      <c r="B43" s="257"/>
      <c r="C43" s="257"/>
      <c r="D43" s="257"/>
      <c r="E43" s="257"/>
      <c r="F43" s="257"/>
      <c r="G43" s="257"/>
      <c r="H43" s="257"/>
      <c r="I43" s="257"/>
      <c r="J43" s="257"/>
      <c r="K43" s="257"/>
      <c r="L43" s="257"/>
      <c r="M43" s="257"/>
      <c r="N43" s="257"/>
      <c r="O43" s="257"/>
      <c r="P43" s="257"/>
      <c r="Q43" s="257"/>
      <c r="R43" s="257"/>
      <c r="S43" s="257"/>
      <c r="T43" s="257"/>
      <c r="U43" s="257"/>
      <c r="V43" s="257"/>
      <c r="W43" s="257"/>
      <c r="X43" s="257"/>
      <c r="Y43" s="257"/>
      <c r="Z43" s="257"/>
    </row>
    <row r="44" spans="1:30" ht="14.45" customHeight="1" x14ac:dyDescent="0.15">
      <c r="A44" s="577" t="s">
        <v>423</v>
      </c>
      <c r="B44" s="257"/>
      <c r="C44" s="257"/>
      <c r="D44" s="257"/>
      <c r="E44" s="257"/>
      <c r="F44" s="257"/>
      <c r="G44" s="257"/>
      <c r="H44" s="257"/>
      <c r="I44" s="257"/>
      <c r="J44" s="257"/>
      <c r="K44" s="257"/>
      <c r="L44" s="257"/>
      <c r="M44" s="257"/>
      <c r="N44" s="257"/>
      <c r="O44" s="257"/>
      <c r="P44" s="257"/>
      <c r="R44" s="257"/>
      <c r="S44" s="257"/>
      <c r="T44" s="257"/>
      <c r="U44" s="257"/>
      <c r="V44" s="257"/>
      <c r="W44" s="257"/>
      <c r="X44" s="257"/>
      <c r="Y44" s="257"/>
      <c r="Z44" s="257"/>
    </row>
    <row r="45" spans="1:30" ht="14.45" customHeight="1" x14ac:dyDescent="0.15">
      <c r="A45" s="577" t="s">
        <v>424</v>
      </c>
      <c r="B45" s="257"/>
      <c r="C45" s="257"/>
      <c r="D45" s="257"/>
      <c r="E45" s="257"/>
      <c r="F45" s="257"/>
      <c r="G45" s="257"/>
      <c r="H45" s="257"/>
      <c r="I45" s="257"/>
      <c r="J45" s="257"/>
      <c r="K45" s="257"/>
      <c r="L45" s="257"/>
      <c r="M45" s="257"/>
      <c r="N45" s="257"/>
      <c r="O45" s="257"/>
      <c r="P45" s="257"/>
      <c r="R45" s="257"/>
      <c r="S45" s="257"/>
      <c r="T45" s="257"/>
      <c r="U45" s="257"/>
      <c r="V45" s="257"/>
      <c r="W45" s="257"/>
      <c r="X45" s="257"/>
      <c r="Y45" s="257"/>
      <c r="Z45" s="257"/>
    </row>
    <row r="46" spans="1:30" ht="14.45" customHeight="1" x14ac:dyDescent="0.15">
      <c r="A46" s="577"/>
      <c r="B46" s="257"/>
      <c r="C46" s="257"/>
      <c r="D46" s="257"/>
      <c r="E46" s="257"/>
      <c r="F46" s="257"/>
      <c r="G46" s="257"/>
      <c r="H46" s="257"/>
      <c r="I46" s="257"/>
      <c r="J46" s="257"/>
      <c r="K46" s="257"/>
      <c r="L46" s="257"/>
      <c r="M46" s="257"/>
      <c r="N46" s="257"/>
      <c r="O46" s="257"/>
      <c r="P46" s="257"/>
      <c r="R46" s="176"/>
      <c r="S46" s="176"/>
      <c r="T46" s="176"/>
      <c r="U46" s="176"/>
      <c r="V46" s="176"/>
      <c r="W46" s="176"/>
      <c r="X46" s="176"/>
      <c r="Y46" s="176"/>
      <c r="Z46" s="176"/>
      <c r="AA46" s="176"/>
      <c r="AB46" s="176"/>
      <c r="AC46" s="176"/>
      <c r="AD46" s="175"/>
    </row>
    <row r="47" spans="1:30" ht="14.1" customHeight="1" x14ac:dyDescent="0.15">
      <c r="A47" s="577"/>
      <c r="AD47" s="140"/>
    </row>
    <row r="48" spans="1:30" ht="14.1" customHeight="1" x14ac:dyDescent="0.15">
      <c r="A48" s="140"/>
      <c r="I48" s="302"/>
      <c r="J48" s="302"/>
      <c r="L48" s="302"/>
      <c r="M48" s="302"/>
      <c r="AD48" s="140"/>
    </row>
    <row r="49" spans="2:16" ht="14.1" customHeight="1" x14ac:dyDescent="0.15">
      <c r="B49" s="257"/>
      <c r="C49" s="257"/>
      <c r="D49" s="257"/>
      <c r="E49" s="257"/>
      <c r="F49" s="257"/>
      <c r="G49" s="257"/>
      <c r="H49" s="257"/>
      <c r="I49" s="257"/>
      <c r="J49" s="257"/>
      <c r="K49" s="257"/>
      <c r="L49" s="257"/>
      <c r="M49" s="257"/>
      <c r="N49" s="257"/>
      <c r="O49" s="257"/>
      <c r="P49" s="257"/>
    </row>
    <row r="50" spans="2:16" ht="14.1" customHeight="1" x14ac:dyDescent="0.15"/>
    <row r="51" spans="2:16" ht="14.1" customHeight="1" x14ac:dyDescent="0.15"/>
    <row r="52" spans="2:16" ht="14.1" customHeight="1" x14ac:dyDescent="0.15"/>
    <row r="53" spans="2:16" ht="14.1" customHeight="1" x14ac:dyDescent="0.15"/>
    <row r="54" spans="2:16" ht="14.1" customHeight="1" x14ac:dyDescent="0.15"/>
    <row r="55" spans="2:16" ht="14.1" customHeight="1" x14ac:dyDescent="0.15"/>
    <row r="56" spans="2:16" ht="14.1" customHeight="1" x14ac:dyDescent="0.15"/>
    <row r="57" spans="2:16" ht="14.1" customHeight="1" x14ac:dyDescent="0.15"/>
    <row r="58" spans="2:16" ht="14.1" customHeight="1" x14ac:dyDescent="0.15"/>
    <row r="59" spans="2:16" ht="14.1" customHeight="1" x14ac:dyDescent="0.15"/>
    <row r="60" spans="2:16" ht="14.1" customHeight="1" x14ac:dyDescent="0.15"/>
    <row r="61" spans="2:16" ht="14.1" customHeight="1" x14ac:dyDescent="0.15"/>
    <row r="62" spans="2:16" ht="14.1" customHeight="1" x14ac:dyDescent="0.15"/>
    <row r="63" spans="2:16" ht="14.1" customHeight="1" x14ac:dyDescent="0.15"/>
    <row r="64" spans="2:16" ht="14.1" customHeight="1" x14ac:dyDescent="0.15"/>
    <row r="65" ht="14.1" customHeight="1" x14ac:dyDescent="0.15"/>
    <row r="66" ht="14.1" customHeight="1" x14ac:dyDescent="0.15"/>
    <row r="67" ht="14.1" customHeight="1" x14ac:dyDescent="0.15"/>
    <row r="68" ht="14.1" customHeight="1" x14ac:dyDescent="0.15"/>
    <row r="69" ht="14.1" customHeight="1" x14ac:dyDescent="0.15"/>
    <row r="70" ht="14.1" customHeight="1" x14ac:dyDescent="0.15"/>
    <row r="71" ht="14.1" customHeight="1" x14ac:dyDescent="0.15"/>
    <row r="72" ht="14.1" customHeight="1" x14ac:dyDescent="0.15"/>
    <row r="73" ht="14.1" customHeight="1" x14ac:dyDescent="0.15"/>
    <row r="74" ht="14.1" customHeight="1" x14ac:dyDescent="0.15"/>
    <row r="75" ht="14.1" customHeight="1" x14ac:dyDescent="0.15"/>
    <row r="76" ht="14.1" customHeight="1" x14ac:dyDescent="0.15"/>
    <row r="77" ht="14.1" customHeight="1" x14ac:dyDescent="0.15"/>
    <row r="78" ht="14.1" customHeight="1" x14ac:dyDescent="0.15"/>
    <row r="79" ht="14.1" customHeight="1" x14ac:dyDescent="0.15"/>
    <row r="80" ht="14.1" customHeight="1" x14ac:dyDescent="0.15"/>
    <row r="81" ht="14.1" customHeight="1" x14ac:dyDescent="0.15"/>
    <row r="82" ht="14.1" customHeight="1" x14ac:dyDescent="0.15"/>
    <row r="83" ht="14.1" customHeight="1" x14ac:dyDescent="0.15"/>
    <row r="84" ht="14.1" customHeight="1" x14ac:dyDescent="0.15"/>
    <row r="85" ht="14.1" customHeight="1" x14ac:dyDescent="0.15"/>
  </sheetData>
  <mergeCells count="11">
    <mergeCell ref="A3:C3"/>
    <mergeCell ref="AA4:AC5"/>
    <mergeCell ref="Y5:Y6"/>
    <mergeCell ref="Z5:Z6"/>
    <mergeCell ref="T5:T6"/>
    <mergeCell ref="U5:U6"/>
    <mergeCell ref="B4:D5"/>
    <mergeCell ref="E4:G5"/>
    <mergeCell ref="H4:J5"/>
    <mergeCell ref="K4:M5"/>
    <mergeCell ref="N4:P5"/>
  </mergeCells>
  <phoneticPr fontId="2"/>
  <printOptions horizontalCentered="1"/>
  <pageMargins left="0.31496062992125984" right="0.27559055118110237" top="0.59055118110236227" bottom="0.59055118110236227" header="0.39370078740157483" footer="0.19685039370078741"/>
  <pageSetup paperSize="9" pageOrder="overThenDown" orientation="portrait" useFirstPageNumber="1" r:id="rId1"/>
  <headerFooter alignWithMargins="0">
    <oddFooter>&amp;C- &amp;P+3 -</oddFooter>
  </headerFooter>
  <rowBreaks count="1" manualBreakCount="1">
    <brk id="47" max="16383" man="1"/>
  </rowBreaks>
  <colBreaks count="1" manualBreakCount="1">
    <brk id="16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Y52"/>
  <sheetViews>
    <sheetView showGridLines="0" zoomScaleNormal="100" zoomScaleSheetLayoutView="100" workbookViewId="0"/>
  </sheetViews>
  <sheetFormatPr defaultRowHeight="12" x14ac:dyDescent="0.15"/>
  <cols>
    <col min="1" max="1" width="11" style="321" customWidth="1"/>
    <col min="2" max="2" width="8.75" style="321" customWidth="1"/>
    <col min="3" max="5" width="7.5" style="321" customWidth="1"/>
    <col min="6" max="6" width="7.625" style="321" customWidth="1"/>
    <col min="7" max="9" width="7.5" style="321" customWidth="1"/>
    <col min="10" max="10" width="7.625" style="321" customWidth="1"/>
    <col min="11" max="11" width="7.5" style="321" customWidth="1"/>
    <col min="12" max="12" width="8.75" style="321" customWidth="1"/>
    <col min="13" max="13" width="11" style="321" customWidth="1"/>
    <col min="14" max="16384" width="9" style="321"/>
  </cols>
  <sheetData>
    <row r="1" spans="1:14" s="319" customFormat="1" ht="31.5" customHeight="1" x14ac:dyDescent="0.25">
      <c r="A1" s="317" t="s">
        <v>92</v>
      </c>
      <c r="B1" s="318"/>
      <c r="C1" s="318"/>
      <c r="D1" s="318"/>
      <c r="E1" s="318"/>
      <c r="F1" s="318"/>
      <c r="G1" s="318"/>
      <c r="H1" s="318"/>
      <c r="I1" s="318"/>
      <c r="J1" s="318"/>
      <c r="K1" s="318"/>
      <c r="L1" s="318"/>
      <c r="M1" s="318"/>
    </row>
    <row r="2" spans="1:14" s="319" customFormat="1" ht="23.25" customHeight="1" x14ac:dyDescent="0.25">
      <c r="A2" s="317"/>
      <c r="B2" s="318"/>
      <c r="C2" s="318"/>
      <c r="D2" s="318"/>
      <c r="E2" s="318"/>
      <c r="F2" s="318"/>
      <c r="G2" s="318"/>
      <c r="H2" s="318"/>
      <c r="I2" s="318"/>
      <c r="J2" s="318"/>
      <c r="K2" s="318"/>
      <c r="L2" s="318"/>
      <c r="M2" s="318"/>
    </row>
    <row r="3" spans="1:14" ht="22.5" customHeight="1" x14ac:dyDescent="0.2">
      <c r="A3" s="636">
        <v>41791</v>
      </c>
      <c r="B3" s="637"/>
      <c r="C3" s="637"/>
      <c r="D3" s="578" t="s">
        <v>418</v>
      </c>
      <c r="E3" s="320"/>
      <c r="F3" s="320"/>
      <c r="G3" s="320"/>
      <c r="H3" s="320"/>
      <c r="I3" s="320"/>
      <c r="J3" s="320"/>
      <c r="K3" s="320"/>
      <c r="L3" s="320"/>
      <c r="M3" s="585" t="s">
        <v>444</v>
      </c>
    </row>
    <row r="4" spans="1:14" ht="18" customHeight="1" x14ac:dyDescent="0.15">
      <c r="A4" s="635" t="s">
        <v>363</v>
      </c>
      <c r="B4" s="635" t="s">
        <v>2</v>
      </c>
      <c r="C4" s="544" t="s">
        <v>365</v>
      </c>
      <c r="D4" s="540"/>
      <c r="E4" s="540"/>
      <c r="F4" s="540"/>
      <c r="G4" s="544" t="s">
        <v>366</v>
      </c>
      <c r="H4" s="540"/>
      <c r="I4" s="540"/>
      <c r="J4" s="540"/>
      <c r="K4" s="635" t="s">
        <v>364</v>
      </c>
      <c r="L4" s="638" t="s">
        <v>449</v>
      </c>
      <c r="M4" s="635" t="s">
        <v>363</v>
      </c>
    </row>
    <row r="5" spans="1:14" ht="30" customHeight="1" x14ac:dyDescent="0.15">
      <c r="A5" s="633"/>
      <c r="B5" s="633"/>
      <c r="C5" s="586" t="s">
        <v>445</v>
      </c>
      <c r="D5" s="586" t="s">
        <v>446</v>
      </c>
      <c r="E5" s="542" t="s">
        <v>447</v>
      </c>
      <c r="F5" s="543" t="s">
        <v>45</v>
      </c>
      <c r="G5" s="586" t="s">
        <v>450</v>
      </c>
      <c r="H5" s="586" t="s">
        <v>451</v>
      </c>
      <c r="I5" s="542" t="s">
        <v>448</v>
      </c>
      <c r="J5" s="543" t="s">
        <v>45</v>
      </c>
      <c r="K5" s="633"/>
      <c r="L5" s="639"/>
      <c r="M5" s="633"/>
    </row>
    <row r="6" spans="1:14" ht="18" customHeight="1" x14ac:dyDescent="0.15">
      <c r="A6" s="142" t="s">
        <v>93</v>
      </c>
      <c r="B6" s="143">
        <v>393147</v>
      </c>
      <c r="C6" s="143">
        <v>312</v>
      </c>
      <c r="D6" s="143">
        <v>348</v>
      </c>
      <c r="E6" s="143">
        <v>453</v>
      </c>
      <c r="F6" s="143">
        <v>1113</v>
      </c>
      <c r="G6" s="143">
        <v>215</v>
      </c>
      <c r="H6" s="143">
        <v>323</v>
      </c>
      <c r="I6" s="143">
        <v>560</v>
      </c>
      <c r="J6" s="143">
        <v>1098</v>
      </c>
      <c r="K6" s="143">
        <v>15</v>
      </c>
      <c r="L6" s="330">
        <v>393132</v>
      </c>
      <c r="M6" s="144" t="s">
        <v>93</v>
      </c>
    </row>
    <row r="7" spans="1:14" ht="18" customHeight="1" x14ac:dyDescent="0.15">
      <c r="A7" s="145" t="s">
        <v>67</v>
      </c>
      <c r="B7" s="146">
        <v>359026</v>
      </c>
      <c r="C7" s="146">
        <v>276</v>
      </c>
      <c r="D7" s="146">
        <v>333</v>
      </c>
      <c r="E7" s="146">
        <v>431</v>
      </c>
      <c r="F7" s="146">
        <v>1040</v>
      </c>
      <c r="G7" s="146">
        <v>194</v>
      </c>
      <c r="H7" s="146">
        <v>312</v>
      </c>
      <c r="I7" s="146">
        <v>506</v>
      </c>
      <c r="J7" s="146">
        <v>1012</v>
      </c>
      <c r="K7" s="146">
        <v>28</v>
      </c>
      <c r="L7" s="331">
        <v>358998</v>
      </c>
      <c r="M7" s="147" t="s">
        <v>67</v>
      </c>
      <c r="N7" s="322"/>
    </row>
    <row r="8" spans="1:14" ht="18" customHeight="1" x14ac:dyDescent="0.15">
      <c r="A8" s="141" t="s">
        <v>94</v>
      </c>
      <c r="B8" s="148">
        <v>34121</v>
      </c>
      <c r="C8" s="148">
        <v>36</v>
      </c>
      <c r="D8" s="148">
        <v>15</v>
      </c>
      <c r="E8" s="148">
        <v>22</v>
      </c>
      <c r="F8" s="148">
        <v>73</v>
      </c>
      <c r="G8" s="148">
        <v>21</v>
      </c>
      <c r="H8" s="148">
        <v>11</v>
      </c>
      <c r="I8" s="148">
        <v>54</v>
      </c>
      <c r="J8" s="148">
        <v>86</v>
      </c>
      <c r="K8" s="149">
        <v>-13</v>
      </c>
      <c r="L8" s="332">
        <v>34134</v>
      </c>
      <c r="M8" s="150" t="s">
        <v>94</v>
      </c>
      <c r="N8" s="322"/>
    </row>
    <row r="9" spans="1:14" ht="18" customHeight="1" x14ac:dyDescent="0.15">
      <c r="A9" s="145" t="s">
        <v>95</v>
      </c>
      <c r="B9" s="146">
        <v>134799</v>
      </c>
      <c r="C9" s="151">
        <v>129</v>
      </c>
      <c r="D9" s="152">
        <v>176</v>
      </c>
      <c r="E9" s="151">
        <v>136</v>
      </c>
      <c r="F9" s="146">
        <v>441</v>
      </c>
      <c r="G9" s="151">
        <v>73</v>
      </c>
      <c r="H9" s="152">
        <v>131</v>
      </c>
      <c r="I9" s="151">
        <v>174</v>
      </c>
      <c r="J9" s="146">
        <v>378</v>
      </c>
      <c r="K9" s="146">
        <v>63</v>
      </c>
      <c r="L9" s="331">
        <v>134736</v>
      </c>
      <c r="M9" s="147" t="s">
        <v>95</v>
      </c>
      <c r="N9" s="322"/>
    </row>
    <row r="10" spans="1:14" ht="18" customHeight="1" x14ac:dyDescent="0.15">
      <c r="A10" s="145" t="s">
        <v>96</v>
      </c>
      <c r="B10" s="146">
        <v>22744</v>
      </c>
      <c r="C10" s="151">
        <v>16</v>
      </c>
      <c r="D10" s="151">
        <v>17</v>
      </c>
      <c r="E10" s="151">
        <v>31</v>
      </c>
      <c r="F10" s="146">
        <v>64</v>
      </c>
      <c r="G10" s="151">
        <v>9</v>
      </c>
      <c r="H10" s="151">
        <v>26</v>
      </c>
      <c r="I10" s="151">
        <v>39</v>
      </c>
      <c r="J10" s="146">
        <v>74</v>
      </c>
      <c r="K10" s="146">
        <v>-10</v>
      </c>
      <c r="L10" s="331">
        <v>22754</v>
      </c>
      <c r="M10" s="147" t="s">
        <v>96</v>
      </c>
    </row>
    <row r="11" spans="1:14" ht="18" customHeight="1" x14ac:dyDescent="0.15">
      <c r="A11" s="145" t="s">
        <v>255</v>
      </c>
      <c r="B11" s="146">
        <v>31934</v>
      </c>
      <c r="C11" s="151">
        <v>21</v>
      </c>
      <c r="D11" s="151">
        <v>21</v>
      </c>
      <c r="E11" s="151">
        <v>48</v>
      </c>
      <c r="F11" s="146">
        <v>90</v>
      </c>
      <c r="G11" s="151">
        <v>10</v>
      </c>
      <c r="H11" s="151">
        <v>26</v>
      </c>
      <c r="I11" s="151">
        <v>52</v>
      </c>
      <c r="J11" s="146">
        <v>88</v>
      </c>
      <c r="K11" s="146">
        <v>2</v>
      </c>
      <c r="L11" s="331">
        <v>31932</v>
      </c>
      <c r="M11" s="147" t="s">
        <v>255</v>
      </c>
    </row>
    <row r="12" spans="1:14" ht="18" customHeight="1" x14ac:dyDescent="0.15">
      <c r="A12" s="145" t="s">
        <v>97</v>
      </c>
      <c r="B12" s="146">
        <v>28717</v>
      </c>
      <c r="C12" s="151">
        <v>14</v>
      </c>
      <c r="D12" s="151">
        <v>17</v>
      </c>
      <c r="E12" s="151">
        <v>39</v>
      </c>
      <c r="F12" s="146">
        <v>70</v>
      </c>
      <c r="G12" s="151">
        <v>14</v>
      </c>
      <c r="H12" s="151">
        <v>19</v>
      </c>
      <c r="I12" s="151">
        <v>40</v>
      </c>
      <c r="J12" s="146">
        <v>73</v>
      </c>
      <c r="K12" s="146">
        <v>-3</v>
      </c>
      <c r="L12" s="331">
        <v>28720</v>
      </c>
      <c r="M12" s="147" t="s">
        <v>97</v>
      </c>
    </row>
    <row r="13" spans="1:14" ht="18" customHeight="1" x14ac:dyDescent="0.15">
      <c r="A13" s="145" t="s">
        <v>98</v>
      </c>
      <c r="B13" s="146">
        <v>11584</v>
      </c>
      <c r="C13" s="151">
        <v>7</v>
      </c>
      <c r="D13" s="151">
        <v>6</v>
      </c>
      <c r="E13" s="151">
        <v>14</v>
      </c>
      <c r="F13" s="146">
        <v>27</v>
      </c>
      <c r="G13" s="151">
        <v>8</v>
      </c>
      <c r="H13" s="151">
        <v>3</v>
      </c>
      <c r="I13" s="151">
        <v>18</v>
      </c>
      <c r="J13" s="146">
        <v>29</v>
      </c>
      <c r="K13" s="146">
        <v>-2</v>
      </c>
      <c r="L13" s="331">
        <v>11586</v>
      </c>
      <c r="M13" s="147" t="s">
        <v>98</v>
      </c>
      <c r="N13" s="322"/>
    </row>
    <row r="14" spans="1:14" ht="18" customHeight="1" x14ac:dyDescent="0.15">
      <c r="A14" s="145" t="s">
        <v>99</v>
      </c>
      <c r="B14" s="146">
        <v>16429</v>
      </c>
      <c r="C14" s="151">
        <v>8</v>
      </c>
      <c r="D14" s="151">
        <v>12</v>
      </c>
      <c r="E14" s="151">
        <v>5</v>
      </c>
      <c r="F14" s="146">
        <v>25</v>
      </c>
      <c r="G14" s="151">
        <v>9</v>
      </c>
      <c r="H14" s="151">
        <v>7</v>
      </c>
      <c r="I14" s="151">
        <v>16</v>
      </c>
      <c r="J14" s="146">
        <v>32</v>
      </c>
      <c r="K14" s="146">
        <v>-7</v>
      </c>
      <c r="L14" s="331">
        <v>16436</v>
      </c>
      <c r="M14" s="147" t="s">
        <v>99</v>
      </c>
      <c r="N14" s="322"/>
    </row>
    <row r="15" spans="1:14" ht="18" customHeight="1" x14ac:dyDescent="0.15">
      <c r="A15" s="145" t="s">
        <v>100</v>
      </c>
      <c r="B15" s="146">
        <v>11737</v>
      </c>
      <c r="C15" s="151">
        <v>7</v>
      </c>
      <c r="D15" s="151">
        <v>9</v>
      </c>
      <c r="E15" s="151">
        <v>8</v>
      </c>
      <c r="F15" s="146">
        <v>24</v>
      </c>
      <c r="G15" s="151">
        <v>4</v>
      </c>
      <c r="H15" s="151">
        <v>15</v>
      </c>
      <c r="I15" s="151">
        <v>18</v>
      </c>
      <c r="J15" s="146">
        <v>37</v>
      </c>
      <c r="K15" s="146">
        <v>-13</v>
      </c>
      <c r="L15" s="331">
        <v>11750</v>
      </c>
      <c r="M15" s="147" t="s">
        <v>100</v>
      </c>
      <c r="N15" s="322"/>
    </row>
    <row r="16" spans="1:14" ht="18" customHeight="1" x14ac:dyDescent="0.15">
      <c r="A16" s="145" t="s">
        <v>256</v>
      </c>
      <c r="B16" s="146">
        <v>28839</v>
      </c>
      <c r="C16" s="151">
        <v>13</v>
      </c>
      <c r="D16" s="151">
        <v>23</v>
      </c>
      <c r="E16" s="151">
        <v>67</v>
      </c>
      <c r="F16" s="146">
        <v>103</v>
      </c>
      <c r="G16" s="151">
        <v>18</v>
      </c>
      <c r="H16" s="151">
        <v>33</v>
      </c>
      <c r="I16" s="151">
        <v>42</v>
      </c>
      <c r="J16" s="146">
        <v>93</v>
      </c>
      <c r="K16" s="146">
        <v>10</v>
      </c>
      <c r="L16" s="331">
        <v>28829</v>
      </c>
      <c r="M16" s="147" t="s">
        <v>256</v>
      </c>
      <c r="N16" s="322"/>
    </row>
    <row r="17" spans="1:14" ht="18" customHeight="1" x14ac:dyDescent="0.15">
      <c r="A17" s="145" t="s">
        <v>249</v>
      </c>
      <c r="B17" s="146">
        <v>12213</v>
      </c>
      <c r="C17" s="151">
        <v>16</v>
      </c>
      <c r="D17" s="151">
        <v>3</v>
      </c>
      <c r="E17" s="151">
        <v>9</v>
      </c>
      <c r="F17" s="146">
        <v>28</v>
      </c>
      <c r="G17" s="151">
        <v>9</v>
      </c>
      <c r="H17" s="151">
        <v>7</v>
      </c>
      <c r="I17" s="151">
        <v>17</v>
      </c>
      <c r="J17" s="146">
        <v>33</v>
      </c>
      <c r="K17" s="146">
        <v>-5</v>
      </c>
      <c r="L17" s="331">
        <v>12218</v>
      </c>
      <c r="M17" s="147" t="s">
        <v>249</v>
      </c>
      <c r="N17" s="322"/>
    </row>
    <row r="18" spans="1:14" ht="18" customHeight="1" x14ac:dyDescent="0.15">
      <c r="A18" s="145" t="s">
        <v>257</v>
      </c>
      <c r="B18" s="146">
        <v>28615</v>
      </c>
      <c r="C18" s="151">
        <v>24</v>
      </c>
      <c r="D18" s="151">
        <v>20</v>
      </c>
      <c r="E18" s="151">
        <v>36</v>
      </c>
      <c r="F18" s="146">
        <v>80</v>
      </c>
      <c r="G18" s="151">
        <v>18</v>
      </c>
      <c r="H18" s="151">
        <v>20</v>
      </c>
      <c r="I18" s="151">
        <v>38</v>
      </c>
      <c r="J18" s="146">
        <v>76</v>
      </c>
      <c r="K18" s="146">
        <v>4</v>
      </c>
      <c r="L18" s="331">
        <v>28611</v>
      </c>
      <c r="M18" s="147" t="s">
        <v>254</v>
      </c>
      <c r="N18" s="322"/>
    </row>
    <row r="19" spans="1:14" ht="18" customHeight="1" x14ac:dyDescent="0.15">
      <c r="A19" s="145" t="s">
        <v>190</v>
      </c>
      <c r="B19" s="146">
        <v>12532</v>
      </c>
      <c r="C19" s="151">
        <v>10</v>
      </c>
      <c r="D19" s="151">
        <v>4</v>
      </c>
      <c r="E19" s="151">
        <v>12</v>
      </c>
      <c r="F19" s="146">
        <v>26</v>
      </c>
      <c r="G19" s="151">
        <v>6</v>
      </c>
      <c r="H19" s="151">
        <v>10</v>
      </c>
      <c r="I19" s="151">
        <v>22</v>
      </c>
      <c r="J19" s="146">
        <v>38</v>
      </c>
      <c r="K19" s="146">
        <v>-12</v>
      </c>
      <c r="L19" s="331">
        <v>12544</v>
      </c>
      <c r="M19" s="147" t="s">
        <v>190</v>
      </c>
    </row>
    <row r="20" spans="1:14" ht="18" customHeight="1" x14ac:dyDescent="0.15">
      <c r="A20" s="145" t="s">
        <v>115</v>
      </c>
      <c r="B20" s="146">
        <v>9074</v>
      </c>
      <c r="C20" s="151">
        <v>6</v>
      </c>
      <c r="D20" s="151">
        <v>21</v>
      </c>
      <c r="E20" s="151">
        <v>8</v>
      </c>
      <c r="F20" s="146">
        <v>35</v>
      </c>
      <c r="G20" s="151">
        <v>12</v>
      </c>
      <c r="H20" s="151">
        <v>7</v>
      </c>
      <c r="I20" s="151">
        <v>15</v>
      </c>
      <c r="J20" s="146">
        <v>34</v>
      </c>
      <c r="K20" s="146">
        <v>1</v>
      </c>
      <c r="L20" s="331">
        <v>9073</v>
      </c>
      <c r="M20" s="147" t="s">
        <v>115</v>
      </c>
    </row>
    <row r="21" spans="1:14" ht="18" customHeight="1" x14ac:dyDescent="0.15">
      <c r="A21" s="141" t="s">
        <v>110</v>
      </c>
      <c r="B21" s="146">
        <v>9809</v>
      </c>
      <c r="C21" s="151">
        <v>5</v>
      </c>
      <c r="D21" s="151">
        <v>4</v>
      </c>
      <c r="E21" s="151">
        <v>18</v>
      </c>
      <c r="F21" s="146">
        <v>27</v>
      </c>
      <c r="G21" s="151">
        <v>4</v>
      </c>
      <c r="H21" s="151">
        <v>8</v>
      </c>
      <c r="I21" s="151">
        <v>15</v>
      </c>
      <c r="J21" s="146">
        <v>27</v>
      </c>
      <c r="K21" s="146">
        <v>0</v>
      </c>
      <c r="L21" s="332">
        <v>9809</v>
      </c>
      <c r="M21" s="150" t="s">
        <v>110</v>
      </c>
    </row>
    <row r="22" spans="1:14" ht="18" customHeight="1" x14ac:dyDescent="0.15">
      <c r="A22" s="156" t="s">
        <v>68</v>
      </c>
      <c r="B22" s="178">
        <v>2321</v>
      </c>
      <c r="C22" s="185">
        <v>5</v>
      </c>
      <c r="D22" s="185">
        <v>2</v>
      </c>
      <c r="E22" s="185">
        <v>0</v>
      </c>
      <c r="F22" s="179">
        <v>7</v>
      </c>
      <c r="G22" s="185">
        <v>2</v>
      </c>
      <c r="H22" s="185">
        <v>2</v>
      </c>
      <c r="I22" s="185">
        <v>6</v>
      </c>
      <c r="J22" s="178">
        <v>10</v>
      </c>
      <c r="K22" s="169">
        <v>-3</v>
      </c>
      <c r="L22" s="333">
        <v>2324</v>
      </c>
      <c r="M22" s="159" t="s">
        <v>68</v>
      </c>
    </row>
    <row r="23" spans="1:14" ht="18" customHeight="1" x14ac:dyDescent="0.15">
      <c r="A23" s="160" t="s">
        <v>101</v>
      </c>
      <c r="B23" s="161">
        <v>2321</v>
      </c>
      <c r="C23" s="247">
        <v>5</v>
      </c>
      <c r="D23" s="247">
        <v>2</v>
      </c>
      <c r="E23" s="247">
        <v>0</v>
      </c>
      <c r="F23" s="248">
        <v>7</v>
      </c>
      <c r="G23" s="247">
        <v>2</v>
      </c>
      <c r="H23" s="247">
        <v>2</v>
      </c>
      <c r="I23" s="329">
        <v>6</v>
      </c>
      <c r="J23" s="161">
        <v>10</v>
      </c>
      <c r="K23" s="161">
        <v>-3</v>
      </c>
      <c r="L23" s="334">
        <v>2324</v>
      </c>
      <c r="M23" s="162" t="s">
        <v>101</v>
      </c>
    </row>
    <row r="24" spans="1:14" ht="18" customHeight="1" x14ac:dyDescent="0.15">
      <c r="A24" s="156" t="s">
        <v>82</v>
      </c>
      <c r="B24" s="157">
        <v>957</v>
      </c>
      <c r="C24" s="158">
        <v>3</v>
      </c>
      <c r="D24" s="158">
        <v>0</v>
      </c>
      <c r="E24" s="158">
        <v>0</v>
      </c>
      <c r="F24" s="246">
        <v>3</v>
      </c>
      <c r="G24" s="158">
        <v>1</v>
      </c>
      <c r="H24" s="158">
        <v>1</v>
      </c>
      <c r="I24" s="158">
        <v>3</v>
      </c>
      <c r="J24" s="157">
        <v>5</v>
      </c>
      <c r="K24" s="157">
        <v>-2</v>
      </c>
      <c r="L24" s="333">
        <v>959</v>
      </c>
      <c r="M24" s="159" t="s">
        <v>82</v>
      </c>
    </row>
    <row r="25" spans="1:14" ht="18" customHeight="1" x14ac:dyDescent="0.15">
      <c r="A25" s="141" t="s">
        <v>83</v>
      </c>
      <c r="B25" s="148">
        <v>957</v>
      </c>
      <c r="C25" s="154">
        <v>3</v>
      </c>
      <c r="D25" s="154">
        <v>0</v>
      </c>
      <c r="E25" s="154">
        <v>0</v>
      </c>
      <c r="F25" s="148">
        <v>3</v>
      </c>
      <c r="G25" s="154">
        <v>1</v>
      </c>
      <c r="H25" s="154">
        <v>1</v>
      </c>
      <c r="I25" s="154">
        <v>3</v>
      </c>
      <c r="J25" s="148">
        <v>5</v>
      </c>
      <c r="K25" s="148">
        <v>-2</v>
      </c>
      <c r="L25" s="332">
        <v>959</v>
      </c>
      <c r="M25" s="150" t="s">
        <v>83</v>
      </c>
    </row>
    <row r="26" spans="1:14" ht="18" customHeight="1" x14ac:dyDescent="0.15">
      <c r="A26" s="156" t="s">
        <v>71</v>
      </c>
      <c r="B26" s="157">
        <v>10405</v>
      </c>
      <c r="C26" s="158">
        <v>6</v>
      </c>
      <c r="D26" s="158">
        <v>3</v>
      </c>
      <c r="E26" s="158">
        <v>8</v>
      </c>
      <c r="F26" s="158">
        <v>17</v>
      </c>
      <c r="G26" s="158">
        <v>6</v>
      </c>
      <c r="H26" s="158">
        <v>3</v>
      </c>
      <c r="I26" s="158">
        <v>14</v>
      </c>
      <c r="J26" s="157">
        <v>23</v>
      </c>
      <c r="K26" s="157">
        <v>-6</v>
      </c>
      <c r="L26" s="333">
        <v>10411</v>
      </c>
      <c r="M26" s="159" t="s">
        <v>71</v>
      </c>
    </row>
    <row r="27" spans="1:14" ht="18" customHeight="1" x14ac:dyDescent="0.15">
      <c r="A27" s="145" t="s">
        <v>102</v>
      </c>
      <c r="B27" s="146">
        <v>1264</v>
      </c>
      <c r="C27" s="151">
        <v>1</v>
      </c>
      <c r="D27" s="151">
        <v>0</v>
      </c>
      <c r="E27" s="151">
        <v>1</v>
      </c>
      <c r="F27" s="146">
        <v>2</v>
      </c>
      <c r="G27" s="151">
        <v>2</v>
      </c>
      <c r="H27" s="151">
        <v>0</v>
      </c>
      <c r="I27" s="151">
        <v>0</v>
      </c>
      <c r="J27" s="146">
        <v>2</v>
      </c>
      <c r="K27" s="146">
        <v>0</v>
      </c>
      <c r="L27" s="331">
        <v>1264</v>
      </c>
      <c r="M27" s="147" t="s">
        <v>102</v>
      </c>
    </row>
    <row r="28" spans="1:14" ht="18" customHeight="1" x14ac:dyDescent="0.15">
      <c r="A28" s="145" t="s">
        <v>118</v>
      </c>
      <c r="B28" s="146">
        <v>6296</v>
      </c>
      <c r="C28" s="151">
        <v>4</v>
      </c>
      <c r="D28" s="151">
        <v>3</v>
      </c>
      <c r="E28" s="151">
        <v>4</v>
      </c>
      <c r="F28" s="146">
        <v>11</v>
      </c>
      <c r="G28" s="151">
        <v>2</v>
      </c>
      <c r="H28" s="151">
        <v>2</v>
      </c>
      <c r="I28" s="151">
        <v>11</v>
      </c>
      <c r="J28" s="146">
        <v>15</v>
      </c>
      <c r="K28" s="146">
        <v>-4</v>
      </c>
      <c r="L28" s="331">
        <v>6300</v>
      </c>
      <c r="M28" s="147" t="s">
        <v>118</v>
      </c>
    </row>
    <row r="29" spans="1:14" ht="18" customHeight="1" x14ac:dyDescent="0.15">
      <c r="A29" s="145" t="s">
        <v>119</v>
      </c>
      <c r="B29" s="146">
        <v>2845</v>
      </c>
      <c r="C29" s="151">
        <v>1</v>
      </c>
      <c r="D29" s="151">
        <v>0</v>
      </c>
      <c r="E29" s="151">
        <v>3</v>
      </c>
      <c r="F29" s="146">
        <v>4</v>
      </c>
      <c r="G29" s="151">
        <v>2</v>
      </c>
      <c r="H29" s="151">
        <v>1</v>
      </c>
      <c r="I29" s="151">
        <v>3</v>
      </c>
      <c r="J29" s="146">
        <v>6</v>
      </c>
      <c r="K29" s="146">
        <v>-2</v>
      </c>
      <c r="L29" s="331">
        <v>2847</v>
      </c>
      <c r="M29" s="147" t="s">
        <v>119</v>
      </c>
    </row>
    <row r="30" spans="1:14" ht="18" customHeight="1" x14ac:dyDescent="0.15">
      <c r="A30" s="323" t="s">
        <v>85</v>
      </c>
      <c r="B30" s="179">
        <v>8435</v>
      </c>
      <c r="C30" s="179">
        <v>10</v>
      </c>
      <c r="D30" s="179">
        <v>8</v>
      </c>
      <c r="E30" s="179">
        <v>4</v>
      </c>
      <c r="F30" s="179">
        <v>22</v>
      </c>
      <c r="G30" s="179">
        <v>8</v>
      </c>
      <c r="H30" s="179">
        <v>3</v>
      </c>
      <c r="I30" s="179">
        <v>8</v>
      </c>
      <c r="J30" s="178">
        <v>19</v>
      </c>
      <c r="K30" s="178">
        <v>3</v>
      </c>
      <c r="L30" s="335">
        <v>8432</v>
      </c>
      <c r="M30" s="324" t="s">
        <v>85</v>
      </c>
    </row>
    <row r="31" spans="1:14" ht="18" customHeight="1" x14ac:dyDescent="0.15">
      <c r="A31" s="325" t="s">
        <v>86</v>
      </c>
      <c r="B31" s="326">
        <v>3762</v>
      </c>
      <c r="C31" s="151">
        <v>3</v>
      </c>
      <c r="D31" s="151">
        <v>5</v>
      </c>
      <c r="E31" s="151">
        <v>1</v>
      </c>
      <c r="F31" s="146">
        <v>9</v>
      </c>
      <c r="G31" s="151">
        <v>3</v>
      </c>
      <c r="H31" s="151">
        <v>1</v>
      </c>
      <c r="I31" s="151">
        <v>4</v>
      </c>
      <c r="J31" s="153">
        <v>8</v>
      </c>
      <c r="K31" s="146">
        <v>1</v>
      </c>
      <c r="L31" s="336">
        <v>3761</v>
      </c>
      <c r="M31" s="327" t="s">
        <v>86</v>
      </c>
    </row>
    <row r="32" spans="1:14" ht="18" customHeight="1" x14ac:dyDescent="0.15">
      <c r="A32" s="145" t="s">
        <v>87</v>
      </c>
      <c r="B32" s="146">
        <v>2269</v>
      </c>
      <c r="C32" s="151">
        <v>1</v>
      </c>
      <c r="D32" s="151">
        <v>2</v>
      </c>
      <c r="E32" s="151">
        <v>2</v>
      </c>
      <c r="F32" s="146">
        <v>5</v>
      </c>
      <c r="G32" s="151">
        <v>5</v>
      </c>
      <c r="H32" s="151">
        <v>2</v>
      </c>
      <c r="I32" s="151">
        <v>1</v>
      </c>
      <c r="J32" s="153">
        <v>8</v>
      </c>
      <c r="K32" s="146">
        <v>-3</v>
      </c>
      <c r="L32" s="331">
        <v>2272</v>
      </c>
      <c r="M32" s="147" t="s">
        <v>87</v>
      </c>
    </row>
    <row r="33" spans="1:25" ht="18" customHeight="1" x14ac:dyDescent="0.15">
      <c r="A33" s="145" t="s">
        <v>103</v>
      </c>
      <c r="B33" s="146">
        <v>1593</v>
      </c>
      <c r="C33" s="151">
        <v>3</v>
      </c>
      <c r="D33" s="151">
        <v>0</v>
      </c>
      <c r="E33" s="151">
        <v>0</v>
      </c>
      <c r="F33" s="146">
        <v>3</v>
      </c>
      <c r="G33" s="151">
        <v>0</v>
      </c>
      <c r="H33" s="151">
        <v>0</v>
      </c>
      <c r="I33" s="151">
        <v>1</v>
      </c>
      <c r="J33" s="153">
        <v>1</v>
      </c>
      <c r="K33" s="146">
        <v>2</v>
      </c>
      <c r="L33" s="331">
        <v>1591</v>
      </c>
      <c r="M33" s="147" t="s">
        <v>103</v>
      </c>
    </row>
    <row r="34" spans="1:25" ht="18" customHeight="1" x14ac:dyDescent="0.15">
      <c r="A34" s="150" t="s">
        <v>104</v>
      </c>
      <c r="B34" s="148">
        <v>811</v>
      </c>
      <c r="C34" s="353">
        <v>3</v>
      </c>
      <c r="D34" s="154">
        <v>1</v>
      </c>
      <c r="E34" s="154">
        <v>1</v>
      </c>
      <c r="F34" s="148">
        <v>5</v>
      </c>
      <c r="G34" s="154">
        <v>0</v>
      </c>
      <c r="H34" s="154">
        <v>0</v>
      </c>
      <c r="I34" s="154">
        <v>2</v>
      </c>
      <c r="J34" s="155">
        <v>2</v>
      </c>
      <c r="K34" s="148">
        <v>3</v>
      </c>
      <c r="L34" s="332">
        <v>808</v>
      </c>
      <c r="M34" s="150" t="s">
        <v>104</v>
      </c>
    </row>
    <row r="35" spans="1:25" ht="18" customHeight="1" x14ac:dyDescent="0.15">
      <c r="A35" s="177" t="s">
        <v>73</v>
      </c>
      <c r="B35" s="178">
        <v>6203</v>
      </c>
      <c r="C35" s="179">
        <v>10</v>
      </c>
      <c r="D35" s="179">
        <v>1</v>
      </c>
      <c r="E35" s="179">
        <v>3</v>
      </c>
      <c r="F35" s="179">
        <v>14</v>
      </c>
      <c r="G35" s="179">
        <v>4</v>
      </c>
      <c r="H35" s="179">
        <v>1</v>
      </c>
      <c r="I35" s="179">
        <v>13</v>
      </c>
      <c r="J35" s="178">
        <v>18</v>
      </c>
      <c r="K35" s="178">
        <v>-4</v>
      </c>
      <c r="L35" s="337">
        <v>6207</v>
      </c>
      <c r="M35" s="180" t="s">
        <v>73</v>
      </c>
    </row>
    <row r="36" spans="1:25" ht="18" customHeight="1" x14ac:dyDescent="0.15">
      <c r="A36" s="167" t="s">
        <v>108</v>
      </c>
      <c r="B36" s="148">
        <v>6203</v>
      </c>
      <c r="C36" s="174">
        <v>10</v>
      </c>
      <c r="D36" s="174">
        <v>1</v>
      </c>
      <c r="E36" s="174">
        <v>3</v>
      </c>
      <c r="F36" s="148">
        <v>14</v>
      </c>
      <c r="G36" s="174">
        <v>4</v>
      </c>
      <c r="H36" s="174">
        <v>1</v>
      </c>
      <c r="I36" s="174">
        <v>13</v>
      </c>
      <c r="J36" s="148">
        <v>18</v>
      </c>
      <c r="K36" s="148">
        <v>-4</v>
      </c>
      <c r="L36" s="332">
        <v>6207</v>
      </c>
      <c r="M36" s="168" t="s">
        <v>108</v>
      </c>
    </row>
    <row r="37" spans="1:25" ht="18" customHeight="1" x14ac:dyDescent="0.15">
      <c r="A37" s="163" t="s">
        <v>75</v>
      </c>
      <c r="B37" s="157">
        <v>5800</v>
      </c>
      <c r="C37" s="158">
        <v>2</v>
      </c>
      <c r="D37" s="158">
        <v>1</v>
      </c>
      <c r="E37" s="158">
        <v>7</v>
      </c>
      <c r="F37" s="157">
        <v>10</v>
      </c>
      <c r="G37" s="158">
        <v>0</v>
      </c>
      <c r="H37" s="158">
        <v>1</v>
      </c>
      <c r="I37" s="158">
        <v>10</v>
      </c>
      <c r="J37" s="169">
        <v>11</v>
      </c>
      <c r="K37" s="157">
        <v>-1</v>
      </c>
      <c r="L37" s="333">
        <v>5801</v>
      </c>
      <c r="M37" s="164" t="s">
        <v>75</v>
      </c>
    </row>
    <row r="38" spans="1:25" ht="18" customHeight="1" x14ac:dyDescent="0.15">
      <c r="A38" s="165" t="s">
        <v>105</v>
      </c>
      <c r="B38" s="146">
        <v>4943</v>
      </c>
      <c r="C38" s="151">
        <v>1</v>
      </c>
      <c r="D38" s="151">
        <v>1</v>
      </c>
      <c r="E38" s="151">
        <v>5</v>
      </c>
      <c r="F38" s="146">
        <v>7</v>
      </c>
      <c r="G38" s="151">
        <v>0</v>
      </c>
      <c r="H38" s="151">
        <v>1</v>
      </c>
      <c r="I38" s="151">
        <v>9</v>
      </c>
      <c r="J38" s="146">
        <v>10</v>
      </c>
      <c r="K38" s="146">
        <v>-3</v>
      </c>
      <c r="L38" s="331">
        <v>4946</v>
      </c>
      <c r="M38" s="166" t="s">
        <v>105</v>
      </c>
    </row>
    <row r="39" spans="1:25" ht="18" customHeight="1" x14ac:dyDescent="0.15">
      <c r="A39" s="167" t="s">
        <v>91</v>
      </c>
      <c r="B39" s="148">
        <v>857</v>
      </c>
      <c r="C39" s="154">
        <v>1</v>
      </c>
      <c r="D39" s="154">
        <v>0</v>
      </c>
      <c r="E39" s="154">
        <v>2</v>
      </c>
      <c r="F39" s="148">
        <v>3</v>
      </c>
      <c r="G39" s="154">
        <v>0</v>
      </c>
      <c r="H39" s="154">
        <v>0</v>
      </c>
      <c r="I39" s="154">
        <v>1</v>
      </c>
      <c r="J39" s="148">
        <v>1</v>
      </c>
      <c r="K39" s="148">
        <v>2</v>
      </c>
      <c r="L39" s="332">
        <v>855</v>
      </c>
      <c r="M39" s="168" t="s">
        <v>91</v>
      </c>
    </row>
    <row r="40" spans="1:25" ht="18" customHeight="1" x14ac:dyDescent="0.15"/>
    <row r="41" spans="1:25" ht="18" customHeight="1" x14ac:dyDescent="0.15">
      <c r="A41" s="579" t="s">
        <v>419</v>
      </c>
      <c r="B41" s="257"/>
      <c r="C41" s="257"/>
      <c r="D41" s="257"/>
      <c r="E41" s="257"/>
      <c r="F41" s="257"/>
      <c r="G41" s="257"/>
      <c r="H41" s="257"/>
      <c r="I41" s="257"/>
      <c r="J41" s="257"/>
      <c r="K41" s="257"/>
      <c r="L41" s="257"/>
      <c r="M41" s="257"/>
      <c r="N41" s="257"/>
      <c r="O41" s="257"/>
      <c r="P41" s="257"/>
      <c r="Q41" s="127"/>
      <c r="R41" s="127"/>
      <c r="S41" s="127"/>
      <c r="T41" s="127"/>
      <c r="U41" s="127"/>
      <c r="V41" s="127"/>
      <c r="W41" s="127"/>
      <c r="X41" s="127"/>
      <c r="Y41" s="127"/>
    </row>
    <row r="42" spans="1:25" ht="18" customHeight="1" x14ac:dyDescent="0.15">
      <c r="A42" s="580" t="s">
        <v>422</v>
      </c>
      <c r="B42" s="127"/>
      <c r="C42" s="127"/>
      <c r="D42" s="127"/>
      <c r="E42" s="127"/>
      <c r="F42" s="127"/>
      <c r="G42" s="127"/>
      <c r="H42" s="127"/>
      <c r="I42" s="127"/>
      <c r="J42" s="127"/>
      <c r="K42" s="127"/>
      <c r="L42" s="127"/>
      <c r="M42" s="127"/>
      <c r="N42" s="127"/>
      <c r="O42" s="127"/>
      <c r="P42" s="127"/>
      <c r="Q42" s="127"/>
      <c r="R42" s="127"/>
      <c r="S42" s="127"/>
      <c r="T42" s="127"/>
      <c r="U42" s="127"/>
      <c r="V42" s="127"/>
      <c r="W42" s="127"/>
      <c r="X42" s="127"/>
      <c r="Y42" s="127"/>
    </row>
    <row r="43" spans="1:25" ht="18" customHeight="1" x14ac:dyDescent="0.15">
      <c r="A43" s="580" t="s">
        <v>420</v>
      </c>
      <c r="B43" s="127"/>
      <c r="C43" s="127"/>
      <c r="D43" s="127"/>
      <c r="E43" s="127"/>
      <c r="F43" s="127"/>
      <c r="G43" s="127"/>
      <c r="H43" s="127"/>
      <c r="I43" s="127"/>
      <c r="J43" s="127"/>
      <c r="K43" s="127"/>
      <c r="L43" s="127"/>
      <c r="M43" s="127"/>
      <c r="N43" s="127"/>
      <c r="O43" s="127"/>
      <c r="P43" s="127"/>
      <c r="Q43" s="127"/>
      <c r="R43" s="127"/>
      <c r="S43" s="127"/>
      <c r="T43" s="127"/>
      <c r="U43" s="127"/>
      <c r="V43" s="127"/>
      <c r="W43" s="127"/>
      <c r="X43" s="127"/>
      <c r="Y43" s="127"/>
    </row>
    <row r="44" spans="1:25" ht="18" customHeight="1" x14ac:dyDescent="0.15">
      <c r="A44" s="187"/>
      <c r="R44" s="127"/>
      <c r="S44" s="127"/>
      <c r="T44" s="127"/>
      <c r="U44" s="127"/>
      <c r="V44" s="127"/>
      <c r="W44" s="127"/>
      <c r="X44" s="127"/>
      <c r="Y44" s="127"/>
    </row>
    <row r="45" spans="1:25" x14ac:dyDescent="0.15">
      <c r="A45" s="127"/>
      <c r="B45" s="127"/>
      <c r="C45" s="127"/>
      <c r="D45" s="127"/>
      <c r="E45" s="127"/>
      <c r="F45" s="127"/>
      <c r="G45" s="127"/>
      <c r="H45" s="127"/>
      <c r="I45" s="127"/>
      <c r="J45" s="127"/>
      <c r="K45" s="127"/>
      <c r="L45" s="127"/>
      <c r="M45" s="127"/>
      <c r="N45" s="127"/>
      <c r="O45" s="127"/>
      <c r="P45" s="127"/>
      <c r="Q45" s="127"/>
      <c r="R45" s="127"/>
      <c r="S45" s="127"/>
      <c r="T45" s="127"/>
      <c r="U45" s="127"/>
      <c r="V45" s="127"/>
      <c r="W45" s="127"/>
      <c r="X45" s="127"/>
      <c r="Y45" s="127"/>
    </row>
    <row r="46" spans="1:25" x14ac:dyDescent="0.15">
      <c r="A46" s="127"/>
      <c r="B46" s="127"/>
      <c r="C46" s="127"/>
      <c r="D46" s="127"/>
      <c r="E46" s="127"/>
      <c r="F46" s="127"/>
      <c r="G46" s="127"/>
      <c r="H46" s="127"/>
      <c r="I46" s="127"/>
      <c r="J46" s="127"/>
      <c r="K46" s="127"/>
      <c r="L46" s="127"/>
      <c r="M46" s="127"/>
      <c r="N46" s="127"/>
      <c r="O46" s="127"/>
      <c r="P46" s="127"/>
      <c r="Q46" s="127"/>
      <c r="R46" s="176"/>
      <c r="S46" s="176"/>
      <c r="T46" s="176"/>
      <c r="U46" s="176"/>
      <c r="V46" s="176"/>
      <c r="W46" s="176"/>
      <c r="X46" s="176"/>
      <c r="Y46" s="176"/>
    </row>
    <row r="48" spans="1:25" x14ac:dyDescent="0.15">
      <c r="A48" s="127"/>
      <c r="B48" s="127"/>
      <c r="C48" s="127"/>
      <c r="D48" s="127"/>
      <c r="E48" s="127"/>
      <c r="F48" s="127"/>
      <c r="G48" s="127"/>
      <c r="H48" s="127"/>
      <c r="I48" s="127"/>
      <c r="J48" s="127"/>
      <c r="K48" s="127"/>
      <c r="L48" s="127"/>
      <c r="M48" s="127"/>
      <c r="N48" s="127"/>
    </row>
    <row r="52" spans="5:5" x14ac:dyDescent="0.15">
      <c r="E52" s="328"/>
    </row>
  </sheetData>
  <mergeCells count="6">
    <mergeCell ref="A4:A5"/>
    <mergeCell ref="B4:B5"/>
    <mergeCell ref="K4:K5"/>
    <mergeCell ref="M4:M5"/>
    <mergeCell ref="A3:C3"/>
    <mergeCell ref="L4:L5"/>
  </mergeCells>
  <phoneticPr fontId="7"/>
  <pageMargins left="0.39370078740157483" right="0.59055118110236227" top="0.59055118110236227" bottom="0.59055118110236227" header="0.51181102362204722" footer="0.19685039370078741"/>
  <pageSetup paperSize="9" scale="88" orientation="portrait" r:id="rId1"/>
  <headerFooter alignWithMargins="0">
    <oddFooter>&amp;C&amp;14- 6 -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X204"/>
  <sheetViews>
    <sheetView showGridLines="0" showZeros="0" zoomScaleNormal="100" zoomScaleSheetLayoutView="120" workbookViewId="0"/>
  </sheetViews>
  <sheetFormatPr defaultRowHeight="13.5" x14ac:dyDescent="0.15"/>
  <cols>
    <col min="1" max="1" width="14.375" customWidth="1"/>
    <col min="2" max="3" width="6.125" style="120" customWidth="1"/>
    <col min="4" max="13" width="6.125" customWidth="1"/>
    <col min="14" max="14" width="6.625" style="89" customWidth="1"/>
    <col min="15" max="15" width="9" style="89"/>
    <col min="16" max="16" width="8.375" style="89" customWidth="1"/>
    <col min="17" max="24" width="9" style="89"/>
  </cols>
  <sheetData>
    <row r="1" spans="1:24" s="82" customFormat="1" ht="24.75" customHeight="1" x14ac:dyDescent="0.25">
      <c r="A1" s="86" t="s">
        <v>40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7"/>
      <c r="P1" s="87"/>
      <c r="Q1" s="87"/>
      <c r="R1" s="87"/>
      <c r="S1" s="87"/>
      <c r="T1" s="87"/>
      <c r="U1" s="87"/>
      <c r="V1" s="87"/>
      <c r="W1" s="87"/>
      <c r="X1" s="87"/>
    </row>
    <row r="2" spans="1:24" ht="14.25" x14ac:dyDescent="0.15">
      <c r="A2" s="88" t="s">
        <v>41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90"/>
      <c r="N2" s="90"/>
    </row>
    <row r="3" spans="1:24" ht="15" customHeight="1" x14ac:dyDescent="0.15">
      <c r="A3" s="89" t="s">
        <v>42</v>
      </c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541" t="s">
        <v>43</v>
      </c>
    </row>
    <row r="4" spans="1:24" ht="15" customHeight="1" x14ac:dyDescent="0.15">
      <c r="A4" s="91" t="s">
        <v>44</v>
      </c>
      <c r="B4" s="92" t="s">
        <v>120</v>
      </c>
      <c r="C4" s="93" t="s">
        <v>121</v>
      </c>
      <c r="D4" s="93" t="s">
        <v>122</v>
      </c>
      <c r="E4" s="93" t="s">
        <v>123</v>
      </c>
      <c r="F4" s="93" t="s">
        <v>124</v>
      </c>
      <c r="G4" s="93" t="s">
        <v>125</v>
      </c>
      <c r="H4" s="93" t="s">
        <v>126</v>
      </c>
      <c r="I4" s="93" t="s">
        <v>127</v>
      </c>
      <c r="J4" s="93" t="s">
        <v>128</v>
      </c>
      <c r="K4" s="93" t="s">
        <v>129</v>
      </c>
      <c r="L4" s="93" t="s">
        <v>130</v>
      </c>
      <c r="M4" s="93" t="s">
        <v>131</v>
      </c>
      <c r="N4" s="94" t="s">
        <v>45</v>
      </c>
      <c r="O4" s="95"/>
    </row>
    <row r="5" spans="1:24" ht="15" customHeight="1" x14ac:dyDescent="0.15">
      <c r="A5" s="360" t="s">
        <v>261</v>
      </c>
      <c r="B5" s="96">
        <v>627</v>
      </c>
      <c r="C5" s="97">
        <v>539</v>
      </c>
      <c r="D5" s="98">
        <v>605</v>
      </c>
      <c r="E5" s="98">
        <v>600</v>
      </c>
      <c r="F5" s="98">
        <v>514</v>
      </c>
      <c r="G5" s="99">
        <v>555</v>
      </c>
      <c r="H5" s="99">
        <v>601</v>
      </c>
      <c r="I5" s="99">
        <v>567</v>
      </c>
      <c r="J5" s="99">
        <v>602</v>
      </c>
      <c r="K5" s="99">
        <v>609</v>
      </c>
      <c r="L5" s="99">
        <v>636</v>
      </c>
      <c r="M5" s="173">
        <v>589</v>
      </c>
      <c r="N5" s="100">
        <v>7044</v>
      </c>
    </row>
    <row r="6" spans="1:24" ht="15" customHeight="1" x14ac:dyDescent="0.15">
      <c r="A6" s="361" t="s">
        <v>262</v>
      </c>
      <c r="B6" s="101">
        <v>624</v>
      </c>
      <c r="C6" s="102">
        <v>558</v>
      </c>
      <c r="D6" s="103">
        <v>599</v>
      </c>
      <c r="E6" s="103">
        <v>523</v>
      </c>
      <c r="F6" s="103">
        <v>511</v>
      </c>
      <c r="G6" s="104">
        <v>587</v>
      </c>
      <c r="H6" s="104">
        <v>566</v>
      </c>
      <c r="I6" s="104">
        <v>529</v>
      </c>
      <c r="J6" s="104">
        <v>624</v>
      </c>
      <c r="K6" s="104">
        <v>599</v>
      </c>
      <c r="L6" s="104">
        <v>576</v>
      </c>
      <c r="M6" s="172">
        <v>575</v>
      </c>
      <c r="N6" s="105">
        <v>6871</v>
      </c>
    </row>
    <row r="7" spans="1:24" ht="15" customHeight="1" x14ac:dyDescent="0.15">
      <c r="A7" s="361" t="s">
        <v>263</v>
      </c>
      <c r="B7" s="101">
        <v>558</v>
      </c>
      <c r="C7" s="102">
        <v>536</v>
      </c>
      <c r="D7" s="103">
        <v>538</v>
      </c>
      <c r="E7" s="103">
        <v>555</v>
      </c>
      <c r="F7" s="103">
        <v>507</v>
      </c>
      <c r="G7" s="104">
        <v>560</v>
      </c>
      <c r="H7" s="104">
        <v>514</v>
      </c>
      <c r="I7" s="104">
        <v>588</v>
      </c>
      <c r="J7" s="104">
        <v>580</v>
      </c>
      <c r="K7" s="104">
        <v>589</v>
      </c>
      <c r="L7" s="104">
        <v>592</v>
      </c>
      <c r="M7" s="172">
        <v>598</v>
      </c>
      <c r="N7" s="105">
        <v>6715</v>
      </c>
    </row>
    <row r="8" spans="1:24" ht="15" customHeight="1" x14ac:dyDescent="0.15">
      <c r="A8" s="361" t="s">
        <v>317</v>
      </c>
      <c r="B8" s="101">
        <v>531</v>
      </c>
      <c r="C8" s="102">
        <v>528</v>
      </c>
      <c r="D8" s="103">
        <v>510</v>
      </c>
      <c r="E8" s="103">
        <v>552</v>
      </c>
      <c r="F8" s="103">
        <v>544</v>
      </c>
      <c r="G8" s="104">
        <v>520</v>
      </c>
      <c r="H8" s="104">
        <v>512</v>
      </c>
      <c r="I8" s="104">
        <v>586</v>
      </c>
      <c r="J8" s="104">
        <v>529</v>
      </c>
      <c r="K8" s="104">
        <v>604</v>
      </c>
      <c r="L8" s="104">
        <v>562</v>
      </c>
      <c r="M8" s="172">
        <v>527</v>
      </c>
      <c r="N8" s="105">
        <v>6505</v>
      </c>
    </row>
    <row r="9" spans="1:24" ht="15" customHeight="1" x14ac:dyDescent="0.15">
      <c r="A9" s="361" t="s">
        <v>374</v>
      </c>
      <c r="B9" s="101">
        <v>607</v>
      </c>
      <c r="C9" s="102">
        <v>544</v>
      </c>
      <c r="D9" s="103">
        <v>497</v>
      </c>
      <c r="E9" s="103">
        <v>498</v>
      </c>
      <c r="F9" s="103">
        <v>440</v>
      </c>
      <c r="G9" s="104">
        <v>447</v>
      </c>
      <c r="H9" s="104">
        <v>535</v>
      </c>
      <c r="I9" s="104">
        <v>524</v>
      </c>
      <c r="J9" s="104">
        <v>476</v>
      </c>
      <c r="K9" s="104">
        <v>559</v>
      </c>
      <c r="L9" s="104">
        <v>577</v>
      </c>
      <c r="M9" s="172">
        <v>544</v>
      </c>
      <c r="N9" s="105">
        <v>6248</v>
      </c>
    </row>
    <row r="10" spans="1:24" ht="15" customHeight="1" x14ac:dyDescent="0.15">
      <c r="A10" s="498" t="s">
        <v>456</v>
      </c>
      <c r="B10" s="499">
        <v>597</v>
      </c>
      <c r="C10" s="500">
        <v>471</v>
      </c>
      <c r="D10" s="500">
        <v>521</v>
      </c>
      <c r="E10" s="500">
        <v>519</v>
      </c>
      <c r="F10" s="500">
        <v>401</v>
      </c>
      <c r="G10" s="500">
        <v>471</v>
      </c>
      <c r="H10" s="500">
        <v>501</v>
      </c>
      <c r="I10" s="500">
        <v>513</v>
      </c>
      <c r="J10" s="500">
        <v>0</v>
      </c>
      <c r="K10" s="500">
        <v>0</v>
      </c>
      <c r="L10" s="500">
        <v>0</v>
      </c>
      <c r="M10" s="500">
        <v>0</v>
      </c>
      <c r="N10" s="106">
        <v>3994</v>
      </c>
      <c r="O10" s="95"/>
    </row>
    <row r="11" spans="1:24" ht="9.9499999999999993" customHeight="1" x14ac:dyDescent="0.15">
      <c r="A11" s="107"/>
      <c r="B11" s="108"/>
      <c r="C11" s="108"/>
      <c r="D11" s="107"/>
      <c r="E11" s="107"/>
      <c r="F11" s="107"/>
      <c r="G11" s="107"/>
      <c r="H11" s="107"/>
      <c r="I11" s="107"/>
      <c r="J11" s="107"/>
      <c r="K11" s="107"/>
      <c r="L11" s="107"/>
      <c r="M11" s="107"/>
      <c r="N11" s="108"/>
      <c r="O11" s="109"/>
    </row>
    <row r="12" spans="1:24" s="110" customFormat="1" ht="15" customHeight="1" x14ac:dyDescent="0.15">
      <c r="A12" s="110" t="s">
        <v>46</v>
      </c>
      <c r="B12" s="89"/>
      <c r="C12" s="89"/>
      <c r="M12" s="89"/>
      <c r="N12" s="541" t="s">
        <v>43</v>
      </c>
      <c r="O12" s="109"/>
      <c r="P12" s="89"/>
      <c r="Q12" s="89"/>
      <c r="R12" s="89"/>
      <c r="S12" s="89"/>
      <c r="T12" s="89"/>
      <c r="U12" s="89"/>
      <c r="V12" s="89"/>
      <c r="W12" s="89"/>
      <c r="X12" s="89"/>
    </row>
    <row r="13" spans="1:24" s="110" customFormat="1" ht="15" customHeight="1" x14ac:dyDescent="0.15">
      <c r="A13" s="91" t="s">
        <v>44</v>
      </c>
      <c r="B13" s="92" t="s">
        <v>47</v>
      </c>
      <c r="C13" s="93" t="s">
        <v>48</v>
      </c>
      <c r="D13" s="93" t="s">
        <v>49</v>
      </c>
      <c r="E13" s="93" t="s">
        <v>50</v>
      </c>
      <c r="F13" s="93" t="s">
        <v>16</v>
      </c>
      <c r="G13" s="93" t="s">
        <v>51</v>
      </c>
      <c r="H13" s="93" t="s">
        <v>52</v>
      </c>
      <c r="I13" s="93" t="s">
        <v>53</v>
      </c>
      <c r="J13" s="93" t="s">
        <v>54</v>
      </c>
      <c r="K13" s="93" t="s">
        <v>55</v>
      </c>
      <c r="L13" s="93" t="s">
        <v>56</v>
      </c>
      <c r="M13" s="93" t="s">
        <v>57</v>
      </c>
      <c r="N13" s="94" t="s">
        <v>45</v>
      </c>
      <c r="O13" s="109"/>
      <c r="P13" s="89"/>
      <c r="Q13" s="89"/>
      <c r="R13" s="89"/>
      <c r="S13" s="89"/>
      <c r="T13" s="89"/>
      <c r="U13" s="89"/>
      <c r="V13" s="89"/>
      <c r="W13" s="89"/>
      <c r="X13" s="89"/>
    </row>
    <row r="14" spans="1:24" s="110" customFormat="1" ht="15" customHeight="1" x14ac:dyDescent="0.15">
      <c r="A14" s="360" t="s">
        <v>474</v>
      </c>
      <c r="B14" s="96">
        <v>1180</v>
      </c>
      <c r="C14" s="97">
        <v>1189</v>
      </c>
      <c r="D14" s="98">
        <v>1298</v>
      </c>
      <c r="E14" s="98">
        <v>1339</v>
      </c>
      <c r="F14" s="98">
        <v>1176</v>
      </c>
      <c r="G14" s="181">
        <v>1306</v>
      </c>
      <c r="H14" s="181">
        <v>1132</v>
      </c>
      <c r="I14" s="97">
        <v>1181</v>
      </c>
      <c r="J14" s="97">
        <v>1054</v>
      </c>
      <c r="K14" s="97">
        <v>1024</v>
      </c>
      <c r="L14" s="97">
        <v>1054</v>
      </c>
      <c r="M14" s="112">
        <v>1049</v>
      </c>
      <c r="N14" s="100">
        <v>13982</v>
      </c>
      <c r="O14" s="89"/>
      <c r="P14" s="89"/>
      <c r="Q14" s="89"/>
      <c r="R14" s="89"/>
      <c r="S14" s="89"/>
      <c r="T14" s="89"/>
      <c r="U14" s="89"/>
      <c r="V14" s="89"/>
      <c r="W14" s="89"/>
      <c r="X14" s="89"/>
    </row>
    <row r="15" spans="1:24" s="110" customFormat="1" ht="15" customHeight="1" x14ac:dyDescent="0.15">
      <c r="A15" s="363" t="s">
        <v>475</v>
      </c>
      <c r="B15" s="101">
        <v>1163</v>
      </c>
      <c r="C15" s="102">
        <v>1167</v>
      </c>
      <c r="D15" s="103">
        <v>1263</v>
      </c>
      <c r="E15" s="103">
        <v>1338</v>
      </c>
      <c r="F15" s="103">
        <v>1143</v>
      </c>
      <c r="G15" s="102">
        <v>1297</v>
      </c>
      <c r="H15" s="102">
        <v>1158</v>
      </c>
      <c r="I15" s="102">
        <v>1197</v>
      </c>
      <c r="J15" s="102">
        <v>1083</v>
      </c>
      <c r="K15" s="102">
        <v>1021</v>
      </c>
      <c r="L15" s="102">
        <v>1159</v>
      </c>
      <c r="M15" s="114">
        <v>1136</v>
      </c>
      <c r="N15" s="105">
        <v>14125</v>
      </c>
      <c r="O15" s="89"/>
      <c r="P15" s="89"/>
      <c r="Q15" s="89"/>
      <c r="R15" s="89"/>
      <c r="S15" s="89"/>
      <c r="T15" s="89"/>
      <c r="U15" s="89"/>
      <c r="V15" s="89"/>
      <c r="W15" s="89"/>
      <c r="X15" s="89"/>
    </row>
    <row r="16" spans="1:24" s="110" customFormat="1" ht="15" customHeight="1" x14ac:dyDescent="0.15">
      <c r="A16" s="363" t="s">
        <v>476</v>
      </c>
      <c r="B16" s="101">
        <v>1189</v>
      </c>
      <c r="C16" s="102">
        <v>1294</v>
      </c>
      <c r="D16" s="103">
        <v>1270</v>
      </c>
      <c r="E16" s="103">
        <v>1400</v>
      </c>
      <c r="F16" s="103">
        <v>1206</v>
      </c>
      <c r="G16" s="182">
        <v>1267</v>
      </c>
      <c r="H16" s="182">
        <v>1197</v>
      </c>
      <c r="I16" s="182">
        <v>1191</v>
      </c>
      <c r="J16" s="102">
        <v>1201</v>
      </c>
      <c r="K16" s="102">
        <v>1100</v>
      </c>
      <c r="L16" s="102">
        <v>1173</v>
      </c>
      <c r="M16" s="114">
        <v>1095</v>
      </c>
      <c r="N16" s="105">
        <v>14583</v>
      </c>
      <c r="O16" s="89"/>
      <c r="P16" s="89"/>
      <c r="Q16" s="89"/>
      <c r="R16" s="89"/>
      <c r="S16" s="89"/>
      <c r="T16" s="89"/>
      <c r="U16" s="89"/>
      <c r="V16" s="89"/>
      <c r="W16" s="89"/>
      <c r="X16" s="89"/>
    </row>
    <row r="17" spans="1:24" s="110" customFormat="1" ht="15" customHeight="1" x14ac:dyDescent="0.15">
      <c r="A17" s="363" t="s">
        <v>477</v>
      </c>
      <c r="B17" s="101">
        <v>1269</v>
      </c>
      <c r="C17" s="102">
        <v>1247</v>
      </c>
      <c r="D17" s="103">
        <v>1334</v>
      </c>
      <c r="E17" s="103">
        <v>1368</v>
      </c>
      <c r="F17" s="103">
        <v>1288</v>
      </c>
      <c r="G17" s="102">
        <v>1313</v>
      </c>
      <c r="H17" s="102">
        <v>1229</v>
      </c>
      <c r="I17" s="102">
        <v>1266</v>
      </c>
      <c r="J17" s="102">
        <v>1119</v>
      </c>
      <c r="K17" s="189">
        <v>1137</v>
      </c>
      <c r="L17" s="102">
        <v>1127</v>
      </c>
      <c r="M17" s="102">
        <v>1101</v>
      </c>
      <c r="N17" s="105">
        <v>14798</v>
      </c>
      <c r="O17" s="89"/>
      <c r="P17" s="89"/>
      <c r="Q17" s="89"/>
      <c r="R17" s="89"/>
      <c r="S17" s="89"/>
      <c r="T17" s="89"/>
      <c r="U17" s="89"/>
      <c r="V17" s="89"/>
      <c r="W17" s="89"/>
      <c r="X17" s="89"/>
    </row>
    <row r="18" spans="1:24" s="110" customFormat="1" ht="15" customHeight="1" x14ac:dyDescent="0.15">
      <c r="A18" s="361" t="s">
        <v>478</v>
      </c>
      <c r="B18" s="101">
        <v>1260</v>
      </c>
      <c r="C18" s="102">
        <v>1351</v>
      </c>
      <c r="D18" s="103">
        <v>1315</v>
      </c>
      <c r="E18" s="103">
        <v>1500</v>
      </c>
      <c r="F18" s="103">
        <v>1274</v>
      </c>
      <c r="G18" s="102">
        <v>1277</v>
      </c>
      <c r="H18" s="102">
        <v>1328</v>
      </c>
      <c r="I18" s="102">
        <v>1240</v>
      </c>
      <c r="J18" s="102">
        <v>1056</v>
      </c>
      <c r="K18" s="189">
        <v>1157</v>
      </c>
      <c r="L18" s="102">
        <v>1143</v>
      </c>
      <c r="M18" s="102">
        <v>1115</v>
      </c>
      <c r="N18" s="105">
        <v>15016</v>
      </c>
      <c r="O18" s="89"/>
      <c r="P18" s="89"/>
      <c r="Q18" s="89"/>
      <c r="R18" s="89"/>
      <c r="S18" s="89"/>
      <c r="T18" s="89"/>
      <c r="U18" s="89"/>
      <c r="V18" s="89"/>
      <c r="W18" s="89"/>
      <c r="X18" s="89"/>
    </row>
    <row r="19" spans="1:24" s="110" customFormat="1" ht="15" customHeight="1" x14ac:dyDescent="0.15">
      <c r="A19" s="362" t="s">
        <v>479</v>
      </c>
      <c r="B19" s="501">
        <v>1173</v>
      </c>
      <c r="C19" s="502">
        <v>1286</v>
      </c>
      <c r="D19" s="503">
        <v>1283</v>
      </c>
      <c r="E19" s="503">
        <v>1512</v>
      </c>
      <c r="F19" s="503">
        <v>1193</v>
      </c>
      <c r="G19" s="502">
        <v>1406</v>
      </c>
      <c r="H19" s="502">
        <v>1286</v>
      </c>
      <c r="I19" s="502">
        <v>1238</v>
      </c>
      <c r="J19" s="504">
        <v>0</v>
      </c>
      <c r="K19" s="504">
        <v>0</v>
      </c>
      <c r="L19" s="504">
        <v>0</v>
      </c>
      <c r="M19" s="504">
        <v>0</v>
      </c>
      <c r="N19" s="106">
        <v>10377</v>
      </c>
      <c r="O19" s="95"/>
      <c r="P19" s="89"/>
      <c r="Q19" s="89"/>
      <c r="R19" s="89"/>
      <c r="S19" s="89"/>
      <c r="T19" s="89"/>
      <c r="U19" s="89"/>
      <c r="V19" s="89"/>
      <c r="W19" s="89"/>
      <c r="X19" s="89"/>
    </row>
    <row r="20" spans="1:24" s="110" customFormat="1" ht="9.9499999999999993" customHeight="1" x14ac:dyDescent="0.15">
      <c r="B20" s="89"/>
      <c r="C20" s="89"/>
      <c r="N20" s="108"/>
      <c r="O20" s="109"/>
      <c r="P20" s="89"/>
      <c r="Q20" s="89"/>
      <c r="R20" s="89"/>
      <c r="S20" s="89"/>
      <c r="T20" s="89"/>
      <c r="U20" s="89"/>
      <c r="V20" s="89"/>
      <c r="W20" s="89"/>
      <c r="X20" s="89"/>
    </row>
    <row r="21" spans="1:24" s="110" customFormat="1" ht="15" customHeight="1" x14ac:dyDescent="0.15">
      <c r="A21" s="110" t="s">
        <v>58</v>
      </c>
      <c r="B21" s="89"/>
      <c r="C21" s="89"/>
      <c r="M21" s="89"/>
      <c r="N21" s="541" t="s">
        <v>43</v>
      </c>
      <c r="O21" s="109"/>
      <c r="P21" s="89"/>
      <c r="Q21" s="89"/>
      <c r="R21" s="89"/>
      <c r="S21" s="89"/>
      <c r="T21" s="89"/>
      <c r="U21" s="89"/>
      <c r="V21" s="89"/>
      <c r="W21" s="89"/>
      <c r="X21" s="89"/>
    </row>
    <row r="22" spans="1:24" s="110" customFormat="1" ht="15" customHeight="1" x14ac:dyDescent="0.15">
      <c r="A22" s="91" t="s">
        <v>44</v>
      </c>
      <c r="B22" s="92" t="s">
        <v>47</v>
      </c>
      <c r="C22" s="93" t="s">
        <v>48</v>
      </c>
      <c r="D22" s="93" t="s">
        <v>49</v>
      </c>
      <c r="E22" s="93" t="s">
        <v>50</v>
      </c>
      <c r="F22" s="93" t="s">
        <v>16</v>
      </c>
      <c r="G22" s="93" t="s">
        <v>51</v>
      </c>
      <c r="H22" s="93" t="s">
        <v>52</v>
      </c>
      <c r="I22" s="93" t="s">
        <v>53</v>
      </c>
      <c r="J22" s="93" t="s">
        <v>54</v>
      </c>
      <c r="K22" s="93" t="s">
        <v>55</v>
      </c>
      <c r="L22" s="93" t="s">
        <v>56</v>
      </c>
      <c r="M22" s="93" t="s">
        <v>57</v>
      </c>
      <c r="N22" s="94" t="s">
        <v>45</v>
      </c>
      <c r="O22" s="95"/>
      <c r="P22" s="89"/>
      <c r="Q22" s="89"/>
      <c r="R22" s="89"/>
      <c r="S22" s="89"/>
      <c r="T22" s="89"/>
      <c r="U22" s="89"/>
      <c r="V22" s="89"/>
      <c r="W22" s="89"/>
      <c r="X22" s="89"/>
    </row>
    <row r="23" spans="1:24" s="110" customFormat="1" ht="15" customHeight="1" x14ac:dyDescent="0.15">
      <c r="A23" s="360" t="s">
        <v>474</v>
      </c>
      <c r="B23" s="181">
        <v>-553</v>
      </c>
      <c r="C23" s="183">
        <v>-650</v>
      </c>
      <c r="D23" s="181">
        <v>-693</v>
      </c>
      <c r="E23" s="181">
        <v>-739</v>
      </c>
      <c r="F23" s="181">
        <v>-662</v>
      </c>
      <c r="G23" s="181">
        <v>-751</v>
      </c>
      <c r="H23" s="181">
        <v>-531</v>
      </c>
      <c r="I23" s="181">
        <v>-614</v>
      </c>
      <c r="J23" s="181">
        <v>-452</v>
      </c>
      <c r="K23" s="181">
        <v>-415</v>
      </c>
      <c r="L23" s="181">
        <v>-418</v>
      </c>
      <c r="M23" s="181">
        <v>-460</v>
      </c>
      <c r="N23" s="100">
        <v>-6938</v>
      </c>
      <c r="O23" s="89"/>
      <c r="P23" s="89"/>
      <c r="Q23" s="89"/>
      <c r="R23" s="89"/>
      <c r="S23" s="89"/>
      <c r="T23" s="89"/>
      <c r="U23" s="89"/>
      <c r="V23" s="89"/>
      <c r="W23" s="89"/>
      <c r="X23" s="89"/>
    </row>
    <row r="24" spans="1:24" s="110" customFormat="1" ht="15" customHeight="1" x14ac:dyDescent="0.15">
      <c r="A24" s="363" t="s">
        <v>475</v>
      </c>
      <c r="B24" s="102">
        <v>-539</v>
      </c>
      <c r="C24" s="101">
        <v>-609</v>
      </c>
      <c r="D24" s="102">
        <v>-664</v>
      </c>
      <c r="E24" s="102">
        <v>-815</v>
      </c>
      <c r="F24" s="102">
        <v>-632</v>
      </c>
      <c r="G24" s="102">
        <v>-710</v>
      </c>
      <c r="H24" s="102">
        <v>-592</v>
      </c>
      <c r="I24" s="102">
        <v>-668</v>
      </c>
      <c r="J24" s="102">
        <v>-459</v>
      </c>
      <c r="K24" s="102">
        <v>-422</v>
      </c>
      <c r="L24" s="102">
        <v>-583</v>
      </c>
      <c r="M24" s="102">
        <v>-561</v>
      </c>
      <c r="N24" s="105">
        <v>-7254</v>
      </c>
      <c r="O24" s="89"/>
      <c r="P24" s="89"/>
      <c r="Q24" s="89"/>
      <c r="R24" s="89"/>
      <c r="S24" s="89"/>
      <c r="T24" s="89"/>
      <c r="U24" s="89"/>
      <c r="V24" s="89"/>
      <c r="W24" s="89"/>
      <c r="X24" s="89"/>
    </row>
    <row r="25" spans="1:24" s="110" customFormat="1" ht="15" customHeight="1" x14ac:dyDescent="0.15">
      <c r="A25" s="363" t="s">
        <v>476</v>
      </c>
      <c r="B25" s="102">
        <v>-631</v>
      </c>
      <c r="C25" s="101">
        <v>-758</v>
      </c>
      <c r="D25" s="102">
        <v>-732</v>
      </c>
      <c r="E25" s="102">
        <v>-845</v>
      </c>
      <c r="F25" s="102">
        <v>-699</v>
      </c>
      <c r="G25" s="102">
        <v>-707</v>
      </c>
      <c r="H25" s="102">
        <v>-683</v>
      </c>
      <c r="I25" s="102">
        <v>-603</v>
      </c>
      <c r="J25" s="102">
        <v>-621</v>
      </c>
      <c r="K25" s="102">
        <v>-511</v>
      </c>
      <c r="L25" s="102">
        <v>-581</v>
      </c>
      <c r="M25" s="102">
        <v>-497</v>
      </c>
      <c r="N25" s="105">
        <v>-7868</v>
      </c>
      <c r="O25" s="89"/>
      <c r="P25" s="89"/>
      <c r="Q25" s="89"/>
      <c r="R25" s="89"/>
      <c r="S25" s="89"/>
      <c r="T25" s="89"/>
      <c r="U25" s="89"/>
      <c r="V25" s="89"/>
      <c r="W25" s="89"/>
      <c r="X25" s="89"/>
    </row>
    <row r="26" spans="1:24" s="110" customFormat="1" ht="15" customHeight="1" x14ac:dyDescent="0.15">
      <c r="A26" s="363" t="s">
        <v>477</v>
      </c>
      <c r="B26" s="102">
        <v>-738</v>
      </c>
      <c r="C26" s="101">
        <v>-719</v>
      </c>
      <c r="D26" s="102">
        <v>-824</v>
      </c>
      <c r="E26" s="102">
        <v>-816</v>
      </c>
      <c r="F26" s="102">
        <v>-744</v>
      </c>
      <c r="G26" s="102">
        <v>-793</v>
      </c>
      <c r="H26" s="102">
        <v>-717</v>
      </c>
      <c r="I26" s="102">
        <v>-680</v>
      </c>
      <c r="J26" s="102">
        <v>-590</v>
      </c>
      <c r="K26" s="102">
        <v>-533</v>
      </c>
      <c r="L26" s="102">
        <v>-565</v>
      </c>
      <c r="M26" s="102">
        <v>-574</v>
      </c>
      <c r="N26" s="105">
        <v>-8293</v>
      </c>
      <c r="O26" s="89"/>
      <c r="P26" s="89"/>
      <c r="Q26" s="89"/>
      <c r="R26" s="89"/>
      <c r="S26" s="89"/>
      <c r="T26" s="89"/>
      <c r="U26" s="89"/>
      <c r="V26" s="89"/>
      <c r="W26" s="89"/>
      <c r="X26" s="89"/>
    </row>
    <row r="27" spans="1:24" s="110" customFormat="1" ht="15" customHeight="1" x14ac:dyDescent="0.15">
      <c r="A27" s="361" t="s">
        <v>478</v>
      </c>
      <c r="B27" s="182">
        <v>-653</v>
      </c>
      <c r="C27" s="184">
        <v>-807</v>
      </c>
      <c r="D27" s="182">
        <v>-818</v>
      </c>
      <c r="E27" s="182">
        <v>-1002</v>
      </c>
      <c r="F27" s="182">
        <v>-834</v>
      </c>
      <c r="G27" s="182">
        <v>-830</v>
      </c>
      <c r="H27" s="182">
        <v>-793</v>
      </c>
      <c r="I27" s="182">
        <v>-716</v>
      </c>
      <c r="J27" s="182">
        <v>-580</v>
      </c>
      <c r="K27" s="182">
        <v>-598</v>
      </c>
      <c r="L27" s="182">
        <v>-566</v>
      </c>
      <c r="M27" s="182">
        <v>-571</v>
      </c>
      <c r="N27" s="105">
        <v>-8768</v>
      </c>
      <c r="O27" s="89"/>
      <c r="P27" s="89"/>
      <c r="Q27" s="89"/>
      <c r="R27" s="89"/>
      <c r="S27" s="89"/>
      <c r="T27" s="89"/>
      <c r="U27" s="89"/>
      <c r="V27" s="89"/>
      <c r="W27" s="89"/>
      <c r="X27" s="89"/>
    </row>
    <row r="28" spans="1:24" s="110" customFormat="1" ht="15" customHeight="1" x14ac:dyDescent="0.15">
      <c r="A28" s="364" t="s">
        <v>479</v>
      </c>
      <c r="B28" s="505">
        <v>-576</v>
      </c>
      <c r="C28" s="506">
        <v>-815</v>
      </c>
      <c r="D28" s="506">
        <v>-762</v>
      </c>
      <c r="E28" s="506">
        <v>-993</v>
      </c>
      <c r="F28" s="506">
        <v>-792</v>
      </c>
      <c r="G28" s="506">
        <v>-935</v>
      </c>
      <c r="H28" s="506">
        <v>-785</v>
      </c>
      <c r="I28" s="506">
        <v>-725</v>
      </c>
      <c r="J28" s="506">
        <v>0</v>
      </c>
      <c r="K28" s="506">
        <v>0</v>
      </c>
      <c r="L28" s="506">
        <v>0</v>
      </c>
      <c r="M28" s="507">
        <v>0</v>
      </c>
      <c r="N28" s="115">
        <v>-6383</v>
      </c>
      <c r="O28" s="89"/>
      <c r="P28" s="89"/>
      <c r="Q28" s="89"/>
      <c r="R28" s="89"/>
      <c r="S28" s="89"/>
      <c r="T28" s="89"/>
      <c r="U28" s="89"/>
      <c r="V28" s="89"/>
      <c r="W28" s="89"/>
      <c r="X28" s="89"/>
    </row>
    <row r="29" spans="1:24" s="110" customFormat="1" ht="9.9499999999999993" customHeight="1" x14ac:dyDescent="0.15">
      <c r="B29" s="89"/>
      <c r="C29" s="89"/>
      <c r="N29" s="108"/>
      <c r="O29" s="109"/>
      <c r="P29" s="89"/>
      <c r="Q29" s="89"/>
      <c r="R29" s="89"/>
      <c r="S29" s="89"/>
      <c r="T29" s="89"/>
      <c r="U29" s="89"/>
      <c r="V29" s="89"/>
      <c r="W29" s="89"/>
      <c r="X29" s="89"/>
    </row>
    <row r="30" spans="1:24" s="110" customFormat="1" ht="15" customHeight="1" x14ac:dyDescent="0.15">
      <c r="A30" s="116" t="s">
        <v>59</v>
      </c>
      <c r="B30" s="89"/>
      <c r="C30" s="89"/>
      <c r="M30" s="90"/>
      <c r="N30" s="117"/>
      <c r="O30" s="109"/>
      <c r="P30" s="89"/>
      <c r="Q30" s="89"/>
      <c r="R30" s="89"/>
      <c r="S30" s="89"/>
      <c r="T30" s="89"/>
      <c r="U30" s="89"/>
      <c r="V30" s="89"/>
      <c r="W30" s="89"/>
      <c r="X30" s="89"/>
    </row>
    <row r="31" spans="1:24" s="110" customFormat="1" ht="15" customHeight="1" x14ac:dyDescent="0.15">
      <c r="A31" s="89" t="s">
        <v>60</v>
      </c>
      <c r="B31" s="89"/>
      <c r="C31" s="89"/>
      <c r="D31" s="89"/>
      <c r="E31" s="89"/>
      <c r="F31" s="89"/>
      <c r="G31" s="89"/>
      <c r="H31" s="89"/>
      <c r="I31" s="89"/>
      <c r="J31" s="89"/>
      <c r="K31" s="89"/>
      <c r="L31"/>
      <c r="M31" s="89"/>
      <c r="N31" s="541" t="s">
        <v>43</v>
      </c>
      <c r="O31" s="109"/>
      <c r="P31" s="89"/>
      <c r="Q31" s="89"/>
      <c r="R31" s="89"/>
      <c r="S31" s="89"/>
      <c r="T31" s="89"/>
      <c r="U31" s="89"/>
      <c r="V31" s="89"/>
      <c r="W31" s="89"/>
      <c r="X31" s="89"/>
    </row>
    <row r="32" spans="1:24" s="110" customFormat="1" ht="15" customHeight="1" x14ac:dyDescent="0.15">
      <c r="A32" s="91" t="s">
        <v>44</v>
      </c>
      <c r="B32" s="92" t="s">
        <v>47</v>
      </c>
      <c r="C32" s="93" t="s">
        <v>48</v>
      </c>
      <c r="D32" s="93" t="s">
        <v>49</v>
      </c>
      <c r="E32" s="93" t="s">
        <v>50</v>
      </c>
      <c r="F32" s="93" t="s">
        <v>16</v>
      </c>
      <c r="G32" s="93" t="s">
        <v>51</v>
      </c>
      <c r="H32" s="93" t="s">
        <v>52</v>
      </c>
      <c r="I32" s="93" t="s">
        <v>53</v>
      </c>
      <c r="J32" s="93" t="s">
        <v>54</v>
      </c>
      <c r="K32" s="93" t="s">
        <v>55</v>
      </c>
      <c r="L32" s="93" t="s">
        <v>56</v>
      </c>
      <c r="M32" s="93" t="s">
        <v>57</v>
      </c>
      <c r="N32" s="94" t="s">
        <v>45</v>
      </c>
      <c r="O32" s="95"/>
      <c r="P32" s="89"/>
      <c r="Q32" s="89"/>
      <c r="R32" s="89"/>
      <c r="S32" s="89"/>
      <c r="T32" s="89"/>
      <c r="U32" s="89"/>
      <c r="V32" s="89"/>
      <c r="W32" s="89"/>
      <c r="X32" s="89"/>
    </row>
    <row r="33" spans="1:24" s="110" customFormat="1" ht="15" customHeight="1" x14ac:dyDescent="0.15">
      <c r="A33" s="361" t="s">
        <v>474</v>
      </c>
      <c r="B33" s="96">
        <v>1092</v>
      </c>
      <c r="C33" s="97">
        <v>786</v>
      </c>
      <c r="D33" s="97">
        <v>814</v>
      </c>
      <c r="E33" s="97">
        <v>916</v>
      </c>
      <c r="F33" s="97">
        <v>832</v>
      </c>
      <c r="G33" s="97">
        <v>2827</v>
      </c>
      <c r="H33" s="97">
        <v>2846</v>
      </c>
      <c r="I33" s="97">
        <v>879</v>
      </c>
      <c r="J33" s="97">
        <v>1020</v>
      </c>
      <c r="K33" s="97">
        <v>1191</v>
      </c>
      <c r="L33" s="97">
        <v>1229</v>
      </c>
      <c r="M33" s="112">
        <v>1037</v>
      </c>
      <c r="N33" s="100">
        <v>15469</v>
      </c>
      <c r="O33" s="89"/>
      <c r="P33" s="89"/>
      <c r="Q33" s="89"/>
      <c r="R33" s="89"/>
      <c r="S33" s="89"/>
      <c r="T33" s="89"/>
      <c r="U33" s="89"/>
      <c r="V33" s="89"/>
      <c r="W33" s="89"/>
      <c r="X33" s="89"/>
    </row>
    <row r="34" spans="1:24" s="110" customFormat="1" ht="15" customHeight="1" x14ac:dyDescent="0.15">
      <c r="A34" s="363" t="s">
        <v>475</v>
      </c>
      <c r="B34" s="101">
        <v>1085</v>
      </c>
      <c r="C34" s="102">
        <v>840</v>
      </c>
      <c r="D34" s="102">
        <v>656</v>
      </c>
      <c r="E34" s="102">
        <v>789</v>
      </c>
      <c r="F34" s="102">
        <v>673</v>
      </c>
      <c r="G34" s="102">
        <v>2772</v>
      </c>
      <c r="H34" s="102">
        <v>2648</v>
      </c>
      <c r="I34" s="102">
        <v>852</v>
      </c>
      <c r="J34" s="102">
        <v>846</v>
      </c>
      <c r="K34" s="102">
        <v>1101</v>
      </c>
      <c r="L34" s="102">
        <v>1038</v>
      </c>
      <c r="M34" s="114">
        <v>1101</v>
      </c>
      <c r="N34" s="105">
        <v>14401</v>
      </c>
      <c r="O34" s="89"/>
      <c r="P34" s="89"/>
      <c r="Q34" s="89"/>
      <c r="R34" s="89"/>
      <c r="S34" s="89"/>
      <c r="T34" s="89"/>
      <c r="U34" s="89"/>
      <c r="V34" s="89"/>
      <c r="W34" s="89"/>
      <c r="X34" s="89"/>
    </row>
    <row r="35" spans="1:24" s="110" customFormat="1" ht="15" customHeight="1" x14ac:dyDescent="0.15">
      <c r="A35" s="363" t="s">
        <v>476</v>
      </c>
      <c r="B35" s="101">
        <v>991</v>
      </c>
      <c r="C35" s="102">
        <v>734</v>
      </c>
      <c r="D35" s="102">
        <v>676</v>
      </c>
      <c r="E35" s="102">
        <v>750</v>
      </c>
      <c r="F35" s="102">
        <v>736</v>
      </c>
      <c r="G35" s="102">
        <v>2137</v>
      </c>
      <c r="H35" s="102">
        <v>2481</v>
      </c>
      <c r="I35" s="102">
        <v>1389</v>
      </c>
      <c r="J35" s="102">
        <v>1048</v>
      </c>
      <c r="K35" s="102">
        <v>1185</v>
      </c>
      <c r="L35" s="102">
        <v>1328</v>
      </c>
      <c r="M35" s="114">
        <v>989</v>
      </c>
      <c r="N35" s="105">
        <v>14444</v>
      </c>
      <c r="O35" s="89"/>
      <c r="P35" s="89"/>
      <c r="Q35" s="89"/>
      <c r="R35" s="89"/>
      <c r="S35" s="89"/>
      <c r="T35" s="89"/>
      <c r="U35" s="89"/>
      <c r="V35" s="89"/>
      <c r="W35" s="89"/>
      <c r="X35" s="89"/>
    </row>
    <row r="36" spans="1:24" s="110" customFormat="1" ht="15" customHeight="1" x14ac:dyDescent="0.15">
      <c r="A36" s="363" t="s">
        <v>477</v>
      </c>
      <c r="B36" s="101">
        <v>1034</v>
      </c>
      <c r="C36" s="102">
        <v>762</v>
      </c>
      <c r="D36" s="102">
        <v>681</v>
      </c>
      <c r="E36" s="102">
        <v>695</v>
      </c>
      <c r="F36" s="102">
        <v>743</v>
      </c>
      <c r="G36" s="102">
        <v>2407</v>
      </c>
      <c r="H36" s="102">
        <v>2704</v>
      </c>
      <c r="I36" s="102">
        <v>972</v>
      </c>
      <c r="J36" s="102">
        <v>838</v>
      </c>
      <c r="K36" s="102">
        <v>1083</v>
      </c>
      <c r="L36" s="102">
        <v>1088</v>
      </c>
      <c r="M36" s="114">
        <v>949</v>
      </c>
      <c r="N36" s="105">
        <v>13956</v>
      </c>
      <c r="O36" s="89"/>
      <c r="P36" s="89"/>
      <c r="Q36" s="89"/>
      <c r="R36" s="89"/>
      <c r="S36" s="89"/>
      <c r="T36" s="89"/>
      <c r="U36" s="89"/>
      <c r="V36" s="89"/>
      <c r="W36" s="89"/>
      <c r="X36" s="89"/>
    </row>
    <row r="37" spans="1:24" s="110" customFormat="1" ht="15" customHeight="1" x14ac:dyDescent="0.15">
      <c r="A37" s="361" t="s">
        <v>478</v>
      </c>
      <c r="B37" s="101">
        <v>1074</v>
      </c>
      <c r="C37" s="102">
        <v>812</v>
      </c>
      <c r="D37" s="102">
        <v>697</v>
      </c>
      <c r="E37" s="102">
        <v>625</v>
      </c>
      <c r="F37" s="102">
        <v>653</v>
      </c>
      <c r="G37" s="102">
        <v>2163</v>
      </c>
      <c r="H37" s="102">
        <v>2914</v>
      </c>
      <c r="I37" s="102">
        <v>842</v>
      </c>
      <c r="J37" s="102">
        <v>695</v>
      </c>
      <c r="K37" s="102">
        <v>1140</v>
      </c>
      <c r="L37" s="102">
        <v>1195</v>
      </c>
      <c r="M37" s="114">
        <v>987</v>
      </c>
      <c r="N37" s="105">
        <v>13797</v>
      </c>
      <c r="O37" s="89"/>
      <c r="P37" s="89"/>
      <c r="Q37" s="89"/>
      <c r="R37" s="89"/>
      <c r="S37" s="89"/>
      <c r="T37" s="89"/>
      <c r="U37" s="89"/>
      <c r="V37" s="89"/>
      <c r="W37" s="89"/>
      <c r="X37" s="89"/>
    </row>
    <row r="38" spans="1:24" s="110" customFormat="1" ht="15" customHeight="1" x14ac:dyDescent="0.15">
      <c r="A38" s="365" t="s">
        <v>479</v>
      </c>
      <c r="B38" s="501">
        <v>1022</v>
      </c>
      <c r="C38" s="502">
        <v>633</v>
      </c>
      <c r="D38" s="502">
        <v>679</v>
      </c>
      <c r="E38" s="502">
        <v>639</v>
      </c>
      <c r="F38" s="502">
        <v>620</v>
      </c>
      <c r="G38" s="502">
        <v>2438</v>
      </c>
      <c r="H38" s="502">
        <v>2760</v>
      </c>
      <c r="I38" s="502">
        <v>810</v>
      </c>
      <c r="J38" s="502">
        <v>0</v>
      </c>
      <c r="K38" s="502">
        <v>0</v>
      </c>
      <c r="L38" s="502">
        <v>0</v>
      </c>
      <c r="M38" s="502">
        <v>0</v>
      </c>
      <c r="N38" s="106">
        <v>9601</v>
      </c>
      <c r="O38" s="89"/>
      <c r="P38" s="89"/>
      <c r="Q38" s="89"/>
      <c r="R38" s="89"/>
      <c r="S38" s="89"/>
      <c r="T38" s="89"/>
      <c r="U38" s="89"/>
      <c r="V38" s="89"/>
      <c r="W38" s="89"/>
      <c r="X38" s="89"/>
    </row>
    <row r="39" spans="1:24" s="110" customFormat="1" ht="9.9499999999999993" customHeight="1" x14ac:dyDescent="0.25">
      <c r="A39" s="354"/>
      <c r="B39" s="108"/>
      <c r="C39" s="108"/>
      <c r="D39" s="107"/>
      <c r="E39" s="107"/>
      <c r="F39" s="107"/>
      <c r="G39" s="107"/>
      <c r="H39" s="107"/>
      <c r="I39" s="107"/>
      <c r="J39" s="107"/>
      <c r="K39" s="107"/>
      <c r="L39" s="107"/>
      <c r="M39" s="107"/>
      <c r="N39" s="108"/>
      <c r="O39" s="118"/>
      <c r="P39" s="89"/>
      <c r="Q39" s="89"/>
      <c r="R39" s="89"/>
      <c r="S39" s="89"/>
      <c r="T39" s="89"/>
      <c r="U39" s="89"/>
      <c r="V39" s="89"/>
      <c r="W39" s="89"/>
      <c r="X39" s="89"/>
    </row>
    <row r="40" spans="1:24" ht="15" customHeight="1" x14ac:dyDescent="0.15">
      <c r="A40" s="110" t="s">
        <v>61</v>
      </c>
      <c r="B40" s="89"/>
      <c r="C40" s="89"/>
      <c r="D40" s="89"/>
      <c r="E40" s="89"/>
      <c r="F40" s="89"/>
      <c r="G40" s="89"/>
      <c r="H40" s="89"/>
      <c r="I40" s="89"/>
      <c r="J40" s="89"/>
      <c r="K40" s="89"/>
      <c r="L40" s="89"/>
      <c r="M40" s="89"/>
      <c r="N40" s="541" t="s">
        <v>43</v>
      </c>
    </row>
    <row r="41" spans="1:24" ht="15" customHeight="1" x14ac:dyDescent="0.15">
      <c r="A41" s="91" t="s">
        <v>44</v>
      </c>
      <c r="B41" s="92" t="s">
        <v>47</v>
      </c>
      <c r="C41" s="93" t="s">
        <v>48</v>
      </c>
      <c r="D41" s="93" t="s">
        <v>49</v>
      </c>
      <c r="E41" s="93" t="s">
        <v>50</v>
      </c>
      <c r="F41" s="93" t="s">
        <v>16</v>
      </c>
      <c r="G41" s="93" t="s">
        <v>51</v>
      </c>
      <c r="H41" s="93" t="s">
        <v>52</v>
      </c>
      <c r="I41" s="93" t="s">
        <v>53</v>
      </c>
      <c r="J41" s="93" t="s">
        <v>54</v>
      </c>
      <c r="K41" s="93" t="s">
        <v>55</v>
      </c>
      <c r="L41" s="93" t="s">
        <v>56</v>
      </c>
      <c r="M41" s="93" t="s">
        <v>57</v>
      </c>
      <c r="N41" s="94" t="s">
        <v>45</v>
      </c>
      <c r="O41" s="95"/>
    </row>
    <row r="42" spans="1:24" ht="15" customHeight="1" x14ac:dyDescent="0.15">
      <c r="A42" s="360" t="s">
        <v>474</v>
      </c>
      <c r="B42" s="96">
        <v>1162</v>
      </c>
      <c r="C42" s="97">
        <v>845</v>
      </c>
      <c r="D42" s="97">
        <v>950</v>
      </c>
      <c r="E42" s="97">
        <v>973</v>
      </c>
      <c r="F42" s="97">
        <v>1056</v>
      </c>
      <c r="G42" s="97">
        <v>6923</v>
      </c>
      <c r="H42" s="97">
        <v>2508</v>
      </c>
      <c r="I42" s="97">
        <v>1038</v>
      </c>
      <c r="J42" s="97">
        <v>1055</v>
      </c>
      <c r="K42" s="97">
        <v>1301</v>
      </c>
      <c r="L42" s="97">
        <v>1062</v>
      </c>
      <c r="M42" s="112">
        <v>1182</v>
      </c>
      <c r="N42" s="100">
        <v>20055</v>
      </c>
    </row>
    <row r="43" spans="1:24" ht="15" customHeight="1" x14ac:dyDescent="0.15">
      <c r="A43" s="363" t="s">
        <v>475</v>
      </c>
      <c r="B43" s="101">
        <v>1008</v>
      </c>
      <c r="C43" s="102">
        <v>790</v>
      </c>
      <c r="D43" s="102">
        <v>778</v>
      </c>
      <c r="E43" s="102">
        <v>873</v>
      </c>
      <c r="F43" s="102">
        <v>933</v>
      </c>
      <c r="G43" s="102">
        <v>6232</v>
      </c>
      <c r="H43" s="102">
        <v>2312</v>
      </c>
      <c r="I43" s="102">
        <v>847</v>
      </c>
      <c r="J43" s="102">
        <v>899</v>
      </c>
      <c r="K43" s="102">
        <v>1129</v>
      </c>
      <c r="L43" s="102">
        <v>1081</v>
      </c>
      <c r="M43" s="114">
        <v>1177</v>
      </c>
      <c r="N43" s="105">
        <v>18059</v>
      </c>
    </row>
    <row r="44" spans="1:24" ht="15" customHeight="1" x14ac:dyDescent="0.15">
      <c r="A44" s="363" t="s">
        <v>476</v>
      </c>
      <c r="B44" s="101">
        <v>986</v>
      </c>
      <c r="C44" s="102">
        <v>813</v>
      </c>
      <c r="D44" s="102">
        <v>717</v>
      </c>
      <c r="E44" s="102">
        <v>817</v>
      </c>
      <c r="F44" s="102">
        <v>974</v>
      </c>
      <c r="G44" s="102">
        <v>4792</v>
      </c>
      <c r="H44" s="102">
        <v>2497</v>
      </c>
      <c r="I44" s="102">
        <v>1333</v>
      </c>
      <c r="J44" s="102">
        <v>1011</v>
      </c>
      <c r="K44" s="102">
        <v>1187</v>
      </c>
      <c r="L44" s="102">
        <v>1190</v>
      </c>
      <c r="M44" s="114">
        <v>1198</v>
      </c>
      <c r="N44" s="105">
        <v>17515</v>
      </c>
    </row>
    <row r="45" spans="1:24" ht="15" customHeight="1" x14ac:dyDescent="0.15">
      <c r="A45" s="363" t="s">
        <v>477</v>
      </c>
      <c r="B45" s="101">
        <v>946</v>
      </c>
      <c r="C45" s="102">
        <v>767</v>
      </c>
      <c r="D45" s="102">
        <v>755</v>
      </c>
      <c r="E45" s="102">
        <v>822</v>
      </c>
      <c r="F45" s="102">
        <v>886</v>
      </c>
      <c r="G45" s="102">
        <v>5943</v>
      </c>
      <c r="H45" s="102">
        <v>2164</v>
      </c>
      <c r="I45" s="102">
        <v>1054</v>
      </c>
      <c r="J45" s="102">
        <v>952</v>
      </c>
      <c r="K45" s="102">
        <v>1264</v>
      </c>
      <c r="L45" s="102">
        <v>999</v>
      </c>
      <c r="M45" s="114">
        <v>1026</v>
      </c>
      <c r="N45" s="105">
        <v>17578</v>
      </c>
    </row>
    <row r="46" spans="1:24" ht="15" customHeight="1" x14ac:dyDescent="0.15">
      <c r="A46" s="363" t="s">
        <v>478</v>
      </c>
      <c r="B46" s="101">
        <v>920</v>
      </c>
      <c r="C46" s="102">
        <v>876</v>
      </c>
      <c r="D46" s="102">
        <v>767</v>
      </c>
      <c r="E46" s="102">
        <v>834</v>
      </c>
      <c r="F46" s="102">
        <v>951</v>
      </c>
      <c r="G46" s="102">
        <v>6223</v>
      </c>
      <c r="H46" s="102">
        <v>2215</v>
      </c>
      <c r="I46" s="102">
        <v>986</v>
      </c>
      <c r="J46" s="102">
        <v>908</v>
      </c>
      <c r="K46" s="102">
        <v>1159</v>
      </c>
      <c r="L46" s="102">
        <v>1125</v>
      </c>
      <c r="M46" s="114">
        <v>1076</v>
      </c>
      <c r="N46" s="105">
        <v>18040</v>
      </c>
    </row>
    <row r="47" spans="1:24" ht="15" customHeight="1" x14ac:dyDescent="0.15">
      <c r="A47" s="366" t="s">
        <v>479</v>
      </c>
      <c r="B47" s="501">
        <v>981</v>
      </c>
      <c r="C47" s="502">
        <v>782</v>
      </c>
      <c r="D47" s="502">
        <v>897</v>
      </c>
      <c r="E47" s="502">
        <v>799</v>
      </c>
      <c r="F47" s="502">
        <v>962</v>
      </c>
      <c r="G47" s="502">
        <v>6105</v>
      </c>
      <c r="H47" s="502">
        <v>2096</v>
      </c>
      <c r="I47" s="502">
        <v>962</v>
      </c>
      <c r="J47" s="502">
        <v>0</v>
      </c>
      <c r="K47" s="502">
        <v>0</v>
      </c>
      <c r="L47" s="502">
        <v>0</v>
      </c>
      <c r="M47" s="502">
        <v>0</v>
      </c>
      <c r="N47" s="106">
        <v>13584</v>
      </c>
    </row>
    <row r="48" spans="1:24" ht="9.9499999999999993" customHeight="1" x14ac:dyDescent="0.15">
      <c r="A48" s="110"/>
      <c r="B48" s="89"/>
      <c r="C48" s="89"/>
      <c r="D48" s="110"/>
      <c r="E48" s="110"/>
      <c r="F48" s="110"/>
      <c r="G48" s="110"/>
      <c r="H48" s="110"/>
      <c r="I48" s="110"/>
      <c r="J48" s="110"/>
      <c r="K48" s="110"/>
      <c r="L48" s="110"/>
      <c r="M48" s="110"/>
      <c r="N48" s="108"/>
      <c r="O48" s="109"/>
    </row>
    <row r="49" spans="1:24" s="89" customFormat="1" ht="15" customHeight="1" x14ac:dyDescent="0.15">
      <c r="A49" s="110" t="s">
        <v>62</v>
      </c>
      <c r="L49" s="110"/>
      <c r="N49" s="541" t="s">
        <v>43</v>
      </c>
      <c r="O49" s="109"/>
    </row>
    <row r="50" spans="1:24" s="89" customFormat="1" ht="15" customHeight="1" x14ac:dyDescent="0.15">
      <c r="A50" s="91" t="s">
        <v>44</v>
      </c>
      <c r="B50" s="92" t="s">
        <v>47</v>
      </c>
      <c r="C50" s="93" t="s">
        <v>48</v>
      </c>
      <c r="D50" s="93" t="s">
        <v>49</v>
      </c>
      <c r="E50" s="93" t="s">
        <v>50</v>
      </c>
      <c r="F50" s="93" t="s">
        <v>16</v>
      </c>
      <c r="G50" s="93" t="s">
        <v>51</v>
      </c>
      <c r="H50" s="93" t="s">
        <v>52</v>
      </c>
      <c r="I50" s="93" t="s">
        <v>53</v>
      </c>
      <c r="J50" s="93" t="s">
        <v>54</v>
      </c>
      <c r="K50" s="93" t="s">
        <v>55</v>
      </c>
      <c r="L50" s="93" t="s">
        <v>56</v>
      </c>
      <c r="M50" s="93" t="s">
        <v>57</v>
      </c>
      <c r="N50" s="94" t="s">
        <v>45</v>
      </c>
      <c r="O50" s="109"/>
    </row>
    <row r="51" spans="1:24" s="110" customFormat="1" ht="15" customHeight="1" x14ac:dyDescent="0.15">
      <c r="A51" s="360" t="s">
        <v>474</v>
      </c>
      <c r="B51" s="111">
        <v>-70</v>
      </c>
      <c r="C51" s="112">
        <v>-59</v>
      </c>
      <c r="D51" s="112">
        <v>-136</v>
      </c>
      <c r="E51" s="112">
        <v>-57</v>
      </c>
      <c r="F51" s="112">
        <v>-224</v>
      </c>
      <c r="G51" s="112">
        <v>-4096</v>
      </c>
      <c r="H51" s="112">
        <v>338</v>
      </c>
      <c r="I51" s="112">
        <v>-159</v>
      </c>
      <c r="J51" s="97">
        <v>-35</v>
      </c>
      <c r="K51" s="97">
        <v>-110</v>
      </c>
      <c r="L51" s="112">
        <v>167</v>
      </c>
      <c r="M51" s="112">
        <v>-145</v>
      </c>
      <c r="N51" s="100">
        <v>-4586</v>
      </c>
      <c r="O51" s="89"/>
      <c r="P51" s="89"/>
      <c r="Q51" s="89"/>
      <c r="R51" s="89"/>
      <c r="S51" s="89"/>
      <c r="T51" s="89"/>
      <c r="U51" s="89"/>
      <c r="V51" s="89"/>
      <c r="W51" s="89"/>
      <c r="X51" s="89"/>
    </row>
    <row r="52" spans="1:24" s="110" customFormat="1" ht="15" customHeight="1" x14ac:dyDescent="0.15">
      <c r="A52" s="363" t="s">
        <v>475</v>
      </c>
      <c r="B52" s="119">
        <v>77</v>
      </c>
      <c r="C52" s="114">
        <v>50</v>
      </c>
      <c r="D52" s="113">
        <v>-122</v>
      </c>
      <c r="E52" s="113">
        <v>-84</v>
      </c>
      <c r="F52" s="113">
        <v>-260</v>
      </c>
      <c r="G52" s="102">
        <v>-3460</v>
      </c>
      <c r="H52" s="102">
        <v>336</v>
      </c>
      <c r="I52" s="103">
        <v>5</v>
      </c>
      <c r="J52" s="102">
        <v>-53</v>
      </c>
      <c r="K52" s="102">
        <v>-28</v>
      </c>
      <c r="L52" s="102">
        <v>-43</v>
      </c>
      <c r="M52" s="114">
        <v>-76</v>
      </c>
      <c r="N52" s="105">
        <v>-3658</v>
      </c>
      <c r="O52" s="89"/>
      <c r="P52" s="89"/>
      <c r="Q52" s="89"/>
      <c r="R52" s="89"/>
      <c r="S52" s="89"/>
      <c r="T52" s="89"/>
      <c r="U52" s="89"/>
      <c r="V52" s="89"/>
      <c r="W52" s="89"/>
      <c r="X52" s="89"/>
    </row>
    <row r="53" spans="1:24" s="110" customFormat="1" ht="15" customHeight="1" x14ac:dyDescent="0.15">
      <c r="A53" s="363" t="s">
        <v>476</v>
      </c>
      <c r="B53" s="101">
        <v>5</v>
      </c>
      <c r="C53" s="102">
        <v>-79</v>
      </c>
      <c r="D53" s="103">
        <v>-41</v>
      </c>
      <c r="E53" s="103">
        <v>-67</v>
      </c>
      <c r="F53" s="103">
        <v>-238</v>
      </c>
      <c r="G53" s="103">
        <v>-2655</v>
      </c>
      <c r="H53" s="103">
        <v>-16</v>
      </c>
      <c r="I53" s="103">
        <v>56</v>
      </c>
      <c r="J53" s="103">
        <v>37</v>
      </c>
      <c r="K53" s="103">
        <v>-2</v>
      </c>
      <c r="L53" s="103">
        <v>138</v>
      </c>
      <c r="M53" s="113">
        <v>-209</v>
      </c>
      <c r="N53" s="105">
        <v>-3071</v>
      </c>
      <c r="O53" s="89"/>
      <c r="P53" s="89"/>
      <c r="Q53" s="89"/>
      <c r="R53" s="89"/>
      <c r="S53" s="89"/>
      <c r="T53" s="89"/>
      <c r="U53" s="89"/>
      <c r="V53" s="89"/>
      <c r="W53" s="89"/>
      <c r="X53" s="89"/>
    </row>
    <row r="54" spans="1:24" s="110" customFormat="1" ht="15" customHeight="1" x14ac:dyDescent="0.15">
      <c r="A54" s="363" t="s">
        <v>477</v>
      </c>
      <c r="B54" s="101">
        <v>88</v>
      </c>
      <c r="C54" s="102">
        <v>-5</v>
      </c>
      <c r="D54" s="102">
        <v>-74</v>
      </c>
      <c r="E54" s="102">
        <v>-127</v>
      </c>
      <c r="F54" s="102">
        <v>-143</v>
      </c>
      <c r="G54" s="102">
        <v>-3536</v>
      </c>
      <c r="H54" s="102">
        <v>540</v>
      </c>
      <c r="I54" s="102">
        <v>-82</v>
      </c>
      <c r="J54" s="102">
        <v>-114</v>
      </c>
      <c r="K54" s="102">
        <v>-181</v>
      </c>
      <c r="L54" s="102">
        <v>89</v>
      </c>
      <c r="M54" s="114">
        <v>-77</v>
      </c>
      <c r="N54" s="105">
        <v>-3622</v>
      </c>
      <c r="O54" s="89"/>
      <c r="P54" s="89"/>
      <c r="Q54" s="89"/>
      <c r="R54" s="89"/>
      <c r="S54" s="89"/>
      <c r="T54" s="89"/>
      <c r="U54" s="89"/>
      <c r="V54" s="89"/>
      <c r="W54" s="89"/>
      <c r="X54" s="89"/>
    </row>
    <row r="55" spans="1:24" s="110" customFormat="1" ht="15" customHeight="1" x14ac:dyDescent="0.15">
      <c r="A55" s="363" t="s">
        <v>478</v>
      </c>
      <c r="B55" s="101">
        <v>154</v>
      </c>
      <c r="C55" s="102">
        <v>-64</v>
      </c>
      <c r="D55" s="102">
        <v>-70</v>
      </c>
      <c r="E55" s="102">
        <v>-209</v>
      </c>
      <c r="F55" s="102">
        <v>-298</v>
      </c>
      <c r="G55" s="102">
        <v>-4060</v>
      </c>
      <c r="H55" s="102">
        <v>699</v>
      </c>
      <c r="I55" s="102">
        <v>-144</v>
      </c>
      <c r="J55" s="102">
        <v>-213</v>
      </c>
      <c r="K55" s="102">
        <v>-19</v>
      </c>
      <c r="L55" s="102">
        <v>70</v>
      </c>
      <c r="M55" s="114">
        <v>-89</v>
      </c>
      <c r="N55" s="105">
        <v>-4243</v>
      </c>
      <c r="O55" s="89"/>
      <c r="P55" s="89"/>
      <c r="Q55" s="89"/>
      <c r="R55" s="89"/>
      <c r="S55" s="89"/>
      <c r="T55" s="89"/>
      <c r="U55" s="89"/>
      <c r="V55" s="89"/>
      <c r="W55" s="89"/>
      <c r="X55" s="89"/>
    </row>
    <row r="56" spans="1:24" s="110" customFormat="1" ht="15" customHeight="1" x14ac:dyDescent="0.15">
      <c r="A56" s="364" t="s">
        <v>479</v>
      </c>
      <c r="B56" s="505">
        <v>41</v>
      </c>
      <c r="C56" s="506">
        <v>-149</v>
      </c>
      <c r="D56" s="506">
        <v>-218</v>
      </c>
      <c r="E56" s="506">
        <v>-160</v>
      </c>
      <c r="F56" s="506">
        <v>-342</v>
      </c>
      <c r="G56" s="506">
        <v>-3667</v>
      </c>
      <c r="H56" s="506">
        <v>664</v>
      </c>
      <c r="I56" s="506">
        <v>-152</v>
      </c>
      <c r="J56" s="506">
        <v>0</v>
      </c>
      <c r="K56" s="506">
        <v>0</v>
      </c>
      <c r="L56" s="506">
        <v>0</v>
      </c>
      <c r="M56" s="507">
        <v>0</v>
      </c>
      <c r="N56" s="115">
        <v>-3983</v>
      </c>
      <c r="O56" s="89"/>
      <c r="P56" s="89"/>
      <c r="Q56" s="89"/>
      <c r="R56" s="89"/>
      <c r="S56" s="89"/>
      <c r="T56" s="89"/>
      <c r="U56" s="89"/>
      <c r="V56" s="89"/>
      <c r="W56" s="89"/>
      <c r="X56" s="89"/>
    </row>
    <row r="57" spans="1:24" s="110" customFormat="1" ht="15" customHeight="1" x14ac:dyDescent="0.15">
      <c r="B57" s="89"/>
      <c r="C57" s="89"/>
      <c r="N57" s="109"/>
      <c r="O57" s="109"/>
      <c r="P57" s="89"/>
      <c r="Q57" s="89"/>
      <c r="R57" s="89"/>
      <c r="S57" s="89"/>
      <c r="T57" s="89"/>
      <c r="U57" s="89"/>
      <c r="V57" s="89"/>
      <c r="W57" s="89"/>
      <c r="X57" s="89"/>
    </row>
    <row r="58" spans="1:24" s="110" customFormat="1" ht="15" customHeight="1" x14ac:dyDescent="0.15">
      <c r="B58" s="89"/>
      <c r="C58" s="89"/>
      <c r="N58" s="109"/>
      <c r="O58" s="109"/>
      <c r="P58" s="89"/>
      <c r="Q58" s="89"/>
      <c r="R58" s="89"/>
      <c r="S58" s="89"/>
      <c r="T58" s="89"/>
      <c r="U58" s="89"/>
      <c r="V58" s="89"/>
      <c r="W58" s="89"/>
      <c r="X58" s="89"/>
    </row>
    <row r="59" spans="1:24" s="110" customFormat="1" ht="15" customHeight="1" x14ac:dyDescent="0.15">
      <c r="B59" s="89"/>
      <c r="C59" s="89"/>
      <c r="N59" s="109"/>
      <c r="O59" s="109"/>
      <c r="P59" s="89"/>
      <c r="Q59" s="89"/>
      <c r="R59" s="89"/>
      <c r="S59" s="89"/>
      <c r="T59" s="89"/>
      <c r="U59" s="89"/>
      <c r="V59" s="89"/>
      <c r="W59" s="89"/>
      <c r="X59" s="89"/>
    </row>
    <row r="60" spans="1:24" s="110" customFormat="1" ht="15" customHeight="1" x14ac:dyDescent="0.15">
      <c r="B60" s="89"/>
      <c r="C60" s="89"/>
      <c r="N60" s="109"/>
      <c r="O60" s="109"/>
      <c r="P60" s="89"/>
      <c r="Q60" s="89"/>
      <c r="R60" s="89"/>
      <c r="S60" s="89"/>
      <c r="T60" s="89"/>
      <c r="U60" s="89"/>
      <c r="V60" s="89"/>
      <c r="W60" s="89"/>
      <c r="X60" s="89"/>
    </row>
    <row r="61" spans="1:24" s="89" customFormat="1" ht="15" customHeight="1" x14ac:dyDescent="0.15">
      <c r="A61" s="110"/>
      <c r="D61" s="110"/>
      <c r="E61" s="110"/>
      <c r="F61" s="110"/>
      <c r="G61" s="110"/>
      <c r="H61" s="110"/>
      <c r="I61" s="110"/>
      <c r="J61" s="110"/>
      <c r="K61" s="110"/>
      <c r="L61" s="110"/>
      <c r="M61" s="110"/>
      <c r="N61" s="109"/>
      <c r="O61" s="109"/>
    </row>
    <row r="62" spans="1:24" s="89" customFormat="1" ht="15" customHeight="1" x14ac:dyDescent="0.15">
      <c r="A62" s="110"/>
      <c r="D62" s="110"/>
      <c r="E62" s="110"/>
      <c r="F62" s="110"/>
      <c r="G62" s="110"/>
      <c r="H62" s="110"/>
      <c r="I62" s="110"/>
      <c r="J62" s="110"/>
      <c r="K62" s="110"/>
      <c r="L62" s="110"/>
      <c r="M62" s="110"/>
      <c r="N62" s="109"/>
      <c r="O62" s="109"/>
    </row>
    <row r="63" spans="1:24" s="110" customFormat="1" ht="15" customHeight="1" x14ac:dyDescent="0.15">
      <c r="B63" s="89"/>
      <c r="C63" s="89"/>
      <c r="N63" s="109"/>
      <c r="O63" s="109"/>
      <c r="P63" s="89"/>
      <c r="Q63" s="89"/>
      <c r="R63" s="89"/>
      <c r="S63" s="89"/>
      <c r="T63" s="89"/>
      <c r="U63" s="89"/>
      <c r="V63" s="89"/>
      <c r="W63" s="89"/>
      <c r="X63" s="89"/>
    </row>
    <row r="64" spans="1:24" s="110" customFormat="1" ht="15" customHeight="1" x14ac:dyDescent="0.15">
      <c r="B64" s="89"/>
      <c r="C64" s="89"/>
      <c r="N64" s="109"/>
      <c r="O64" s="109"/>
      <c r="P64" s="89"/>
      <c r="Q64" s="89"/>
      <c r="R64" s="89"/>
      <c r="S64" s="89"/>
      <c r="T64" s="89"/>
      <c r="U64" s="89"/>
      <c r="V64" s="89"/>
      <c r="W64" s="89"/>
      <c r="X64" s="89"/>
    </row>
    <row r="65" spans="2:24" s="110" customFormat="1" ht="15" customHeight="1" x14ac:dyDescent="0.15">
      <c r="B65" s="89"/>
      <c r="C65" s="89"/>
      <c r="N65" s="109"/>
      <c r="O65" s="109"/>
      <c r="P65" s="89"/>
      <c r="Q65" s="89"/>
      <c r="R65" s="89"/>
      <c r="S65" s="89"/>
      <c r="T65" s="89"/>
      <c r="U65" s="89"/>
      <c r="V65" s="89"/>
      <c r="W65" s="89"/>
      <c r="X65" s="89"/>
    </row>
    <row r="66" spans="2:24" s="110" customFormat="1" ht="15" customHeight="1" x14ac:dyDescent="0.15">
      <c r="B66" s="89"/>
      <c r="C66" s="89"/>
      <c r="N66" s="109"/>
      <c r="O66" s="109"/>
      <c r="P66" s="89"/>
      <c r="Q66" s="89"/>
      <c r="R66" s="89"/>
      <c r="S66" s="89"/>
      <c r="T66" s="89"/>
      <c r="U66" s="89"/>
      <c r="V66" s="89"/>
      <c r="W66" s="89"/>
      <c r="X66" s="89"/>
    </row>
    <row r="67" spans="2:24" s="110" customFormat="1" ht="15" customHeight="1" x14ac:dyDescent="0.15">
      <c r="B67" s="89"/>
      <c r="C67" s="89"/>
      <c r="N67" s="109"/>
      <c r="O67" s="109"/>
      <c r="P67" s="89"/>
      <c r="Q67" s="89"/>
      <c r="R67" s="89"/>
      <c r="S67" s="89"/>
      <c r="T67" s="89"/>
      <c r="U67" s="89"/>
      <c r="V67" s="89"/>
      <c r="W67" s="89"/>
      <c r="X67" s="89"/>
    </row>
    <row r="68" spans="2:24" s="110" customFormat="1" ht="15" customHeight="1" x14ac:dyDescent="0.15">
      <c r="B68" s="89"/>
      <c r="C68" s="89"/>
      <c r="N68" s="109"/>
      <c r="O68" s="109"/>
      <c r="P68" s="89"/>
      <c r="Q68" s="89"/>
      <c r="R68" s="89"/>
      <c r="S68" s="89"/>
      <c r="T68" s="89"/>
      <c r="U68" s="89"/>
      <c r="V68" s="89"/>
      <c r="W68" s="89"/>
      <c r="X68" s="89"/>
    </row>
    <row r="69" spans="2:24" s="110" customFormat="1" ht="15" customHeight="1" x14ac:dyDescent="0.15">
      <c r="B69" s="89"/>
      <c r="C69" s="89"/>
      <c r="N69" s="109"/>
      <c r="O69" s="109"/>
      <c r="P69" s="89"/>
      <c r="Q69" s="89"/>
      <c r="R69" s="89"/>
      <c r="S69" s="89"/>
      <c r="T69" s="89"/>
      <c r="U69" s="89"/>
      <c r="V69" s="89"/>
      <c r="W69" s="89"/>
      <c r="X69" s="89"/>
    </row>
    <row r="70" spans="2:24" s="110" customFormat="1" ht="15" customHeight="1" x14ac:dyDescent="0.15">
      <c r="B70" s="89"/>
      <c r="C70" s="89"/>
      <c r="N70" s="109"/>
      <c r="O70" s="109"/>
      <c r="P70" s="89"/>
      <c r="Q70" s="89"/>
      <c r="R70" s="89"/>
      <c r="S70" s="89"/>
      <c r="T70" s="89"/>
      <c r="U70" s="89"/>
      <c r="V70" s="89"/>
      <c r="W70" s="89"/>
      <c r="X70" s="89"/>
    </row>
    <row r="71" spans="2:24" s="110" customFormat="1" ht="15" customHeight="1" x14ac:dyDescent="0.15">
      <c r="B71" s="89"/>
      <c r="C71" s="89"/>
      <c r="N71" s="109"/>
      <c r="O71" s="109"/>
      <c r="P71" s="89"/>
      <c r="Q71" s="89"/>
      <c r="R71" s="89"/>
      <c r="S71" s="89"/>
      <c r="T71" s="89"/>
      <c r="U71" s="89"/>
      <c r="V71" s="89"/>
      <c r="W71" s="89"/>
      <c r="X71" s="89"/>
    </row>
    <row r="72" spans="2:24" s="110" customFormat="1" ht="15" customHeight="1" x14ac:dyDescent="0.15">
      <c r="B72" s="89"/>
      <c r="C72" s="89"/>
      <c r="N72" s="109"/>
      <c r="O72" s="109"/>
      <c r="P72" s="89"/>
      <c r="Q72" s="89"/>
      <c r="R72" s="89"/>
      <c r="S72" s="89"/>
      <c r="T72" s="89"/>
      <c r="U72" s="89"/>
      <c r="V72" s="89"/>
      <c r="W72" s="89"/>
      <c r="X72" s="89"/>
    </row>
    <row r="73" spans="2:24" s="110" customFormat="1" ht="15" customHeight="1" x14ac:dyDescent="0.15">
      <c r="B73" s="89"/>
      <c r="C73" s="89"/>
      <c r="N73" s="109"/>
      <c r="O73" s="109"/>
      <c r="P73" s="89"/>
      <c r="Q73" s="89"/>
      <c r="R73" s="89"/>
      <c r="S73" s="89"/>
      <c r="T73" s="89"/>
      <c r="U73" s="89"/>
      <c r="V73" s="89"/>
      <c r="W73" s="89"/>
      <c r="X73" s="89"/>
    </row>
    <row r="74" spans="2:24" s="110" customFormat="1" ht="15" customHeight="1" x14ac:dyDescent="0.15">
      <c r="B74" s="89"/>
      <c r="C74" s="89"/>
      <c r="N74" s="109"/>
      <c r="O74" s="109"/>
      <c r="P74" s="89"/>
      <c r="Q74" s="89"/>
      <c r="R74" s="89"/>
      <c r="S74" s="89"/>
      <c r="T74" s="89"/>
      <c r="U74" s="89"/>
      <c r="V74" s="89"/>
      <c r="W74" s="89"/>
      <c r="X74" s="89"/>
    </row>
    <row r="75" spans="2:24" s="110" customFormat="1" ht="15" customHeight="1" x14ac:dyDescent="0.15">
      <c r="B75" s="89"/>
      <c r="C75" s="89"/>
      <c r="N75" s="109"/>
      <c r="O75" s="109"/>
      <c r="P75" s="89"/>
      <c r="Q75" s="89"/>
      <c r="R75" s="89"/>
      <c r="S75" s="89"/>
      <c r="T75" s="89"/>
      <c r="U75" s="89"/>
      <c r="V75" s="89"/>
      <c r="W75" s="89"/>
      <c r="X75" s="89"/>
    </row>
    <row r="76" spans="2:24" s="110" customFormat="1" ht="15" customHeight="1" x14ac:dyDescent="0.15">
      <c r="B76" s="89"/>
      <c r="C76" s="89"/>
      <c r="N76" s="109"/>
      <c r="O76" s="109"/>
      <c r="P76" s="89"/>
      <c r="Q76" s="89"/>
      <c r="R76" s="89"/>
      <c r="S76" s="89"/>
      <c r="T76" s="89"/>
      <c r="U76" s="89"/>
      <c r="V76" s="89"/>
      <c r="W76" s="89"/>
      <c r="X76" s="89"/>
    </row>
    <row r="77" spans="2:24" s="110" customFormat="1" ht="15" customHeight="1" x14ac:dyDescent="0.15">
      <c r="B77" s="89"/>
      <c r="C77" s="89"/>
      <c r="N77" s="109"/>
      <c r="O77" s="109"/>
      <c r="P77" s="89"/>
      <c r="Q77" s="89"/>
      <c r="R77" s="89"/>
      <c r="S77" s="89"/>
      <c r="T77" s="89"/>
      <c r="U77" s="89"/>
      <c r="V77" s="89"/>
      <c r="W77" s="89"/>
      <c r="X77" s="89"/>
    </row>
    <row r="78" spans="2:24" s="110" customFormat="1" ht="15" customHeight="1" x14ac:dyDescent="0.15">
      <c r="B78" s="89"/>
      <c r="C78" s="89"/>
      <c r="N78" s="109"/>
      <c r="O78" s="109"/>
      <c r="P78" s="89"/>
      <c r="Q78" s="89"/>
      <c r="R78" s="89"/>
      <c r="S78" s="89"/>
      <c r="T78" s="89"/>
      <c r="U78" s="89"/>
      <c r="V78" s="89"/>
      <c r="W78" s="89"/>
      <c r="X78" s="89"/>
    </row>
    <row r="79" spans="2:24" s="110" customFormat="1" ht="15" customHeight="1" x14ac:dyDescent="0.15">
      <c r="B79" s="89"/>
      <c r="C79" s="89"/>
      <c r="N79" s="109"/>
      <c r="O79" s="109"/>
      <c r="P79" s="89"/>
      <c r="Q79" s="89"/>
      <c r="R79" s="89"/>
      <c r="S79" s="89"/>
      <c r="T79" s="89"/>
      <c r="U79" s="89"/>
      <c r="V79" s="89"/>
      <c r="W79" s="89"/>
      <c r="X79" s="89"/>
    </row>
    <row r="80" spans="2:24" s="110" customFormat="1" ht="15" customHeight="1" x14ac:dyDescent="0.15">
      <c r="B80" s="89"/>
      <c r="C80" s="89"/>
      <c r="N80" s="109"/>
      <c r="O80" s="109"/>
      <c r="P80" s="89"/>
      <c r="Q80" s="89"/>
      <c r="R80" s="89"/>
      <c r="S80" s="89"/>
      <c r="T80" s="89"/>
      <c r="U80" s="89"/>
      <c r="V80" s="89"/>
      <c r="W80" s="89"/>
      <c r="X80" s="89"/>
    </row>
    <row r="81" spans="2:24" s="110" customFormat="1" ht="15" customHeight="1" x14ac:dyDescent="0.15">
      <c r="B81" s="89"/>
      <c r="C81" s="89"/>
      <c r="N81" s="89"/>
      <c r="O81" s="89"/>
      <c r="P81" s="89"/>
      <c r="Q81" s="89"/>
      <c r="R81" s="89"/>
      <c r="S81" s="89"/>
      <c r="T81" s="89"/>
      <c r="U81" s="89"/>
      <c r="V81" s="89"/>
      <c r="W81" s="89"/>
      <c r="X81" s="89"/>
    </row>
    <row r="82" spans="2:24" s="110" customFormat="1" ht="15" customHeight="1" x14ac:dyDescent="0.15">
      <c r="B82" s="89"/>
      <c r="C82" s="89"/>
      <c r="N82" s="89"/>
      <c r="O82" s="89"/>
      <c r="P82" s="89"/>
      <c r="Q82" s="89"/>
      <c r="R82" s="89"/>
      <c r="S82" s="89"/>
      <c r="T82" s="89"/>
      <c r="U82" s="89"/>
      <c r="V82" s="89"/>
      <c r="W82" s="89"/>
      <c r="X82" s="89"/>
    </row>
    <row r="83" spans="2:24" s="110" customFormat="1" ht="15" customHeight="1" x14ac:dyDescent="0.15">
      <c r="B83" s="89"/>
      <c r="C83" s="89"/>
      <c r="N83" s="89"/>
      <c r="O83" s="89"/>
      <c r="P83" s="89"/>
      <c r="Q83" s="89"/>
      <c r="R83" s="89"/>
      <c r="S83" s="89"/>
      <c r="T83" s="89"/>
      <c r="U83" s="89"/>
      <c r="V83" s="89"/>
      <c r="W83" s="89"/>
      <c r="X83" s="89"/>
    </row>
    <row r="84" spans="2:24" s="110" customFormat="1" ht="15" customHeight="1" x14ac:dyDescent="0.15">
      <c r="B84" s="89"/>
      <c r="C84" s="89"/>
      <c r="N84" s="89"/>
      <c r="O84" s="89"/>
      <c r="P84" s="89"/>
      <c r="Q84" s="89"/>
      <c r="R84" s="89"/>
      <c r="S84" s="89"/>
      <c r="T84" s="89"/>
      <c r="U84" s="89"/>
      <c r="V84" s="89"/>
      <c r="W84" s="89"/>
      <c r="X84" s="89"/>
    </row>
    <row r="85" spans="2:24" s="110" customFormat="1" ht="15" customHeight="1" x14ac:dyDescent="0.15">
      <c r="B85" s="89"/>
      <c r="C85" s="89"/>
      <c r="N85" s="89"/>
      <c r="O85" s="89"/>
      <c r="P85" s="89"/>
      <c r="Q85" s="89"/>
      <c r="R85" s="89"/>
      <c r="S85" s="89"/>
      <c r="T85" s="89"/>
      <c r="U85" s="89"/>
      <c r="V85" s="89"/>
      <c r="W85" s="89"/>
      <c r="X85" s="89"/>
    </row>
    <row r="86" spans="2:24" s="110" customFormat="1" ht="15" customHeight="1" x14ac:dyDescent="0.15">
      <c r="B86" s="89"/>
      <c r="C86" s="89"/>
      <c r="N86" s="89"/>
      <c r="O86" s="89"/>
      <c r="P86" s="89"/>
      <c r="Q86" s="89"/>
      <c r="R86" s="89"/>
      <c r="S86" s="89"/>
      <c r="T86" s="89"/>
      <c r="U86" s="89"/>
      <c r="V86" s="89"/>
      <c r="W86" s="89"/>
      <c r="X86" s="89"/>
    </row>
    <row r="87" spans="2:24" s="110" customFormat="1" ht="15" customHeight="1" x14ac:dyDescent="0.15">
      <c r="B87" s="89"/>
      <c r="C87" s="89"/>
      <c r="N87" s="89"/>
      <c r="O87" s="89"/>
      <c r="P87" s="89"/>
      <c r="Q87" s="89"/>
      <c r="R87" s="89"/>
      <c r="S87" s="89"/>
      <c r="T87" s="89"/>
      <c r="U87" s="89"/>
      <c r="V87" s="89"/>
      <c r="W87" s="89"/>
      <c r="X87" s="89"/>
    </row>
    <row r="88" spans="2:24" s="110" customFormat="1" ht="15" customHeight="1" x14ac:dyDescent="0.15">
      <c r="B88" s="89"/>
      <c r="C88" s="89"/>
      <c r="N88" s="89"/>
      <c r="O88" s="89"/>
      <c r="P88" s="89"/>
      <c r="Q88" s="89"/>
      <c r="R88" s="89"/>
      <c r="S88" s="89"/>
      <c r="T88" s="89"/>
      <c r="U88" s="89"/>
      <c r="V88" s="89"/>
      <c r="W88" s="89"/>
      <c r="X88" s="89"/>
    </row>
    <row r="89" spans="2:24" s="110" customFormat="1" ht="15" customHeight="1" x14ac:dyDescent="0.15">
      <c r="B89" s="89"/>
      <c r="C89" s="89"/>
      <c r="N89" s="89"/>
      <c r="O89" s="89"/>
      <c r="P89" s="89"/>
      <c r="Q89" s="89"/>
      <c r="R89" s="89"/>
      <c r="S89" s="89"/>
      <c r="T89" s="89"/>
      <c r="U89" s="89"/>
      <c r="V89" s="89"/>
      <c r="W89" s="89"/>
      <c r="X89" s="89"/>
    </row>
    <row r="90" spans="2:24" s="110" customFormat="1" ht="15" customHeight="1" x14ac:dyDescent="0.15">
      <c r="B90" s="89"/>
      <c r="C90" s="89"/>
      <c r="N90" s="89"/>
      <c r="O90" s="89"/>
      <c r="P90" s="89"/>
      <c r="Q90" s="89"/>
      <c r="R90" s="89"/>
      <c r="S90" s="89"/>
      <c r="T90" s="89"/>
      <c r="U90" s="89"/>
      <c r="V90" s="89"/>
      <c r="W90" s="89"/>
      <c r="X90" s="89"/>
    </row>
    <row r="91" spans="2:24" s="110" customFormat="1" ht="15" customHeight="1" x14ac:dyDescent="0.15">
      <c r="B91" s="89"/>
      <c r="C91" s="89"/>
      <c r="N91" s="89"/>
      <c r="O91" s="89"/>
      <c r="P91" s="89"/>
      <c r="Q91" s="89"/>
      <c r="R91" s="89"/>
      <c r="S91" s="89"/>
      <c r="T91" s="89"/>
      <c r="U91" s="89"/>
      <c r="V91" s="89"/>
      <c r="W91" s="89"/>
      <c r="X91" s="89"/>
    </row>
    <row r="92" spans="2:24" s="110" customFormat="1" ht="15" customHeight="1" x14ac:dyDescent="0.15">
      <c r="B92" s="89"/>
      <c r="C92" s="89"/>
      <c r="N92" s="89"/>
      <c r="O92" s="89"/>
      <c r="P92" s="89"/>
      <c r="Q92" s="89"/>
      <c r="R92" s="89"/>
      <c r="S92" s="89"/>
      <c r="T92" s="89"/>
      <c r="U92" s="89"/>
      <c r="V92" s="89"/>
      <c r="W92" s="89"/>
      <c r="X92" s="89"/>
    </row>
    <row r="93" spans="2:24" s="110" customFormat="1" ht="15" customHeight="1" x14ac:dyDescent="0.15">
      <c r="B93" s="89"/>
      <c r="C93" s="89"/>
      <c r="N93" s="89"/>
      <c r="O93" s="89"/>
      <c r="P93" s="89"/>
      <c r="Q93" s="89"/>
      <c r="R93" s="89"/>
      <c r="S93" s="89"/>
      <c r="T93" s="89"/>
      <c r="U93" s="89"/>
      <c r="V93" s="89"/>
      <c r="W93" s="89"/>
      <c r="X93" s="89"/>
    </row>
    <row r="94" spans="2:24" s="110" customFormat="1" ht="15" customHeight="1" x14ac:dyDescent="0.15">
      <c r="B94" s="89"/>
      <c r="C94" s="89"/>
      <c r="N94" s="89"/>
      <c r="O94" s="89"/>
      <c r="P94" s="89"/>
      <c r="Q94" s="89"/>
      <c r="R94" s="89"/>
      <c r="S94" s="89"/>
      <c r="T94" s="89"/>
      <c r="U94" s="89"/>
      <c r="V94" s="89"/>
      <c r="W94" s="89"/>
      <c r="X94" s="89"/>
    </row>
    <row r="95" spans="2:24" s="110" customFormat="1" ht="15" customHeight="1" x14ac:dyDescent="0.15">
      <c r="B95" s="89"/>
      <c r="C95" s="89"/>
      <c r="N95" s="89"/>
      <c r="O95" s="89"/>
      <c r="P95" s="89"/>
      <c r="Q95" s="89"/>
      <c r="R95" s="89"/>
      <c r="S95" s="89"/>
      <c r="T95" s="89"/>
      <c r="U95" s="89"/>
      <c r="V95" s="89"/>
      <c r="W95" s="89"/>
      <c r="X95" s="89"/>
    </row>
    <row r="96" spans="2:24" s="110" customFormat="1" ht="15" customHeight="1" x14ac:dyDescent="0.15">
      <c r="B96" s="89"/>
      <c r="C96" s="89"/>
      <c r="N96" s="89"/>
      <c r="O96" s="89"/>
      <c r="P96" s="89"/>
      <c r="Q96" s="89"/>
      <c r="R96" s="89"/>
      <c r="S96" s="89"/>
      <c r="T96" s="89"/>
      <c r="U96" s="89"/>
      <c r="V96" s="89"/>
      <c r="W96" s="89"/>
      <c r="X96" s="89"/>
    </row>
    <row r="97" spans="2:24" s="110" customFormat="1" ht="15" customHeight="1" x14ac:dyDescent="0.15">
      <c r="B97" s="89"/>
      <c r="C97" s="89"/>
      <c r="N97" s="89"/>
      <c r="O97" s="89"/>
      <c r="P97" s="89"/>
      <c r="Q97" s="89"/>
      <c r="R97" s="89"/>
      <c r="S97" s="89"/>
      <c r="T97" s="89"/>
      <c r="U97" s="89"/>
      <c r="V97" s="89"/>
      <c r="W97" s="89"/>
      <c r="X97" s="89"/>
    </row>
    <row r="98" spans="2:24" s="110" customFormat="1" ht="15" customHeight="1" x14ac:dyDescent="0.15">
      <c r="B98" s="89"/>
      <c r="C98" s="89"/>
      <c r="N98" s="89"/>
      <c r="O98" s="89"/>
      <c r="P98" s="89"/>
      <c r="Q98" s="89"/>
      <c r="R98" s="89"/>
      <c r="S98" s="89"/>
      <c r="T98" s="89"/>
      <c r="U98" s="89"/>
      <c r="V98" s="89"/>
      <c r="W98" s="89"/>
      <c r="X98" s="89"/>
    </row>
    <row r="99" spans="2:24" s="110" customFormat="1" ht="15" customHeight="1" x14ac:dyDescent="0.15">
      <c r="B99" s="89"/>
      <c r="C99" s="89"/>
      <c r="N99" s="89"/>
      <c r="O99" s="89"/>
      <c r="P99" s="89"/>
      <c r="Q99" s="89"/>
      <c r="R99" s="89"/>
      <c r="S99" s="89"/>
      <c r="T99" s="89"/>
      <c r="U99" s="89"/>
      <c r="V99" s="89"/>
      <c r="W99" s="89"/>
      <c r="X99" s="89"/>
    </row>
    <row r="100" spans="2:24" s="110" customFormat="1" ht="15" customHeight="1" x14ac:dyDescent="0.15">
      <c r="B100" s="89"/>
      <c r="C100" s="89"/>
      <c r="N100" s="89"/>
      <c r="O100" s="89"/>
      <c r="P100" s="89"/>
      <c r="Q100" s="89"/>
      <c r="R100" s="89"/>
      <c r="S100" s="89"/>
      <c r="T100" s="89"/>
      <c r="U100" s="89"/>
      <c r="V100" s="89"/>
      <c r="W100" s="89"/>
      <c r="X100" s="89"/>
    </row>
    <row r="101" spans="2:24" s="110" customFormat="1" ht="15" customHeight="1" x14ac:dyDescent="0.15">
      <c r="B101" s="89"/>
      <c r="C101" s="89"/>
      <c r="N101" s="89"/>
      <c r="O101" s="89"/>
      <c r="P101" s="89"/>
      <c r="Q101" s="89"/>
      <c r="R101" s="89"/>
      <c r="S101" s="89"/>
      <c r="T101" s="89"/>
      <c r="U101" s="89"/>
      <c r="V101" s="89"/>
      <c r="W101" s="89"/>
      <c r="X101" s="89"/>
    </row>
    <row r="102" spans="2:24" s="110" customFormat="1" ht="15" customHeight="1" x14ac:dyDescent="0.15">
      <c r="B102" s="89"/>
      <c r="C102" s="89"/>
      <c r="N102" s="89"/>
      <c r="O102" s="89"/>
      <c r="P102" s="89"/>
      <c r="Q102" s="89"/>
      <c r="R102" s="89"/>
      <c r="S102" s="89"/>
      <c r="T102" s="89"/>
      <c r="U102" s="89"/>
      <c r="V102" s="89"/>
      <c r="W102" s="89"/>
      <c r="X102" s="89"/>
    </row>
    <row r="103" spans="2:24" s="110" customFormat="1" ht="15" customHeight="1" x14ac:dyDescent="0.15">
      <c r="B103" s="89"/>
      <c r="C103" s="89"/>
      <c r="N103" s="89"/>
      <c r="O103" s="89"/>
      <c r="P103" s="89"/>
      <c r="Q103" s="89"/>
      <c r="R103" s="89"/>
      <c r="S103" s="89"/>
      <c r="T103" s="89"/>
      <c r="U103" s="89"/>
      <c r="V103" s="89"/>
      <c r="W103" s="89"/>
      <c r="X103" s="89"/>
    </row>
    <row r="104" spans="2:24" s="110" customFormat="1" ht="15" customHeight="1" x14ac:dyDescent="0.15">
      <c r="B104" s="89"/>
      <c r="C104" s="89"/>
      <c r="N104" s="89"/>
      <c r="O104" s="89"/>
      <c r="P104" s="89"/>
      <c r="Q104" s="89"/>
      <c r="R104" s="89"/>
      <c r="S104" s="89"/>
      <c r="T104" s="89"/>
      <c r="U104" s="89"/>
      <c r="V104" s="89"/>
      <c r="W104" s="89"/>
      <c r="X104" s="89"/>
    </row>
    <row r="105" spans="2:24" s="110" customFormat="1" ht="15" customHeight="1" x14ac:dyDescent="0.15">
      <c r="B105" s="89"/>
      <c r="C105" s="89"/>
      <c r="N105" s="89"/>
      <c r="O105" s="89"/>
      <c r="P105" s="89"/>
      <c r="Q105" s="89"/>
      <c r="R105" s="89"/>
      <c r="S105" s="89"/>
      <c r="T105" s="89"/>
      <c r="U105" s="89"/>
      <c r="V105" s="89"/>
      <c r="W105" s="89"/>
      <c r="X105" s="89"/>
    </row>
    <row r="106" spans="2:24" s="110" customFormat="1" ht="15" customHeight="1" x14ac:dyDescent="0.15">
      <c r="B106" s="89"/>
      <c r="C106" s="89"/>
      <c r="N106" s="89"/>
      <c r="O106" s="89"/>
      <c r="P106" s="89"/>
      <c r="Q106" s="89"/>
      <c r="R106" s="89"/>
      <c r="S106" s="89"/>
      <c r="T106" s="89"/>
      <c r="U106" s="89"/>
      <c r="V106" s="89"/>
      <c r="W106" s="89"/>
      <c r="X106" s="89"/>
    </row>
    <row r="107" spans="2:24" s="110" customFormat="1" ht="15" customHeight="1" x14ac:dyDescent="0.15">
      <c r="B107" s="89"/>
      <c r="C107" s="89"/>
      <c r="N107" s="89"/>
      <c r="O107" s="89"/>
      <c r="P107" s="89"/>
      <c r="Q107" s="89"/>
      <c r="R107" s="89"/>
      <c r="S107" s="89"/>
      <c r="T107" s="89"/>
      <c r="U107" s="89"/>
      <c r="V107" s="89"/>
      <c r="W107" s="89"/>
      <c r="X107" s="89"/>
    </row>
    <row r="108" spans="2:24" s="110" customFormat="1" ht="15" customHeight="1" x14ac:dyDescent="0.15">
      <c r="B108" s="89"/>
      <c r="C108" s="89"/>
      <c r="N108" s="89"/>
      <c r="O108" s="89"/>
      <c r="P108" s="89"/>
      <c r="Q108" s="89"/>
      <c r="R108" s="89"/>
      <c r="S108" s="89"/>
      <c r="T108" s="89"/>
      <c r="U108" s="89"/>
      <c r="V108" s="89"/>
      <c r="W108" s="89"/>
      <c r="X108" s="89"/>
    </row>
    <row r="109" spans="2:24" s="110" customFormat="1" ht="15" customHeight="1" x14ac:dyDescent="0.15">
      <c r="B109" s="89"/>
      <c r="C109" s="89"/>
      <c r="N109" s="89"/>
      <c r="O109" s="89"/>
      <c r="P109" s="89"/>
      <c r="Q109" s="89"/>
      <c r="R109" s="89"/>
      <c r="S109" s="89"/>
      <c r="T109" s="89"/>
      <c r="U109" s="89"/>
      <c r="V109" s="89"/>
      <c r="W109" s="89"/>
      <c r="X109" s="89"/>
    </row>
    <row r="110" spans="2:24" s="110" customFormat="1" ht="15" customHeight="1" x14ac:dyDescent="0.15">
      <c r="B110" s="89"/>
      <c r="C110" s="89"/>
      <c r="N110" s="89"/>
      <c r="O110" s="89"/>
      <c r="P110" s="89"/>
      <c r="Q110" s="89"/>
      <c r="R110" s="89"/>
      <c r="S110" s="89"/>
      <c r="T110" s="89"/>
      <c r="U110" s="89"/>
      <c r="V110" s="89"/>
      <c r="W110" s="89"/>
      <c r="X110" s="89"/>
    </row>
    <row r="111" spans="2:24" s="110" customFormat="1" ht="15" customHeight="1" x14ac:dyDescent="0.15">
      <c r="B111" s="89"/>
      <c r="C111" s="89"/>
      <c r="N111" s="89"/>
      <c r="O111" s="89"/>
      <c r="P111" s="89"/>
      <c r="Q111" s="89"/>
      <c r="R111" s="89"/>
      <c r="S111" s="89"/>
      <c r="T111" s="89"/>
      <c r="U111" s="89"/>
      <c r="V111" s="89"/>
      <c r="W111" s="89"/>
      <c r="X111" s="89"/>
    </row>
    <row r="112" spans="2:24" s="110" customFormat="1" ht="15" customHeight="1" x14ac:dyDescent="0.15">
      <c r="B112" s="89"/>
      <c r="C112" s="89"/>
      <c r="N112" s="89"/>
      <c r="O112" s="89"/>
      <c r="P112" s="89"/>
      <c r="Q112" s="89"/>
      <c r="R112" s="89"/>
      <c r="S112" s="89"/>
      <c r="T112" s="89"/>
      <c r="U112" s="89"/>
      <c r="V112" s="89"/>
      <c r="W112" s="89"/>
      <c r="X112" s="89"/>
    </row>
    <row r="113" spans="2:24" s="110" customFormat="1" ht="15" customHeight="1" x14ac:dyDescent="0.15">
      <c r="B113" s="89"/>
      <c r="C113" s="89"/>
      <c r="N113" s="89"/>
      <c r="O113" s="89"/>
      <c r="P113" s="89"/>
      <c r="Q113" s="89"/>
      <c r="R113" s="89"/>
      <c r="S113" s="89"/>
      <c r="T113" s="89"/>
      <c r="U113" s="89"/>
      <c r="V113" s="89"/>
      <c r="W113" s="89"/>
      <c r="X113" s="89"/>
    </row>
    <row r="114" spans="2:24" s="110" customFormat="1" ht="15" customHeight="1" x14ac:dyDescent="0.15">
      <c r="B114" s="89"/>
      <c r="C114" s="89"/>
      <c r="N114" s="89"/>
      <c r="O114" s="89"/>
      <c r="P114" s="89"/>
      <c r="Q114" s="89"/>
      <c r="R114" s="89"/>
      <c r="S114" s="89"/>
      <c r="T114" s="89"/>
      <c r="U114" s="89"/>
      <c r="V114" s="89"/>
      <c r="W114" s="89"/>
      <c r="X114" s="89"/>
    </row>
    <row r="115" spans="2:24" s="110" customFormat="1" ht="15" customHeight="1" x14ac:dyDescent="0.15">
      <c r="B115" s="89"/>
      <c r="C115" s="89"/>
      <c r="N115" s="89"/>
      <c r="O115" s="89"/>
      <c r="P115" s="89"/>
      <c r="Q115" s="89"/>
      <c r="R115" s="89"/>
      <c r="S115" s="89"/>
      <c r="T115" s="89"/>
      <c r="U115" s="89"/>
      <c r="V115" s="89"/>
      <c r="W115" s="89"/>
      <c r="X115" s="89"/>
    </row>
    <row r="116" spans="2:24" s="110" customFormat="1" ht="15" customHeight="1" x14ac:dyDescent="0.15">
      <c r="B116" s="89"/>
      <c r="C116" s="89"/>
      <c r="N116" s="89"/>
      <c r="O116" s="89"/>
      <c r="P116" s="89"/>
      <c r="Q116" s="89"/>
      <c r="R116" s="89"/>
      <c r="S116" s="89"/>
      <c r="T116" s="89"/>
      <c r="U116" s="89"/>
      <c r="V116" s="89"/>
      <c r="W116" s="89"/>
      <c r="X116" s="89"/>
    </row>
    <row r="117" spans="2:24" s="110" customFormat="1" ht="15" customHeight="1" x14ac:dyDescent="0.15">
      <c r="B117" s="89"/>
      <c r="C117" s="89"/>
      <c r="N117" s="89"/>
      <c r="O117" s="89"/>
      <c r="P117" s="89"/>
      <c r="Q117" s="89"/>
      <c r="R117" s="89"/>
      <c r="S117" s="89"/>
      <c r="T117" s="89"/>
      <c r="U117" s="89"/>
      <c r="V117" s="89"/>
      <c r="W117" s="89"/>
      <c r="X117" s="89"/>
    </row>
    <row r="118" spans="2:24" s="110" customFormat="1" ht="15" customHeight="1" x14ac:dyDescent="0.15">
      <c r="B118" s="89"/>
      <c r="C118" s="89"/>
      <c r="N118" s="89"/>
      <c r="O118" s="89"/>
      <c r="P118" s="89"/>
      <c r="Q118" s="89"/>
      <c r="R118" s="89"/>
      <c r="S118" s="89"/>
      <c r="T118" s="89"/>
      <c r="U118" s="89"/>
      <c r="V118" s="89"/>
      <c r="W118" s="89"/>
      <c r="X118" s="89"/>
    </row>
    <row r="119" spans="2:24" s="110" customFormat="1" ht="15" customHeight="1" x14ac:dyDescent="0.15">
      <c r="B119" s="89"/>
      <c r="C119" s="89"/>
      <c r="N119" s="89"/>
      <c r="O119" s="89"/>
      <c r="P119" s="89"/>
      <c r="Q119" s="89"/>
      <c r="R119" s="89"/>
      <c r="S119" s="89"/>
      <c r="T119" s="89"/>
      <c r="U119" s="89"/>
      <c r="V119" s="89"/>
      <c r="W119" s="89"/>
      <c r="X119" s="89"/>
    </row>
    <row r="120" spans="2:24" s="110" customFormat="1" ht="15" customHeight="1" x14ac:dyDescent="0.15">
      <c r="B120" s="89"/>
      <c r="C120" s="89"/>
      <c r="N120" s="89"/>
      <c r="O120" s="89"/>
      <c r="P120" s="89"/>
      <c r="Q120" s="89"/>
      <c r="R120" s="89"/>
      <c r="S120" s="89"/>
      <c r="T120" s="89"/>
      <c r="U120" s="89"/>
      <c r="V120" s="89"/>
      <c r="W120" s="89"/>
      <c r="X120" s="89"/>
    </row>
    <row r="121" spans="2:24" s="110" customFormat="1" ht="15" customHeight="1" x14ac:dyDescent="0.15">
      <c r="B121" s="89"/>
      <c r="C121" s="89"/>
      <c r="N121" s="89"/>
      <c r="O121" s="89"/>
      <c r="P121" s="89"/>
      <c r="Q121" s="89"/>
      <c r="R121" s="89"/>
      <c r="S121" s="89"/>
      <c r="T121" s="89"/>
      <c r="U121" s="89"/>
      <c r="V121" s="89"/>
      <c r="W121" s="89"/>
      <c r="X121" s="89"/>
    </row>
    <row r="122" spans="2:24" s="110" customFormat="1" ht="15" customHeight="1" x14ac:dyDescent="0.15">
      <c r="B122" s="89"/>
      <c r="C122" s="89"/>
      <c r="N122" s="89"/>
      <c r="O122" s="89"/>
      <c r="P122" s="89"/>
      <c r="Q122" s="89"/>
      <c r="R122" s="89"/>
      <c r="S122" s="89"/>
      <c r="T122" s="89"/>
      <c r="U122" s="89"/>
      <c r="V122" s="89"/>
      <c r="W122" s="89"/>
      <c r="X122" s="89"/>
    </row>
    <row r="123" spans="2:24" s="110" customFormat="1" ht="15" customHeight="1" x14ac:dyDescent="0.15">
      <c r="B123" s="89"/>
      <c r="C123" s="89"/>
      <c r="N123" s="89"/>
      <c r="O123" s="89"/>
      <c r="P123" s="89"/>
      <c r="Q123" s="89"/>
      <c r="R123" s="89"/>
      <c r="S123" s="89"/>
      <c r="T123" s="89"/>
      <c r="U123" s="89"/>
      <c r="V123" s="89"/>
      <c r="W123" s="89"/>
      <c r="X123" s="89"/>
    </row>
    <row r="124" spans="2:24" s="110" customFormat="1" ht="15" customHeight="1" x14ac:dyDescent="0.15">
      <c r="B124" s="89"/>
      <c r="C124" s="89"/>
      <c r="N124" s="89"/>
      <c r="O124" s="89"/>
      <c r="P124" s="89"/>
      <c r="Q124" s="89"/>
      <c r="R124" s="89"/>
      <c r="S124" s="89"/>
      <c r="T124" s="89"/>
      <c r="U124" s="89"/>
      <c r="V124" s="89"/>
      <c r="W124" s="89"/>
      <c r="X124" s="89"/>
    </row>
    <row r="125" spans="2:24" s="110" customFormat="1" ht="15" customHeight="1" x14ac:dyDescent="0.15">
      <c r="B125" s="89"/>
      <c r="C125" s="89"/>
      <c r="N125" s="89"/>
      <c r="O125" s="89"/>
      <c r="P125" s="89"/>
      <c r="Q125" s="89"/>
      <c r="R125" s="89"/>
      <c r="S125" s="89"/>
      <c r="T125" s="89"/>
      <c r="U125" s="89"/>
      <c r="V125" s="89"/>
      <c r="W125" s="89"/>
      <c r="X125" s="89"/>
    </row>
    <row r="126" spans="2:24" s="110" customFormat="1" ht="15" customHeight="1" x14ac:dyDescent="0.15">
      <c r="B126" s="89"/>
      <c r="C126" s="89"/>
      <c r="N126" s="89"/>
      <c r="O126" s="89"/>
      <c r="P126" s="89"/>
      <c r="Q126" s="89"/>
      <c r="R126" s="89"/>
      <c r="S126" s="89"/>
      <c r="T126" s="89"/>
      <c r="U126" s="89"/>
      <c r="V126" s="89"/>
      <c r="W126" s="89"/>
      <c r="X126" s="89"/>
    </row>
    <row r="127" spans="2:24" s="110" customFormat="1" ht="15" customHeight="1" x14ac:dyDescent="0.15">
      <c r="B127" s="89"/>
      <c r="C127" s="89"/>
      <c r="N127" s="89"/>
      <c r="O127" s="89"/>
      <c r="P127" s="89"/>
      <c r="Q127" s="89"/>
      <c r="R127" s="89"/>
      <c r="S127" s="89"/>
      <c r="T127" s="89"/>
      <c r="U127" s="89"/>
      <c r="V127" s="89"/>
      <c r="W127" s="89"/>
      <c r="X127" s="89"/>
    </row>
    <row r="128" spans="2:24" s="110" customFormat="1" ht="15" customHeight="1" x14ac:dyDescent="0.15">
      <c r="B128" s="89"/>
      <c r="C128" s="89"/>
      <c r="N128" s="89"/>
      <c r="O128" s="89"/>
      <c r="P128" s="89"/>
      <c r="Q128" s="89"/>
      <c r="R128" s="89"/>
      <c r="S128" s="89"/>
      <c r="T128" s="89"/>
      <c r="U128" s="89"/>
      <c r="V128" s="89"/>
      <c r="W128" s="89"/>
      <c r="X128" s="89"/>
    </row>
    <row r="129" spans="1:24" s="110" customFormat="1" ht="15" customHeight="1" x14ac:dyDescent="0.15">
      <c r="B129" s="89"/>
      <c r="C129" s="89"/>
      <c r="N129" s="89"/>
      <c r="O129" s="89"/>
      <c r="P129" s="89"/>
      <c r="Q129" s="89"/>
      <c r="R129" s="89"/>
      <c r="S129" s="89"/>
      <c r="T129" s="89"/>
      <c r="U129" s="89"/>
      <c r="V129" s="89"/>
      <c r="W129" s="89"/>
      <c r="X129" s="89"/>
    </row>
    <row r="130" spans="1:24" s="110" customFormat="1" ht="15" customHeight="1" x14ac:dyDescent="0.15">
      <c r="B130" s="89"/>
      <c r="C130" s="89"/>
      <c r="N130" s="89"/>
      <c r="O130" s="89"/>
      <c r="P130" s="89"/>
      <c r="Q130" s="89"/>
      <c r="R130" s="89"/>
      <c r="S130" s="89"/>
      <c r="T130" s="89"/>
      <c r="U130" s="89"/>
      <c r="V130" s="89"/>
      <c r="W130" s="89"/>
      <c r="X130" s="89"/>
    </row>
    <row r="131" spans="1:24" s="110" customFormat="1" ht="15" customHeight="1" x14ac:dyDescent="0.15">
      <c r="B131" s="89"/>
      <c r="C131" s="89"/>
      <c r="N131" s="89"/>
      <c r="O131" s="89"/>
      <c r="P131" s="89"/>
      <c r="Q131" s="89"/>
      <c r="R131" s="89"/>
      <c r="S131" s="89"/>
      <c r="T131" s="89"/>
      <c r="U131" s="89"/>
      <c r="V131" s="89"/>
      <c r="W131" s="89"/>
      <c r="X131" s="89"/>
    </row>
    <row r="132" spans="1:24" s="110" customFormat="1" ht="15" customHeight="1" x14ac:dyDescent="0.15">
      <c r="B132" s="89"/>
      <c r="C132" s="89"/>
      <c r="N132" s="89"/>
      <c r="O132" s="89"/>
      <c r="P132" s="89"/>
      <c r="Q132" s="89"/>
      <c r="R132" s="89"/>
      <c r="S132" s="89"/>
      <c r="T132" s="89"/>
      <c r="U132" s="89"/>
      <c r="V132" s="89"/>
      <c r="W132" s="89"/>
      <c r="X132" s="89"/>
    </row>
    <row r="133" spans="1:24" s="110" customFormat="1" ht="15" customHeight="1" x14ac:dyDescent="0.15">
      <c r="B133" s="89"/>
      <c r="C133" s="89"/>
      <c r="N133" s="89"/>
      <c r="O133" s="89"/>
      <c r="P133" s="89"/>
      <c r="Q133" s="89"/>
      <c r="R133" s="89"/>
      <c r="S133" s="89"/>
      <c r="T133" s="89"/>
      <c r="U133" s="89"/>
      <c r="V133" s="89"/>
      <c r="W133" s="89"/>
      <c r="X133" s="89"/>
    </row>
    <row r="134" spans="1:24" s="110" customFormat="1" ht="15" customHeight="1" x14ac:dyDescent="0.15">
      <c r="B134" s="89"/>
      <c r="C134" s="89"/>
      <c r="N134" s="89"/>
      <c r="O134" s="89"/>
      <c r="P134" s="89"/>
      <c r="Q134" s="89"/>
      <c r="R134" s="89"/>
      <c r="S134" s="89"/>
      <c r="T134" s="89"/>
      <c r="U134" s="89"/>
      <c r="V134" s="89"/>
      <c r="W134" s="89"/>
      <c r="X134" s="89"/>
    </row>
    <row r="135" spans="1:24" s="110" customFormat="1" ht="15" customHeight="1" x14ac:dyDescent="0.15">
      <c r="B135" s="89"/>
      <c r="C135" s="89"/>
      <c r="N135" s="89"/>
      <c r="O135" s="89"/>
      <c r="P135" s="89"/>
      <c r="Q135" s="89"/>
      <c r="R135" s="89"/>
      <c r="S135" s="89"/>
      <c r="T135" s="89"/>
      <c r="U135" s="89"/>
      <c r="V135" s="89"/>
      <c r="W135" s="89"/>
      <c r="X135" s="89"/>
    </row>
    <row r="136" spans="1:24" s="110" customFormat="1" ht="15" customHeight="1" x14ac:dyDescent="0.15">
      <c r="B136" s="89"/>
      <c r="C136" s="89"/>
      <c r="N136" s="89"/>
      <c r="O136" s="89"/>
      <c r="P136" s="89"/>
      <c r="Q136" s="89"/>
      <c r="R136" s="89"/>
      <c r="S136" s="89"/>
      <c r="T136" s="89"/>
      <c r="U136" s="89"/>
      <c r="V136" s="89"/>
      <c r="W136" s="89"/>
      <c r="X136" s="89"/>
    </row>
    <row r="137" spans="1:24" s="110" customFormat="1" ht="15" customHeight="1" x14ac:dyDescent="0.15">
      <c r="B137" s="89"/>
      <c r="C137" s="89"/>
      <c r="N137" s="89"/>
      <c r="O137" s="89"/>
      <c r="P137" s="89"/>
      <c r="Q137" s="89"/>
      <c r="R137" s="89"/>
      <c r="S137" s="89"/>
      <c r="T137" s="89"/>
      <c r="U137" s="89"/>
      <c r="V137" s="89"/>
      <c r="W137" s="89"/>
      <c r="X137" s="89"/>
    </row>
    <row r="138" spans="1:24" s="110" customFormat="1" ht="15" customHeight="1" x14ac:dyDescent="0.15">
      <c r="B138" s="89"/>
      <c r="C138" s="89"/>
      <c r="N138" s="89"/>
      <c r="O138" s="89"/>
      <c r="P138" s="89"/>
      <c r="Q138" s="89"/>
      <c r="R138" s="89"/>
      <c r="S138" s="89"/>
      <c r="T138" s="89"/>
      <c r="U138" s="89"/>
      <c r="V138" s="89"/>
      <c r="W138" s="89"/>
      <c r="X138" s="89"/>
    </row>
    <row r="139" spans="1:24" s="110" customFormat="1" ht="15" customHeight="1" x14ac:dyDescent="0.15">
      <c r="B139" s="89"/>
      <c r="C139" s="89"/>
      <c r="N139" s="89"/>
      <c r="O139" s="89"/>
      <c r="P139" s="89"/>
      <c r="Q139" s="89"/>
      <c r="R139" s="89"/>
      <c r="S139" s="89"/>
      <c r="T139" s="89"/>
      <c r="U139" s="89"/>
      <c r="V139" s="89"/>
      <c r="W139" s="89"/>
      <c r="X139" s="89"/>
    </row>
    <row r="140" spans="1:24" s="110" customFormat="1" ht="15" customHeight="1" x14ac:dyDescent="0.15">
      <c r="B140" s="89"/>
      <c r="C140" s="89"/>
      <c r="N140" s="89"/>
      <c r="O140" s="89"/>
      <c r="P140" s="89"/>
      <c r="Q140" s="89"/>
      <c r="R140" s="89"/>
      <c r="S140" s="89"/>
      <c r="T140" s="89"/>
      <c r="U140" s="89"/>
      <c r="V140" s="89"/>
      <c r="W140" s="89"/>
      <c r="X140" s="89"/>
    </row>
    <row r="141" spans="1:24" s="110" customFormat="1" ht="15" customHeight="1" x14ac:dyDescent="0.15">
      <c r="B141" s="89"/>
      <c r="C141" s="89"/>
      <c r="N141" s="89"/>
      <c r="O141" s="89"/>
      <c r="P141" s="89"/>
      <c r="Q141" s="89"/>
      <c r="R141" s="89"/>
      <c r="S141" s="89"/>
      <c r="T141" s="89"/>
      <c r="U141" s="89"/>
      <c r="V141" s="89"/>
      <c r="W141" s="89"/>
      <c r="X141" s="89"/>
    </row>
    <row r="142" spans="1:24" s="110" customFormat="1" ht="15" customHeight="1" x14ac:dyDescent="0.15">
      <c r="B142" s="89"/>
      <c r="C142" s="89"/>
      <c r="N142" s="89"/>
      <c r="O142" s="89"/>
      <c r="P142" s="89"/>
      <c r="Q142" s="89"/>
      <c r="R142" s="89"/>
      <c r="S142" s="89"/>
      <c r="T142" s="89"/>
      <c r="U142" s="89"/>
      <c r="V142" s="89"/>
      <c r="W142" s="89"/>
      <c r="X142" s="89"/>
    </row>
    <row r="143" spans="1:24" s="110" customFormat="1" ht="15" customHeight="1" x14ac:dyDescent="0.15">
      <c r="B143" s="89"/>
      <c r="C143" s="89"/>
      <c r="N143" s="89"/>
      <c r="O143" s="89"/>
      <c r="P143" s="89"/>
      <c r="Q143" s="89"/>
      <c r="R143" s="89"/>
      <c r="S143" s="89"/>
      <c r="T143" s="89"/>
      <c r="U143" s="89"/>
      <c r="V143" s="89"/>
      <c r="W143" s="89"/>
      <c r="X143" s="89"/>
    </row>
    <row r="144" spans="1:24" s="110" customFormat="1" ht="15" customHeight="1" x14ac:dyDescent="0.15">
      <c r="A144"/>
      <c r="B144" s="120"/>
      <c r="C144" s="120"/>
      <c r="D144"/>
      <c r="E144"/>
      <c r="F144"/>
      <c r="G144"/>
      <c r="H144"/>
      <c r="I144"/>
      <c r="J144"/>
      <c r="K144"/>
      <c r="L144"/>
      <c r="M144"/>
      <c r="N144" s="89"/>
      <c r="O144" s="89"/>
      <c r="P144" s="89"/>
      <c r="Q144" s="89"/>
      <c r="R144" s="89"/>
      <c r="S144" s="89"/>
      <c r="T144" s="89"/>
      <c r="U144" s="89"/>
      <c r="V144" s="89"/>
      <c r="W144" s="89"/>
      <c r="X144" s="89"/>
    </row>
    <row r="145" spans="1:24" s="110" customFormat="1" ht="15" customHeight="1" x14ac:dyDescent="0.15">
      <c r="A145"/>
      <c r="B145" s="120"/>
      <c r="C145" s="120"/>
      <c r="D145"/>
      <c r="E145"/>
      <c r="F145"/>
      <c r="G145"/>
      <c r="H145"/>
      <c r="I145"/>
      <c r="J145"/>
      <c r="K145"/>
      <c r="L145"/>
      <c r="M145"/>
      <c r="N145" s="89"/>
      <c r="O145" s="89"/>
      <c r="P145" s="89"/>
      <c r="Q145" s="89"/>
      <c r="R145" s="89"/>
      <c r="S145" s="89"/>
      <c r="T145" s="89"/>
      <c r="U145" s="89"/>
      <c r="V145" s="89"/>
      <c r="W145" s="89"/>
      <c r="X145" s="89"/>
    </row>
    <row r="146" spans="1:24" s="110" customFormat="1" ht="15" customHeight="1" x14ac:dyDescent="0.15">
      <c r="A146"/>
      <c r="B146" s="120"/>
      <c r="C146" s="120"/>
      <c r="D146"/>
      <c r="E146"/>
      <c r="F146"/>
      <c r="G146"/>
      <c r="H146"/>
      <c r="I146"/>
      <c r="J146"/>
      <c r="K146"/>
      <c r="L146"/>
      <c r="M146"/>
      <c r="N146" s="89"/>
      <c r="O146" s="89"/>
      <c r="P146" s="89"/>
      <c r="Q146" s="89"/>
      <c r="R146" s="89"/>
      <c r="S146" s="89"/>
      <c r="T146" s="89"/>
      <c r="U146" s="89"/>
      <c r="V146" s="89"/>
      <c r="W146" s="89"/>
      <c r="X146" s="89"/>
    </row>
    <row r="147" spans="1:24" s="110" customFormat="1" ht="15" customHeight="1" x14ac:dyDescent="0.15">
      <c r="A147"/>
      <c r="B147" s="120"/>
      <c r="C147" s="120"/>
      <c r="D147"/>
      <c r="E147"/>
      <c r="F147"/>
      <c r="G147"/>
      <c r="H147"/>
      <c r="I147"/>
      <c r="J147"/>
      <c r="K147"/>
      <c r="L147"/>
      <c r="M147"/>
      <c r="N147" s="89"/>
      <c r="O147" s="89"/>
      <c r="P147" s="89"/>
      <c r="Q147" s="89"/>
      <c r="R147" s="89"/>
      <c r="S147" s="89"/>
      <c r="T147" s="89"/>
      <c r="U147" s="89"/>
      <c r="V147" s="89"/>
      <c r="W147" s="89"/>
      <c r="X147" s="89"/>
    </row>
    <row r="148" spans="1:24" s="110" customFormat="1" ht="15" customHeight="1" x14ac:dyDescent="0.15">
      <c r="A148"/>
      <c r="B148" s="120"/>
      <c r="C148" s="120"/>
      <c r="D148"/>
      <c r="E148"/>
      <c r="F148"/>
      <c r="G148"/>
      <c r="H148"/>
      <c r="I148"/>
      <c r="J148"/>
      <c r="K148"/>
      <c r="L148"/>
      <c r="M148"/>
      <c r="N148" s="89"/>
      <c r="O148" s="89"/>
      <c r="P148" s="89"/>
      <c r="Q148" s="89"/>
      <c r="R148" s="89"/>
      <c r="S148" s="89"/>
      <c r="T148" s="89"/>
      <c r="U148" s="89"/>
      <c r="V148" s="89"/>
      <c r="W148" s="89"/>
      <c r="X148" s="89"/>
    </row>
    <row r="149" spans="1:24" s="110" customFormat="1" ht="15" customHeight="1" x14ac:dyDescent="0.15">
      <c r="A149"/>
      <c r="B149" s="120"/>
      <c r="C149" s="120"/>
      <c r="D149"/>
      <c r="E149"/>
      <c r="F149"/>
      <c r="G149"/>
      <c r="H149"/>
      <c r="I149"/>
      <c r="J149"/>
      <c r="K149"/>
      <c r="L149"/>
      <c r="M149"/>
      <c r="N149" s="89"/>
      <c r="O149" s="89"/>
      <c r="P149" s="89"/>
      <c r="Q149" s="89"/>
      <c r="R149" s="89"/>
      <c r="S149" s="89"/>
      <c r="T149" s="89"/>
      <c r="U149" s="89"/>
      <c r="V149" s="89"/>
      <c r="W149" s="89"/>
      <c r="X149" s="89"/>
    </row>
    <row r="150" spans="1:24" s="110" customFormat="1" ht="15" customHeight="1" x14ac:dyDescent="0.15">
      <c r="A150"/>
      <c r="B150" s="120"/>
      <c r="C150" s="120"/>
      <c r="D150"/>
      <c r="E150"/>
      <c r="F150"/>
      <c r="G150"/>
      <c r="H150"/>
      <c r="I150"/>
      <c r="J150"/>
      <c r="K150"/>
      <c r="L150"/>
      <c r="M150"/>
      <c r="N150" s="89"/>
      <c r="O150" s="89"/>
      <c r="P150" s="89"/>
      <c r="Q150" s="89"/>
      <c r="R150" s="89"/>
      <c r="S150" s="89"/>
      <c r="T150" s="89"/>
      <c r="U150" s="89"/>
      <c r="V150" s="89"/>
      <c r="W150" s="89"/>
      <c r="X150" s="89"/>
    </row>
    <row r="151" spans="1:24" s="110" customFormat="1" ht="15" customHeight="1" x14ac:dyDescent="0.15">
      <c r="A151"/>
      <c r="B151" s="120"/>
      <c r="C151" s="120"/>
      <c r="D151"/>
      <c r="E151"/>
      <c r="F151"/>
      <c r="G151"/>
      <c r="H151"/>
      <c r="I151"/>
      <c r="J151"/>
      <c r="K151"/>
      <c r="L151"/>
      <c r="M151"/>
      <c r="N151" s="89"/>
      <c r="O151" s="89"/>
      <c r="P151" s="89"/>
      <c r="Q151" s="89"/>
      <c r="R151" s="89"/>
      <c r="S151" s="89"/>
      <c r="T151" s="89"/>
      <c r="U151" s="89"/>
      <c r="V151" s="89"/>
      <c r="W151" s="89"/>
      <c r="X151" s="89"/>
    </row>
    <row r="152" spans="1:24" s="110" customFormat="1" ht="15" customHeight="1" x14ac:dyDescent="0.15">
      <c r="A152"/>
      <c r="B152" s="120"/>
      <c r="C152" s="120"/>
      <c r="D152"/>
      <c r="E152"/>
      <c r="F152"/>
      <c r="G152"/>
      <c r="H152"/>
      <c r="I152"/>
      <c r="J152"/>
      <c r="K152"/>
      <c r="L152"/>
      <c r="M152"/>
      <c r="N152" s="89"/>
      <c r="O152" s="89"/>
      <c r="P152" s="89"/>
      <c r="Q152" s="89"/>
      <c r="R152" s="89"/>
      <c r="S152" s="89"/>
      <c r="T152" s="89"/>
      <c r="U152" s="89"/>
      <c r="V152" s="89"/>
      <c r="W152" s="89"/>
      <c r="X152" s="89"/>
    </row>
    <row r="153" spans="1:24" s="110" customFormat="1" ht="15" customHeight="1" x14ac:dyDescent="0.15">
      <c r="A153"/>
      <c r="B153" s="120"/>
      <c r="C153" s="120"/>
      <c r="D153"/>
      <c r="E153"/>
      <c r="F153"/>
      <c r="G153"/>
      <c r="H153"/>
      <c r="I153"/>
      <c r="J153"/>
      <c r="K153"/>
      <c r="L153"/>
      <c r="M153"/>
      <c r="N153" s="89"/>
      <c r="O153" s="89"/>
      <c r="P153" s="89"/>
      <c r="Q153" s="89"/>
      <c r="R153" s="89"/>
      <c r="S153" s="89"/>
      <c r="T153" s="89"/>
      <c r="U153" s="89"/>
      <c r="V153" s="89"/>
      <c r="W153" s="89"/>
      <c r="X153" s="89"/>
    </row>
    <row r="154" spans="1:24" s="110" customFormat="1" ht="15" customHeight="1" x14ac:dyDescent="0.15">
      <c r="A154"/>
      <c r="B154" s="120"/>
      <c r="C154" s="120"/>
      <c r="D154"/>
      <c r="E154"/>
      <c r="F154"/>
      <c r="G154"/>
      <c r="H154"/>
      <c r="I154"/>
      <c r="J154"/>
      <c r="K154"/>
      <c r="L154"/>
      <c r="M154"/>
      <c r="N154" s="89"/>
      <c r="O154" s="89"/>
      <c r="P154" s="89"/>
      <c r="Q154" s="89"/>
      <c r="R154" s="89"/>
      <c r="S154" s="89"/>
      <c r="T154" s="89"/>
      <c r="U154" s="89"/>
      <c r="V154" s="89"/>
      <c r="W154" s="89"/>
      <c r="X154" s="89"/>
    </row>
    <row r="155" spans="1:24" s="110" customFormat="1" ht="15" customHeight="1" x14ac:dyDescent="0.15">
      <c r="A155"/>
      <c r="B155" s="120"/>
      <c r="C155" s="120"/>
      <c r="D155"/>
      <c r="E155"/>
      <c r="F155"/>
      <c r="G155"/>
      <c r="H155"/>
      <c r="I155"/>
      <c r="J155"/>
      <c r="K155"/>
      <c r="L155"/>
      <c r="M155"/>
      <c r="N155" s="89"/>
      <c r="O155" s="89"/>
      <c r="P155" s="89"/>
      <c r="Q155" s="89"/>
      <c r="R155" s="89"/>
      <c r="S155" s="89"/>
      <c r="T155" s="89"/>
      <c r="U155" s="89"/>
      <c r="V155" s="89"/>
      <c r="W155" s="89"/>
      <c r="X155" s="89"/>
    </row>
    <row r="156" spans="1:24" s="110" customFormat="1" ht="15" customHeight="1" x14ac:dyDescent="0.15">
      <c r="A156"/>
      <c r="B156" s="120"/>
      <c r="C156" s="120"/>
      <c r="D156"/>
      <c r="E156"/>
      <c r="F156"/>
      <c r="G156"/>
      <c r="H156"/>
      <c r="I156"/>
      <c r="J156"/>
      <c r="K156"/>
      <c r="L156"/>
      <c r="M156"/>
      <c r="N156" s="89"/>
      <c r="O156" s="89"/>
      <c r="P156" s="89"/>
      <c r="Q156" s="89"/>
      <c r="R156" s="89"/>
      <c r="S156" s="89"/>
      <c r="T156" s="89"/>
      <c r="U156" s="89"/>
      <c r="V156" s="89"/>
      <c r="W156" s="89"/>
      <c r="X156" s="89"/>
    </row>
    <row r="157" spans="1:24" s="110" customFormat="1" ht="15" customHeight="1" x14ac:dyDescent="0.15">
      <c r="A157"/>
      <c r="B157" s="120"/>
      <c r="C157" s="120"/>
      <c r="D157"/>
      <c r="E157"/>
      <c r="F157"/>
      <c r="G157"/>
      <c r="H157"/>
      <c r="I157"/>
      <c r="J157"/>
      <c r="K157"/>
      <c r="L157"/>
      <c r="M157"/>
      <c r="N157" s="89"/>
      <c r="O157" s="89"/>
      <c r="P157" s="89"/>
      <c r="Q157" s="89"/>
      <c r="R157" s="89"/>
      <c r="S157" s="89"/>
      <c r="T157" s="89"/>
      <c r="U157" s="89"/>
      <c r="V157" s="89"/>
      <c r="W157" s="89"/>
      <c r="X157" s="89"/>
    </row>
    <row r="158" spans="1:24" s="110" customFormat="1" ht="15" customHeight="1" x14ac:dyDescent="0.15">
      <c r="A158"/>
      <c r="B158" s="120"/>
      <c r="C158" s="120"/>
      <c r="D158"/>
      <c r="E158"/>
      <c r="F158"/>
      <c r="G158"/>
      <c r="H158"/>
      <c r="I158"/>
      <c r="J158"/>
      <c r="K158"/>
      <c r="L158"/>
      <c r="M158"/>
      <c r="N158" s="89"/>
      <c r="O158" s="89"/>
      <c r="P158" s="89"/>
      <c r="Q158" s="89"/>
      <c r="R158" s="89"/>
      <c r="S158" s="89"/>
      <c r="T158" s="89"/>
      <c r="U158" s="89"/>
      <c r="V158" s="89"/>
      <c r="W158" s="89"/>
      <c r="X158" s="89"/>
    </row>
    <row r="159" spans="1:24" s="110" customFormat="1" ht="15" customHeight="1" x14ac:dyDescent="0.15">
      <c r="A159"/>
      <c r="B159" s="120"/>
      <c r="C159" s="120"/>
      <c r="D159"/>
      <c r="E159"/>
      <c r="F159"/>
      <c r="G159"/>
      <c r="H159"/>
      <c r="I159"/>
      <c r="J159"/>
      <c r="K159"/>
      <c r="L159"/>
      <c r="M159"/>
      <c r="N159" s="89"/>
      <c r="O159" s="89"/>
      <c r="P159" s="89"/>
      <c r="Q159" s="89"/>
      <c r="R159" s="89"/>
      <c r="S159" s="89"/>
      <c r="T159" s="89"/>
      <c r="U159" s="89"/>
      <c r="V159" s="89"/>
      <c r="W159" s="89"/>
      <c r="X159" s="89"/>
    </row>
    <row r="160" spans="1:24" s="110" customFormat="1" ht="15" customHeight="1" x14ac:dyDescent="0.15">
      <c r="A160"/>
      <c r="B160" s="120"/>
      <c r="C160" s="120"/>
      <c r="D160"/>
      <c r="E160"/>
      <c r="F160"/>
      <c r="G160"/>
      <c r="H160"/>
      <c r="I160"/>
      <c r="J160"/>
      <c r="K160"/>
      <c r="L160"/>
      <c r="M160"/>
      <c r="N160" s="89"/>
      <c r="O160" s="89"/>
      <c r="P160" s="89"/>
      <c r="Q160" s="89"/>
      <c r="R160" s="89"/>
      <c r="S160" s="89"/>
      <c r="T160" s="89"/>
      <c r="U160" s="89"/>
      <c r="V160" s="89"/>
      <c r="W160" s="89"/>
      <c r="X160" s="89"/>
    </row>
    <row r="161" spans="1:24" s="110" customFormat="1" ht="15" customHeight="1" x14ac:dyDescent="0.15">
      <c r="A161"/>
      <c r="B161" s="120"/>
      <c r="C161" s="120"/>
      <c r="D161"/>
      <c r="E161"/>
      <c r="F161"/>
      <c r="G161"/>
      <c r="H161"/>
      <c r="I161"/>
      <c r="J161"/>
      <c r="K161"/>
      <c r="L161"/>
      <c r="M161"/>
      <c r="N161" s="89"/>
      <c r="O161" s="89"/>
      <c r="P161" s="89"/>
      <c r="Q161" s="89"/>
      <c r="R161" s="89"/>
      <c r="S161" s="89"/>
      <c r="T161" s="89"/>
      <c r="U161" s="89"/>
      <c r="V161" s="89"/>
      <c r="W161" s="89"/>
      <c r="X161" s="89"/>
    </row>
    <row r="162" spans="1:24" ht="15" customHeight="1" x14ac:dyDescent="0.15"/>
    <row r="163" spans="1:24" ht="15" customHeight="1" x14ac:dyDescent="0.15"/>
    <row r="164" spans="1:24" ht="15" customHeight="1" x14ac:dyDescent="0.15"/>
    <row r="165" spans="1:24" ht="15" customHeight="1" x14ac:dyDescent="0.15"/>
    <row r="166" spans="1:24" ht="15" customHeight="1" x14ac:dyDescent="0.15"/>
    <row r="167" spans="1:24" ht="15" customHeight="1" x14ac:dyDescent="0.15"/>
    <row r="168" spans="1:24" ht="15" customHeight="1" x14ac:dyDescent="0.15"/>
    <row r="169" spans="1:24" ht="15" customHeight="1" x14ac:dyDescent="0.15"/>
    <row r="170" spans="1:24" ht="15" customHeight="1" x14ac:dyDescent="0.15"/>
    <row r="171" spans="1:24" ht="15" customHeight="1" x14ac:dyDescent="0.15"/>
    <row r="172" spans="1:24" ht="15" customHeight="1" x14ac:dyDescent="0.15"/>
    <row r="173" spans="1:24" ht="15" customHeight="1" x14ac:dyDescent="0.15"/>
    <row r="174" spans="1:24" ht="15" customHeight="1" x14ac:dyDescent="0.15"/>
    <row r="175" spans="1:24" ht="15" customHeight="1" x14ac:dyDescent="0.15"/>
    <row r="176" spans="1:24" ht="15" customHeight="1" x14ac:dyDescent="0.15"/>
    <row r="177" ht="15" customHeight="1" x14ac:dyDescent="0.15"/>
    <row r="178" ht="15" customHeight="1" x14ac:dyDescent="0.15"/>
    <row r="179" ht="15" customHeight="1" x14ac:dyDescent="0.15"/>
    <row r="180" ht="15" customHeight="1" x14ac:dyDescent="0.15"/>
    <row r="181" ht="15" customHeight="1" x14ac:dyDescent="0.15"/>
    <row r="182" ht="15" customHeight="1" x14ac:dyDescent="0.15"/>
    <row r="183" ht="15" customHeight="1" x14ac:dyDescent="0.15"/>
    <row r="184" ht="15" customHeight="1" x14ac:dyDescent="0.15"/>
    <row r="185" ht="15" customHeight="1" x14ac:dyDescent="0.15"/>
    <row r="186" ht="15" customHeight="1" x14ac:dyDescent="0.15"/>
    <row r="187" ht="15" customHeight="1" x14ac:dyDescent="0.15"/>
    <row r="188" ht="15" customHeight="1" x14ac:dyDescent="0.15"/>
    <row r="189" ht="15" customHeight="1" x14ac:dyDescent="0.15"/>
    <row r="190" ht="15" customHeight="1" x14ac:dyDescent="0.15"/>
    <row r="191" ht="15" customHeight="1" x14ac:dyDescent="0.15"/>
    <row r="192" ht="15" customHeight="1" x14ac:dyDescent="0.15"/>
    <row r="193" ht="15" customHeight="1" x14ac:dyDescent="0.15"/>
    <row r="194" ht="15" customHeight="1" x14ac:dyDescent="0.15"/>
    <row r="195" ht="15" customHeight="1" x14ac:dyDescent="0.15"/>
    <row r="196" ht="15" customHeight="1" x14ac:dyDescent="0.15"/>
    <row r="197" ht="15" customHeight="1" x14ac:dyDescent="0.15"/>
    <row r="198" ht="15" customHeight="1" x14ac:dyDescent="0.15"/>
    <row r="199" ht="15" customHeight="1" x14ac:dyDescent="0.15"/>
    <row r="200" ht="15" customHeight="1" x14ac:dyDescent="0.15"/>
    <row r="201" ht="15" customHeight="1" x14ac:dyDescent="0.15"/>
    <row r="202" ht="15" customHeight="1" x14ac:dyDescent="0.15"/>
    <row r="203" ht="15" customHeight="1" x14ac:dyDescent="0.15"/>
    <row r="204" ht="15" customHeight="1" x14ac:dyDescent="0.15"/>
  </sheetData>
  <phoneticPr fontId="4"/>
  <pageMargins left="0.59055118110236227" right="0" top="0.70866141732283472" bottom="0.35433070866141736" header="0.31496062992125984" footer="0.19685039370078741"/>
  <pageSetup paperSize="9" orientation="portrait" r:id="rId1"/>
  <headerFooter alignWithMargins="0">
    <oddFooter>&amp;C- 7 -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J58"/>
  <sheetViews>
    <sheetView showGridLines="0" zoomScaleNormal="100" zoomScaleSheetLayoutView="120" workbookViewId="0"/>
  </sheetViews>
  <sheetFormatPr defaultRowHeight="18" customHeight="1" x14ac:dyDescent="0.15"/>
  <cols>
    <col min="1" max="2" width="2.5" style="124" customWidth="1"/>
    <col min="3" max="13" width="8.125" style="124" customWidth="1"/>
    <col min="14" max="37" width="9" style="124" customWidth="1"/>
    <col min="38" max="16384" width="9" style="124"/>
  </cols>
  <sheetData>
    <row r="1" spans="1:36" s="121" customFormat="1" ht="22.5" customHeight="1" x14ac:dyDescent="0.15">
      <c r="A1" s="296" t="s">
        <v>480</v>
      </c>
      <c r="B1" s="122"/>
      <c r="C1" s="122"/>
      <c r="D1" s="123"/>
      <c r="E1" s="123"/>
      <c r="F1" s="123"/>
      <c r="G1" s="122"/>
      <c r="H1" s="122"/>
      <c r="I1" s="122"/>
      <c r="J1" s="122"/>
      <c r="K1" s="122"/>
      <c r="L1" s="122"/>
      <c r="M1" s="123"/>
    </row>
    <row r="2" spans="1:36" s="399" customFormat="1" ht="18" customHeight="1" x14ac:dyDescent="0.15">
      <c r="D2" s="400"/>
      <c r="E2" s="400"/>
      <c r="F2" s="400"/>
      <c r="M2" s="400"/>
    </row>
    <row r="3" spans="1:36" s="399" customFormat="1" ht="18" customHeight="1" x14ac:dyDescent="0.15">
      <c r="D3" s="400"/>
      <c r="E3" s="400"/>
      <c r="F3" s="400"/>
      <c r="M3" s="400"/>
      <c r="AF3" s="400"/>
    </row>
    <row r="4" spans="1:36" s="400" customFormat="1" ht="18" customHeight="1" x14ac:dyDescent="0.15">
      <c r="L4" s="406" t="s">
        <v>339</v>
      </c>
    </row>
    <row r="5" spans="1:36" s="400" customFormat="1" ht="18" customHeight="1" x14ac:dyDescent="0.15">
      <c r="C5" s="654" t="s">
        <v>329</v>
      </c>
      <c r="D5" s="655"/>
      <c r="E5" s="654" t="s">
        <v>326</v>
      </c>
      <c r="F5" s="655"/>
      <c r="G5" s="654" t="s">
        <v>327</v>
      </c>
      <c r="H5" s="655"/>
      <c r="I5" s="654" t="s">
        <v>328</v>
      </c>
      <c r="J5" s="655"/>
      <c r="K5" s="654" t="s">
        <v>330</v>
      </c>
      <c r="L5" s="655"/>
    </row>
    <row r="6" spans="1:36" s="400" customFormat="1" ht="18" customHeight="1" x14ac:dyDescent="0.15">
      <c r="C6" s="656" t="s">
        <v>331</v>
      </c>
      <c r="D6" s="657"/>
      <c r="E6" s="662">
        <v>3</v>
      </c>
      <c r="F6" s="663"/>
      <c r="G6" s="662">
        <v>22</v>
      </c>
      <c r="H6" s="663"/>
      <c r="I6" s="662">
        <v>0</v>
      </c>
      <c r="J6" s="663"/>
      <c r="K6" s="662">
        <v>25</v>
      </c>
      <c r="L6" s="663"/>
      <c r="M6" s="401"/>
      <c r="N6" s="401"/>
      <c r="O6" s="401"/>
      <c r="P6" s="401"/>
      <c r="Q6" s="401"/>
      <c r="S6" s="401"/>
      <c r="T6" s="401"/>
      <c r="U6" s="401"/>
      <c r="V6" s="401"/>
      <c r="W6" s="401"/>
      <c r="X6" s="401"/>
      <c r="Z6" s="401"/>
      <c r="AA6" s="401"/>
      <c r="AB6" s="401"/>
      <c r="AC6" s="401"/>
      <c r="AD6" s="401"/>
      <c r="AE6" s="401"/>
    </row>
    <row r="7" spans="1:36" s="400" customFormat="1" ht="18" customHeight="1" x14ac:dyDescent="0.15">
      <c r="C7" s="658" t="s">
        <v>332</v>
      </c>
      <c r="D7" s="659"/>
      <c r="E7" s="664">
        <v>0</v>
      </c>
      <c r="F7" s="665"/>
      <c r="G7" s="664">
        <v>25</v>
      </c>
      <c r="H7" s="665"/>
      <c r="I7" s="664">
        <v>0</v>
      </c>
      <c r="J7" s="665"/>
      <c r="K7" s="664">
        <v>25</v>
      </c>
      <c r="L7" s="665"/>
      <c r="M7" s="401"/>
      <c r="N7" s="401"/>
      <c r="O7" s="401"/>
      <c r="P7" s="401"/>
      <c r="Q7" s="401"/>
      <c r="S7" s="401"/>
      <c r="T7" s="401"/>
      <c r="U7" s="401"/>
      <c r="V7" s="401"/>
      <c r="W7" s="401"/>
      <c r="X7" s="401"/>
      <c r="Z7" s="401"/>
      <c r="AA7" s="401"/>
      <c r="AB7" s="401"/>
      <c r="AC7" s="401"/>
      <c r="AD7" s="401"/>
      <c r="AE7" s="401"/>
    </row>
    <row r="8" spans="1:36" s="400" customFormat="1" ht="18" customHeight="1" x14ac:dyDescent="0.15">
      <c r="C8" s="660" t="s">
        <v>333</v>
      </c>
      <c r="D8" s="661"/>
      <c r="E8" s="666">
        <v>9</v>
      </c>
      <c r="F8" s="667"/>
      <c r="G8" s="666">
        <v>15</v>
      </c>
      <c r="H8" s="667"/>
      <c r="I8" s="666">
        <v>1</v>
      </c>
      <c r="J8" s="667"/>
      <c r="K8" s="666">
        <v>25</v>
      </c>
      <c r="L8" s="667"/>
      <c r="M8" s="401"/>
      <c r="N8" s="401"/>
      <c r="O8" s="401"/>
      <c r="P8" s="401"/>
      <c r="Q8" s="401"/>
      <c r="S8" s="401"/>
      <c r="T8" s="401"/>
      <c r="U8" s="401"/>
      <c r="V8" s="401"/>
      <c r="W8" s="401"/>
      <c r="X8" s="401"/>
      <c r="Z8" s="401"/>
      <c r="AA8" s="401"/>
      <c r="AB8" s="401"/>
      <c r="AC8" s="401"/>
      <c r="AD8" s="401"/>
      <c r="AE8" s="401"/>
    </row>
    <row r="9" spans="1:36" s="400" customFormat="1" ht="18" customHeight="1" x14ac:dyDescent="0.15"/>
    <row r="10" spans="1:36" s="400" customFormat="1" ht="18" customHeight="1" x14ac:dyDescent="0.15"/>
    <row r="11" spans="1:36" s="400" customFormat="1" ht="16.5" customHeight="1" x14ac:dyDescent="0.15">
      <c r="B11" s="125" t="s">
        <v>63</v>
      </c>
      <c r="C11" s="402"/>
    </row>
    <row r="12" spans="1:36" s="400" customFormat="1" ht="16.5" customHeight="1" x14ac:dyDescent="0.15">
      <c r="C12" s="403"/>
      <c r="L12" s="406" t="s">
        <v>338</v>
      </c>
    </row>
    <row r="13" spans="1:36" s="400" customFormat="1" ht="16.5" customHeight="1" x14ac:dyDescent="0.15">
      <c r="C13" s="410" t="s">
        <v>334</v>
      </c>
      <c r="D13" s="652" t="s">
        <v>336</v>
      </c>
      <c r="E13" s="653"/>
      <c r="F13" s="674" t="s">
        <v>335</v>
      </c>
      <c r="G13" s="675"/>
      <c r="H13" s="405" t="s">
        <v>334</v>
      </c>
      <c r="I13" s="652" t="s">
        <v>336</v>
      </c>
      <c r="J13" s="653"/>
      <c r="K13" s="652" t="s">
        <v>337</v>
      </c>
      <c r="L13" s="653"/>
    </row>
    <row r="14" spans="1:36" s="400" customFormat="1" ht="16.5" customHeight="1" x14ac:dyDescent="0.15">
      <c r="C14" s="508">
        <v>1</v>
      </c>
      <c r="D14" s="668" t="s">
        <v>462</v>
      </c>
      <c r="E14" s="669"/>
      <c r="F14" s="668">
        <v>4</v>
      </c>
      <c r="G14" s="672"/>
      <c r="H14" s="509">
        <v>1</v>
      </c>
      <c r="I14" s="668" t="s">
        <v>379</v>
      </c>
      <c r="J14" s="669"/>
      <c r="K14" s="668">
        <v>89</v>
      </c>
      <c r="L14" s="669"/>
      <c r="V14" s="404"/>
      <c r="W14" s="404"/>
      <c r="X14" s="404"/>
      <c r="Y14" s="404"/>
      <c r="AA14" s="401"/>
      <c r="AB14" s="401"/>
      <c r="AC14" s="401"/>
      <c r="AD14" s="401"/>
      <c r="AE14" s="401"/>
      <c r="AF14" s="404"/>
      <c r="AG14" s="401"/>
      <c r="AH14" s="401"/>
      <c r="AI14" s="401"/>
      <c r="AJ14" s="401"/>
    </row>
    <row r="15" spans="1:36" s="400" customFormat="1" ht="16.5" customHeight="1" x14ac:dyDescent="0.15">
      <c r="C15" s="510">
        <v>2</v>
      </c>
      <c r="D15" s="670" t="s">
        <v>463</v>
      </c>
      <c r="E15" s="671"/>
      <c r="F15" s="670">
        <v>3</v>
      </c>
      <c r="G15" s="673"/>
      <c r="H15" s="511">
        <v>2</v>
      </c>
      <c r="I15" s="670" t="s">
        <v>382</v>
      </c>
      <c r="J15" s="671"/>
      <c r="K15" s="670">
        <v>86</v>
      </c>
      <c r="L15" s="671"/>
      <c r="V15" s="404"/>
      <c r="W15" s="404"/>
      <c r="X15" s="404"/>
      <c r="Y15" s="404"/>
      <c r="AA15" s="401"/>
      <c r="AB15" s="401"/>
      <c r="AC15" s="401"/>
      <c r="AD15" s="401"/>
      <c r="AE15" s="401"/>
      <c r="AF15" s="404"/>
      <c r="AG15" s="401"/>
      <c r="AH15" s="401"/>
      <c r="AI15" s="401"/>
      <c r="AJ15" s="401"/>
    </row>
    <row r="16" spans="1:36" s="400" customFormat="1" ht="16.5" customHeight="1" x14ac:dyDescent="0.15">
      <c r="C16" s="510">
        <v>2</v>
      </c>
      <c r="D16" s="670" t="s">
        <v>442</v>
      </c>
      <c r="E16" s="671"/>
      <c r="F16" s="670">
        <v>3</v>
      </c>
      <c r="G16" s="673"/>
      <c r="H16" s="511">
        <v>3</v>
      </c>
      <c r="I16" s="670" t="s">
        <v>380</v>
      </c>
      <c r="J16" s="671"/>
      <c r="K16" s="670">
        <v>84</v>
      </c>
      <c r="L16" s="671"/>
      <c r="V16" s="404"/>
      <c r="W16" s="404"/>
      <c r="X16" s="404"/>
      <c r="Y16" s="404"/>
      <c r="AA16" s="401"/>
      <c r="AB16" s="401"/>
      <c r="AC16" s="401"/>
      <c r="AD16" s="401"/>
      <c r="AE16" s="401"/>
      <c r="AF16" s="404"/>
      <c r="AG16" s="401"/>
      <c r="AH16" s="401"/>
      <c r="AI16" s="401"/>
      <c r="AJ16" s="401"/>
    </row>
    <row r="17" spans="2:36" s="400" customFormat="1" ht="16.5" customHeight="1" x14ac:dyDescent="0.15">
      <c r="C17" s="510"/>
      <c r="D17" s="670"/>
      <c r="E17" s="671"/>
      <c r="F17" s="670"/>
      <c r="G17" s="673"/>
      <c r="H17" s="511">
        <v>4</v>
      </c>
      <c r="I17" s="670" t="s">
        <v>464</v>
      </c>
      <c r="J17" s="671"/>
      <c r="K17" s="670">
        <v>80</v>
      </c>
      <c r="L17" s="671"/>
      <c r="V17" s="404"/>
      <c r="W17" s="404"/>
      <c r="X17" s="404"/>
      <c r="Y17" s="404"/>
      <c r="AA17" s="401"/>
      <c r="AB17" s="401"/>
      <c r="AC17" s="401"/>
      <c r="AD17" s="401"/>
      <c r="AE17" s="401"/>
      <c r="AF17" s="404"/>
      <c r="AG17" s="401"/>
      <c r="AH17" s="401"/>
      <c r="AI17" s="401"/>
      <c r="AJ17" s="401"/>
    </row>
    <row r="18" spans="2:36" s="400" customFormat="1" ht="16.5" customHeight="1" x14ac:dyDescent="0.15">
      <c r="C18" s="510"/>
      <c r="D18" s="670"/>
      <c r="E18" s="671"/>
      <c r="F18" s="670"/>
      <c r="G18" s="673"/>
      <c r="H18" s="511">
        <v>5</v>
      </c>
      <c r="I18" s="670" t="s">
        <v>386</v>
      </c>
      <c r="J18" s="671"/>
      <c r="K18" s="670">
        <v>66</v>
      </c>
      <c r="L18" s="671"/>
      <c r="V18" s="404"/>
      <c r="W18" s="404"/>
      <c r="X18" s="404"/>
      <c r="Y18" s="404"/>
      <c r="AA18" s="401"/>
      <c r="AB18" s="401"/>
      <c r="AC18" s="401"/>
      <c r="AD18" s="401"/>
      <c r="AE18" s="401"/>
      <c r="AF18" s="404"/>
      <c r="AG18" s="401"/>
      <c r="AH18" s="401"/>
      <c r="AI18" s="401"/>
      <c r="AJ18" s="401"/>
    </row>
    <row r="19" spans="2:36" s="400" customFormat="1" ht="16.5" customHeight="1" x14ac:dyDescent="0.15">
      <c r="C19" s="510"/>
      <c r="D19" s="644"/>
      <c r="E19" s="645"/>
      <c r="F19" s="646"/>
      <c r="G19" s="647"/>
      <c r="H19" s="511"/>
      <c r="I19" s="644"/>
      <c r="J19" s="645"/>
      <c r="K19" s="644"/>
      <c r="L19" s="645"/>
      <c r="V19" s="404"/>
      <c r="W19" s="404"/>
      <c r="X19" s="404"/>
      <c r="Y19" s="404"/>
      <c r="AA19" s="401"/>
      <c r="AB19" s="401"/>
      <c r="AC19" s="401"/>
      <c r="AD19" s="401"/>
      <c r="AE19" s="401"/>
      <c r="AF19" s="404"/>
      <c r="AG19" s="401"/>
      <c r="AH19" s="401"/>
      <c r="AI19" s="401"/>
      <c r="AJ19" s="401"/>
    </row>
    <row r="20" spans="2:36" s="400" customFormat="1" ht="16.5" customHeight="1" x14ac:dyDescent="0.15">
      <c r="C20" s="510"/>
      <c r="D20" s="644"/>
      <c r="E20" s="645"/>
      <c r="F20" s="646"/>
      <c r="G20" s="647"/>
      <c r="H20" s="511"/>
      <c r="I20" s="644"/>
      <c r="J20" s="645"/>
      <c r="K20" s="644"/>
      <c r="L20" s="645"/>
      <c r="V20" s="404"/>
      <c r="W20" s="404"/>
      <c r="X20" s="404"/>
      <c r="Y20" s="404"/>
      <c r="AA20" s="401"/>
      <c r="AB20" s="401"/>
      <c r="AC20" s="401"/>
      <c r="AD20" s="401"/>
      <c r="AE20" s="401"/>
      <c r="AF20" s="404"/>
      <c r="AG20" s="401"/>
      <c r="AH20" s="401"/>
      <c r="AI20" s="401"/>
      <c r="AJ20" s="401"/>
    </row>
    <row r="21" spans="2:36" s="400" customFormat="1" ht="16.5" customHeight="1" x14ac:dyDescent="0.15">
      <c r="C21" s="512"/>
      <c r="D21" s="640"/>
      <c r="E21" s="641"/>
      <c r="F21" s="642"/>
      <c r="G21" s="643"/>
      <c r="H21" s="513"/>
      <c r="I21" s="640"/>
      <c r="J21" s="641"/>
      <c r="K21" s="640"/>
      <c r="L21" s="641"/>
      <c r="V21" s="404"/>
      <c r="W21" s="404"/>
      <c r="X21" s="404"/>
      <c r="Y21" s="404"/>
      <c r="AA21" s="401"/>
      <c r="AB21" s="401"/>
      <c r="AC21" s="401"/>
      <c r="AD21" s="401"/>
      <c r="AE21" s="401"/>
      <c r="AF21" s="404"/>
      <c r="AG21" s="401"/>
      <c r="AH21" s="401"/>
      <c r="AI21" s="401"/>
      <c r="AJ21" s="401"/>
    </row>
    <row r="22" spans="2:36" s="400" customFormat="1" ht="16.5" customHeight="1" x14ac:dyDescent="0.15"/>
    <row r="23" spans="2:36" s="400" customFormat="1" ht="16.5" customHeight="1" x14ac:dyDescent="0.15">
      <c r="B23" s="125" t="s">
        <v>64</v>
      </c>
      <c r="C23" s="402"/>
    </row>
    <row r="24" spans="2:36" s="400" customFormat="1" ht="16.5" customHeight="1" x14ac:dyDescent="0.15">
      <c r="C24" s="403"/>
      <c r="L24" s="406" t="s">
        <v>338</v>
      </c>
    </row>
    <row r="25" spans="2:36" s="400" customFormat="1" ht="16.5" customHeight="1" x14ac:dyDescent="0.15">
      <c r="C25" s="410" t="s">
        <v>334</v>
      </c>
      <c r="D25" s="652" t="s">
        <v>336</v>
      </c>
      <c r="E25" s="653"/>
      <c r="F25" s="674" t="s">
        <v>335</v>
      </c>
      <c r="G25" s="675"/>
      <c r="H25" s="405" t="s">
        <v>334</v>
      </c>
      <c r="I25" s="652" t="s">
        <v>336</v>
      </c>
      <c r="J25" s="653"/>
      <c r="K25" s="652" t="s">
        <v>337</v>
      </c>
      <c r="L25" s="653"/>
    </row>
    <row r="26" spans="2:36" s="400" customFormat="1" ht="16.5" customHeight="1" x14ac:dyDescent="0.15">
      <c r="C26" s="508"/>
      <c r="D26" s="648"/>
      <c r="E26" s="649"/>
      <c r="F26" s="650"/>
      <c r="G26" s="651"/>
      <c r="H26" s="509">
        <v>1</v>
      </c>
      <c r="I26" s="648" t="s">
        <v>379</v>
      </c>
      <c r="J26" s="649"/>
      <c r="K26" s="648">
        <v>95</v>
      </c>
      <c r="L26" s="649"/>
      <c r="V26" s="404"/>
      <c r="W26" s="404"/>
      <c r="X26" s="404"/>
      <c r="Y26" s="404"/>
      <c r="AA26" s="401"/>
      <c r="AB26" s="401"/>
      <c r="AC26" s="401"/>
      <c r="AD26" s="401"/>
      <c r="AE26" s="401"/>
      <c r="AF26" s="404"/>
      <c r="AG26" s="401"/>
      <c r="AH26" s="401"/>
      <c r="AI26" s="401"/>
      <c r="AJ26" s="401"/>
    </row>
    <row r="27" spans="2:36" s="400" customFormat="1" ht="16.5" customHeight="1" x14ac:dyDescent="0.15">
      <c r="C27" s="510"/>
      <c r="D27" s="644"/>
      <c r="E27" s="645"/>
      <c r="F27" s="646"/>
      <c r="G27" s="647"/>
      <c r="H27" s="511">
        <v>2</v>
      </c>
      <c r="I27" s="644" t="s">
        <v>385</v>
      </c>
      <c r="J27" s="645"/>
      <c r="K27" s="644">
        <v>79</v>
      </c>
      <c r="L27" s="645"/>
      <c r="V27" s="404"/>
      <c r="W27" s="404"/>
      <c r="X27" s="404"/>
      <c r="Y27" s="404"/>
      <c r="AA27" s="401"/>
      <c r="AB27" s="401"/>
      <c r="AC27" s="401"/>
      <c r="AD27" s="401"/>
      <c r="AE27" s="401"/>
      <c r="AF27" s="404"/>
      <c r="AG27" s="401"/>
      <c r="AH27" s="401"/>
      <c r="AI27" s="401"/>
      <c r="AJ27" s="401"/>
    </row>
    <row r="28" spans="2:36" s="400" customFormat="1" ht="16.5" customHeight="1" x14ac:dyDescent="0.15">
      <c r="C28" s="510"/>
      <c r="D28" s="644"/>
      <c r="E28" s="645"/>
      <c r="F28" s="646"/>
      <c r="G28" s="647"/>
      <c r="H28" s="511">
        <v>3</v>
      </c>
      <c r="I28" s="644" t="s">
        <v>386</v>
      </c>
      <c r="J28" s="645"/>
      <c r="K28" s="644">
        <v>70</v>
      </c>
      <c r="L28" s="645"/>
      <c r="V28" s="404"/>
      <c r="W28" s="404"/>
      <c r="X28" s="404"/>
      <c r="Y28" s="404"/>
      <c r="AA28" s="401"/>
      <c r="AB28" s="401"/>
      <c r="AC28" s="401"/>
      <c r="AD28" s="401"/>
      <c r="AE28" s="401"/>
      <c r="AF28" s="404"/>
      <c r="AG28" s="401"/>
      <c r="AH28" s="401"/>
      <c r="AI28" s="401"/>
      <c r="AJ28" s="401"/>
    </row>
    <row r="29" spans="2:36" s="400" customFormat="1" ht="16.5" customHeight="1" x14ac:dyDescent="0.15">
      <c r="C29" s="510"/>
      <c r="D29" s="644"/>
      <c r="E29" s="645"/>
      <c r="F29" s="646"/>
      <c r="G29" s="647"/>
      <c r="H29" s="511">
        <v>4</v>
      </c>
      <c r="I29" s="644" t="s">
        <v>382</v>
      </c>
      <c r="J29" s="645"/>
      <c r="K29" s="644">
        <v>67</v>
      </c>
      <c r="L29" s="645"/>
      <c r="V29" s="404"/>
      <c r="W29" s="404"/>
      <c r="X29" s="404"/>
      <c r="Y29" s="404"/>
      <c r="AA29" s="401"/>
      <c r="AB29" s="401"/>
      <c r="AC29" s="401"/>
      <c r="AD29" s="401"/>
      <c r="AE29" s="401"/>
      <c r="AF29" s="404"/>
      <c r="AG29" s="401"/>
      <c r="AH29" s="401"/>
      <c r="AI29" s="401"/>
      <c r="AJ29" s="401"/>
    </row>
    <row r="30" spans="2:36" s="400" customFormat="1" ht="16.5" customHeight="1" x14ac:dyDescent="0.15">
      <c r="C30" s="510"/>
      <c r="D30" s="644"/>
      <c r="E30" s="645"/>
      <c r="F30" s="646"/>
      <c r="G30" s="647"/>
      <c r="H30" s="511">
        <v>5</v>
      </c>
      <c r="I30" s="644" t="s">
        <v>380</v>
      </c>
      <c r="J30" s="645"/>
      <c r="K30" s="644">
        <v>57</v>
      </c>
      <c r="L30" s="645"/>
      <c r="V30" s="404"/>
      <c r="W30" s="404"/>
      <c r="X30" s="404"/>
      <c r="Y30" s="404"/>
      <c r="AA30" s="401"/>
      <c r="AB30" s="401"/>
      <c r="AC30" s="401"/>
      <c r="AD30" s="401"/>
      <c r="AE30" s="401"/>
      <c r="AF30" s="404"/>
      <c r="AG30" s="401"/>
      <c r="AH30" s="401"/>
      <c r="AI30" s="401"/>
      <c r="AJ30" s="401"/>
    </row>
    <row r="31" spans="2:36" s="400" customFormat="1" ht="16.5" customHeight="1" x14ac:dyDescent="0.15">
      <c r="C31" s="510"/>
      <c r="D31" s="644"/>
      <c r="E31" s="645"/>
      <c r="F31" s="646"/>
      <c r="G31" s="647"/>
      <c r="H31" s="511"/>
      <c r="I31" s="644"/>
      <c r="J31" s="645"/>
      <c r="K31" s="644"/>
      <c r="L31" s="645"/>
      <c r="V31" s="404"/>
      <c r="W31" s="404"/>
      <c r="X31" s="404"/>
      <c r="Y31" s="404"/>
      <c r="AA31" s="401"/>
      <c r="AB31" s="401"/>
      <c r="AC31" s="401"/>
      <c r="AD31" s="401"/>
      <c r="AE31" s="401"/>
      <c r="AF31" s="404"/>
      <c r="AG31" s="401"/>
      <c r="AH31" s="401"/>
      <c r="AI31" s="401"/>
      <c r="AJ31" s="401"/>
    </row>
    <row r="32" spans="2:36" s="400" customFormat="1" ht="16.5" customHeight="1" x14ac:dyDescent="0.15">
      <c r="C32" s="510"/>
      <c r="D32" s="644"/>
      <c r="E32" s="645"/>
      <c r="F32" s="646"/>
      <c r="G32" s="647"/>
      <c r="H32" s="511"/>
      <c r="I32" s="644"/>
      <c r="J32" s="645"/>
      <c r="K32" s="644"/>
      <c r="L32" s="645"/>
      <c r="V32" s="404"/>
      <c r="W32" s="404"/>
      <c r="X32" s="404"/>
      <c r="Y32" s="404"/>
      <c r="AA32" s="401"/>
      <c r="AB32" s="401"/>
      <c r="AC32" s="401"/>
      <c r="AD32" s="401"/>
      <c r="AE32" s="401"/>
      <c r="AF32" s="404"/>
      <c r="AG32" s="401"/>
      <c r="AH32" s="401"/>
      <c r="AI32" s="401"/>
      <c r="AJ32" s="401"/>
    </row>
    <row r="33" spans="2:36" s="400" customFormat="1" ht="16.5" customHeight="1" x14ac:dyDescent="0.15">
      <c r="C33" s="512"/>
      <c r="D33" s="640"/>
      <c r="E33" s="641"/>
      <c r="F33" s="642"/>
      <c r="G33" s="643"/>
      <c r="H33" s="513"/>
      <c r="I33" s="640"/>
      <c r="J33" s="641"/>
      <c r="K33" s="640"/>
      <c r="L33" s="641"/>
      <c r="V33" s="404"/>
      <c r="W33" s="404"/>
      <c r="X33" s="404"/>
      <c r="Y33" s="404"/>
      <c r="AA33" s="401"/>
      <c r="AB33" s="401"/>
      <c r="AC33" s="401"/>
      <c r="AD33" s="401"/>
      <c r="AE33" s="401"/>
      <c r="AF33" s="404"/>
      <c r="AG33" s="401"/>
      <c r="AH33" s="401"/>
      <c r="AI33" s="401"/>
      <c r="AJ33" s="401"/>
    </row>
    <row r="34" spans="2:36" s="400" customFormat="1" ht="16.5" customHeight="1" x14ac:dyDescent="0.15">
      <c r="C34" s="403"/>
    </row>
    <row r="35" spans="2:36" s="400" customFormat="1" ht="16.5" customHeight="1" x14ac:dyDescent="0.15">
      <c r="B35" s="125" t="s">
        <v>65</v>
      </c>
      <c r="C35" s="402"/>
    </row>
    <row r="36" spans="2:36" s="400" customFormat="1" ht="16.5" customHeight="1" x14ac:dyDescent="0.15">
      <c r="C36" s="403"/>
      <c r="L36" s="406" t="s">
        <v>338</v>
      </c>
    </row>
    <row r="37" spans="2:36" s="400" customFormat="1" ht="16.5" customHeight="1" x14ac:dyDescent="0.15">
      <c r="C37" s="410" t="s">
        <v>334</v>
      </c>
      <c r="D37" s="652" t="s">
        <v>336</v>
      </c>
      <c r="E37" s="653"/>
      <c r="F37" s="674" t="s">
        <v>335</v>
      </c>
      <c r="G37" s="675"/>
      <c r="H37" s="405" t="s">
        <v>334</v>
      </c>
      <c r="I37" s="652" t="s">
        <v>336</v>
      </c>
      <c r="J37" s="653"/>
      <c r="K37" s="652" t="s">
        <v>337</v>
      </c>
      <c r="L37" s="653"/>
    </row>
    <row r="38" spans="2:36" s="400" customFormat="1" ht="16.5" customHeight="1" x14ac:dyDescent="0.15">
      <c r="C38" s="508">
        <v>1</v>
      </c>
      <c r="D38" s="648" t="s">
        <v>462</v>
      </c>
      <c r="E38" s="649"/>
      <c r="F38" s="650">
        <v>9</v>
      </c>
      <c r="G38" s="651"/>
      <c r="H38" s="509">
        <v>1</v>
      </c>
      <c r="I38" s="648" t="s">
        <v>380</v>
      </c>
      <c r="J38" s="649"/>
      <c r="K38" s="648">
        <v>27</v>
      </c>
      <c r="L38" s="649"/>
      <c r="V38" s="404"/>
      <c r="W38" s="404"/>
      <c r="X38" s="404"/>
      <c r="Y38" s="404"/>
      <c r="AA38" s="401"/>
      <c r="AB38" s="401"/>
      <c r="AC38" s="401"/>
      <c r="AD38" s="401"/>
      <c r="AE38" s="401"/>
      <c r="AF38" s="404"/>
      <c r="AG38" s="401"/>
      <c r="AH38" s="401"/>
      <c r="AI38" s="401"/>
      <c r="AJ38" s="401"/>
    </row>
    <row r="39" spans="2:36" s="400" customFormat="1" ht="16.5" customHeight="1" x14ac:dyDescent="0.15">
      <c r="C39" s="510">
        <v>2</v>
      </c>
      <c r="D39" s="644" t="s">
        <v>463</v>
      </c>
      <c r="E39" s="645"/>
      <c r="F39" s="646">
        <v>7</v>
      </c>
      <c r="G39" s="647"/>
      <c r="H39" s="511">
        <v>2</v>
      </c>
      <c r="I39" s="644" t="s">
        <v>466</v>
      </c>
      <c r="J39" s="645"/>
      <c r="K39" s="644">
        <v>25</v>
      </c>
      <c r="L39" s="645"/>
      <c r="V39" s="404"/>
      <c r="W39" s="404"/>
      <c r="X39" s="404"/>
      <c r="Y39" s="404"/>
      <c r="AA39" s="401"/>
      <c r="AB39" s="401"/>
      <c r="AC39" s="401"/>
      <c r="AD39" s="401"/>
      <c r="AE39" s="401"/>
      <c r="AF39" s="404"/>
      <c r="AG39" s="401"/>
      <c r="AH39" s="401"/>
      <c r="AI39" s="401"/>
      <c r="AJ39" s="401"/>
    </row>
    <row r="40" spans="2:36" s="400" customFormat="1" ht="16.5" customHeight="1" x14ac:dyDescent="0.15">
      <c r="C40" s="510">
        <v>3</v>
      </c>
      <c r="D40" s="644" t="s">
        <v>379</v>
      </c>
      <c r="E40" s="645"/>
      <c r="F40" s="646">
        <v>6</v>
      </c>
      <c r="G40" s="647"/>
      <c r="H40" s="511">
        <v>3</v>
      </c>
      <c r="I40" s="644" t="s">
        <v>467</v>
      </c>
      <c r="J40" s="645"/>
      <c r="K40" s="644">
        <v>21</v>
      </c>
      <c r="L40" s="645"/>
      <c r="V40" s="404"/>
      <c r="W40" s="404"/>
      <c r="X40" s="404"/>
      <c r="Y40" s="404"/>
      <c r="AA40" s="401"/>
      <c r="AB40" s="401"/>
      <c r="AC40" s="401"/>
      <c r="AD40" s="401"/>
      <c r="AE40" s="401"/>
      <c r="AF40" s="404"/>
      <c r="AG40" s="401"/>
      <c r="AH40" s="401"/>
      <c r="AI40" s="401"/>
      <c r="AJ40" s="401"/>
    </row>
    <row r="41" spans="2:36" s="400" customFormat="1" ht="16.5" customHeight="1" x14ac:dyDescent="0.15">
      <c r="C41" s="510">
        <v>4</v>
      </c>
      <c r="D41" s="644" t="s">
        <v>442</v>
      </c>
      <c r="E41" s="645"/>
      <c r="F41" s="646">
        <v>5</v>
      </c>
      <c r="G41" s="647"/>
      <c r="H41" s="511">
        <v>4</v>
      </c>
      <c r="I41" s="644" t="s">
        <v>382</v>
      </c>
      <c r="J41" s="645"/>
      <c r="K41" s="644">
        <v>19</v>
      </c>
      <c r="L41" s="645"/>
      <c r="V41" s="404"/>
      <c r="W41" s="404"/>
      <c r="X41" s="404"/>
      <c r="Y41" s="404"/>
      <c r="AA41" s="401"/>
      <c r="AB41" s="401"/>
      <c r="AC41" s="401"/>
      <c r="AD41" s="401"/>
      <c r="AE41" s="401"/>
      <c r="AF41" s="404"/>
      <c r="AG41" s="401"/>
      <c r="AH41" s="401"/>
      <c r="AI41" s="401"/>
      <c r="AJ41" s="401"/>
    </row>
    <row r="42" spans="2:36" s="400" customFormat="1" ht="16.5" customHeight="1" x14ac:dyDescent="0.15">
      <c r="C42" s="510">
        <v>4</v>
      </c>
      <c r="D42" s="644" t="s">
        <v>465</v>
      </c>
      <c r="E42" s="645"/>
      <c r="F42" s="646">
        <v>5</v>
      </c>
      <c r="G42" s="647"/>
      <c r="H42" s="511">
        <v>5</v>
      </c>
      <c r="I42" s="644" t="s">
        <v>443</v>
      </c>
      <c r="J42" s="645"/>
      <c r="K42" s="644">
        <v>13</v>
      </c>
      <c r="L42" s="645"/>
      <c r="V42" s="404"/>
      <c r="W42" s="404"/>
      <c r="X42" s="404"/>
      <c r="Y42" s="404"/>
      <c r="AA42" s="401"/>
      <c r="AB42" s="401"/>
      <c r="AC42" s="401"/>
      <c r="AD42" s="401"/>
      <c r="AE42" s="401"/>
      <c r="AF42" s="404"/>
      <c r="AG42" s="401"/>
      <c r="AH42" s="401"/>
      <c r="AI42" s="401"/>
      <c r="AJ42" s="401"/>
    </row>
    <row r="43" spans="2:36" s="400" customFormat="1" ht="16.5" customHeight="1" x14ac:dyDescent="0.15">
      <c r="C43" s="510"/>
      <c r="D43" s="644"/>
      <c r="E43" s="645"/>
      <c r="F43" s="646"/>
      <c r="G43" s="647"/>
      <c r="H43" s="511"/>
      <c r="I43" s="644"/>
      <c r="J43" s="645"/>
      <c r="K43" s="644"/>
      <c r="L43" s="645"/>
      <c r="V43" s="404"/>
      <c r="W43" s="404"/>
      <c r="X43" s="404"/>
      <c r="Y43" s="404"/>
      <c r="AA43" s="401"/>
      <c r="AB43" s="401"/>
      <c r="AC43" s="401"/>
      <c r="AD43" s="401"/>
      <c r="AE43" s="401"/>
      <c r="AF43" s="404"/>
      <c r="AG43" s="401"/>
      <c r="AH43" s="401"/>
      <c r="AI43" s="401"/>
      <c r="AJ43" s="401"/>
    </row>
    <row r="44" spans="2:36" s="400" customFormat="1" ht="16.5" customHeight="1" x14ac:dyDescent="0.15">
      <c r="C44" s="510"/>
      <c r="D44" s="644"/>
      <c r="E44" s="645"/>
      <c r="F44" s="646"/>
      <c r="G44" s="647"/>
      <c r="H44" s="511"/>
      <c r="I44" s="644"/>
      <c r="J44" s="645"/>
      <c r="K44" s="644"/>
      <c r="L44" s="645"/>
      <c r="V44" s="404"/>
      <c r="W44" s="404"/>
      <c r="X44" s="404"/>
      <c r="Y44" s="404"/>
      <c r="AA44" s="401"/>
      <c r="AB44" s="401"/>
      <c r="AC44" s="401"/>
      <c r="AD44" s="401"/>
      <c r="AE44" s="401"/>
      <c r="AF44" s="404"/>
      <c r="AG44" s="401"/>
      <c r="AH44" s="401"/>
      <c r="AI44" s="401"/>
      <c r="AJ44" s="401"/>
    </row>
    <row r="45" spans="2:36" s="400" customFormat="1" ht="16.5" customHeight="1" x14ac:dyDescent="0.15">
      <c r="C45" s="512"/>
      <c r="D45" s="640"/>
      <c r="E45" s="641"/>
      <c r="F45" s="642"/>
      <c r="G45" s="643"/>
      <c r="H45" s="513"/>
      <c r="I45" s="640"/>
      <c r="J45" s="641"/>
      <c r="K45" s="640"/>
      <c r="L45" s="641"/>
      <c r="V45" s="404"/>
      <c r="W45" s="404"/>
      <c r="X45" s="404"/>
      <c r="Y45" s="404"/>
      <c r="AA45" s="401"/>
      <c r="AB45" s="401"/>
      <c r="AC45" s="401"/>
      <c r="AD45" s="401"/>
      <c r="AE45" s="401"/>
      <c r="AF45" s="404"/>
      <c r="AG45" s="401"/>
      <c r="AH45" s="401"/>
      <c r="AI45" s="401"/>
      <c r="AJ45" s="401"/>
    </row>
    <row r="46" spans="2:36" s="400" customFormat="1" ht="18" customHeight="1" x14ac:dyDescent="0.15">
      <c r="C46" s="403"/>
    </row>
    <row r="47" spans="2:36" s="400" customFormat="1" ht="18" customHeight="1" x14ac:dyDescent="0.15"/>
    <row r="48" spans="2:36" s="400" customFormat="1" ht="18" customHeight="1" x14ac:dyDescent="0.15">
      <c r="D48" s="404"/>
      <c r="E48" s="404"/>
      <c r="F48" s="404"/>
      <c r="G48" s="404"/>
      <c r="V48" s="404"/>
      <c r="W48" s="404"/>
      <c r="X48" s="404"/>
      <c r="Y48" s="404"/>
      <c r="AF48" s="404"/>
      <c r="AG48" s="404"/>
      <c r="AH48" s="404"/>
      <c r="AI48" s="404"/>
      <c r="AJ48" s="404"/>
    </row>
    <row r="49" spans="3:36" s="400" customFormat="1" ht="18" customHeight="1" x14ac:dyDescent="0.15">
      <c r="D49" s="404"/>
      <c r="E49" s="404"/>
      <c r="F49" s="404"/>
      <c r="G49" s="404"/>
      <c r="V49" s="404"/>
      <c r="W49" s="404"/>
      <c r="X49" s="404"/>
      <c r="Y49" s="404"/>
      <c r="AF49" s="404"/>
      <c r="AG49" s="404"/>
      <c r="AH49" s="404"/>
      <c r="AI49" s="404"/>
      <c r="AJ49" s="404"/>
    </row>
    <row r="50" spans="3:36" s="400" customFormat="1" ht="18" customHeight="1" x14ac:dyDescent="0.15">
      <c r="D50" s="404"/>
      <c r="E50" s="404"/>
      <c r="F50" s="404"/>
      <c r="G50" s="404"/>
      <c r="V50" s="404"/>
      <c r="W50" s="404"/>
      <c r="X50" s="404"/>
      <c r="Y50" s="404"/>
      <c r="AF50" s="404"/>
      <c r="AG50" s="404"/>
      <c r="AH50" s="404"/>
      <c r="AI50" s="404"/>
      <c r="AJ50" s="404"/>
    </row>
    <row r="51" spans="3:36" s="400" customFormat="1" ht="18" customHeight="1" x14ac:dyDescent="0.15">
      <c r="D51" s="404"/>
      <c r="E51" s="404"/>
      <c r="F51" s="404"/>
      <c r="G51" s="404"/>
      <c r="V51" s="404"/>
      <c r="W51" s="404"/>
      <c r="X51" s="404"/>
      <c r="Y51" s="404"/>
      <c r="AF51" s="404"/>
      <c r="AG51" s="404"/>
      <c r="AH51" s="404"/>
      <c r="AI51" s="404"/>
      <c r="AJ51" s="404"/>
    </row>
    <row r="52" spans="3:36" s="400" customFormat="1" ht="18" customHeight="1" x14ac:dyDescent="0.15">
      <c r="D52" s="404"/>
      <c r="E52" s="404"/>
      <c r="F52" s="404"/>
      <c r="G52" s="404"/>
      <c r="V52" s="404"/>
      <c r="W52" s="404"/>
      <c r="X52" s="404"/>
      <c r="Y52" s="404"/>
      <c r="AF52" s="404"/>
      <c r="AG52" s="404"/>
      <c r="AH52" s="404"/>
      <c r="AI52" s="404"/>
      <c r="AJ52" s="404"/>
    </row>
    <row r="53" spans="3:36" s="400" customFormat="1" ht="18" customHeight="1" x14ac:dyDescent="0.15">
      <c r="D53" s="404"/>
      <c r="E53" s="404"/>
      <c r="F53" s="404"/>
      <c r="G53" s="404"/>
      <c r="V53" s="404"/>
      <c r="W53" s="404"/>
      <c r="X53" s="404"/>
      <c r="Y53" s="404"/>
      <c r="AF53" s="404"/>
      <c r="AG53" s="404"/>
      <c r="AH53" s="404"/>
      <c r="AI53" s="404"/>
      <c r="AJ53" s="404"/>
    </row>
    <row r="54" spans="3:36" s="400" customFormat="1" ht="18" customHeight="1" x14ac:dyDescent="0.15">
      <c r="D54" s="404"/>
      <c r="E54" s="404"/>
      <c r="F54" s="404"/>
      <c r="G54" s="404"/>
      <c r="V54" s="404"/>
      <c r="W54" s="404"/>
      <c r="X54" s="404"/>
      <c r="Y54" s="404"/>
      <c r="AF54" s="404"/>
      <c r="AG54" s="404"/>
      <c r="AH54" s="404"/>
      <c r="AI54" s="404"/>
      <c r="AJ54" s="404"/>
    </row>
    <row r="55" spans="3:36" s="400" customFormat="1" ht="18" customHeight="1" x14ac:dyDescent="0.15">
      <c r="D55" s="404"/>
      <c r="E55" s="404"/>
      <c r="F55" s="404"/>
      <c r="G55" s="404"/>
      <c r="V55" s="404"/>
      <c r="W55" s="404"/>
      <c r="X55" s="404"/>
      <c r="Y55" s="404"/>
      <c r="AF55" s="404"/>
      <c r="AG55" s="404"/>
      <c r="AH55" s="404"/>
      <c r="AI55" s="404"/>
      <c r="AJ55" s="404"/>
    </row>
    <row r="56" spans="3:36" s="400" customFormat="1" ht="18" customHeight="1" x14ac:dyDescent="0.15"/>
    <row r="57" spans="3:36" s="400" customFormat="1" ht="18" customHeight="1" x14ac:dyDescent="0.15"/>
    <row r="58" spans="3:36" ht="18" customHeight="1" x14ac:dyDescent="0.15">
      <c r="C58" s="398"/>
    </row>
  </sheetData>
  <mergeCells count="128">
    <mergeCell ref="D45:E45"/>
    <mergeCell ref="F45:G45"/>
    <mergeCell ref="I45:J45"/>
    <mergeCell ref="K45:L45"/>
    <mergeCell ref="D43:E43"/>
    <mergeCell ref="F43:G43"/>
    <mergeCell ref="I43:J43"/>
    <mergeCell ref="K43:L43"/>
    <mergeCell ref="D44:E44"/>
    <mergeCell ref="F44:G44"/>
    <mergeCell ref="I44:J44"/>
    <mergeCell ref="K44:L44"/>
    <mergeCell ref="D41:E41"/>
    <mergeCell ref="F41:G41"/>
    <mergeCell ref="I41:J41"/>
    <mergeCell ref="K41:L41"/>
    <mergeCell ref="D42:E42"/>
    <mergeCell ref="F42:G42"/>
    <mergeCell ref="I42:J42"/>
    <mergeCell ref="K42:L42"/>
    <mergeCell ref="D39:E39"/>
    <mergeCell ref="F39:G39"/>
    <mergeCell ref="I39:J39"/>
    <mergeCell ref="K39:L39"/>
    <mergeCell ref="D40:E40"/>
    <mergeCell ref="F40:G40"/>
    <mergeCell ref="I40:J40"/>
    <mergeCell ref="K40:L40"/>
    <mergeCell ref="D37:E37"/>
    <mergeCell ref="F37:G37"/>
    <mergeCell ref="I37:J37"/>
    <mergeCell ref="K37:L37"/>
    <mergeCell ref="D38:E38"/>
    <mergeCell ref="F38:G38"/>
    <mergeCell ref="I38:J38"/>
    <mergeCell ref="K38:L38"/>
    <mergeCell ref="I5:J5"/>
    <mergeCell ref="I6:J6"/>
    <mergeCell ref="I7:J7"/>
    <mergeCell ref="I8:J8"/>
    <mergeCell ref="D25:E25"/>
    <mergeCell ref="F25:G25"/>
    <mergeCell ref="I25:J25"/>
    <mergeCell ref="E7:F7"/>
    <mergeCell ref="E8:F8"/>
    <mergeCell ref="G5:H5"/>
    <mergeCell ref="G6:H6"/>
    <mergeCell ref="G7:H7"/>
    <mergeCell ref="G8:H8"/>
    <mergeCell ref="K14:L14"/>
    <mergeCell ref="K15:L15"/>
    <mergeCell ref="K16:L16"/>
    <mergeCell ref="K13:L13"/>
    <mergeCell ref="D14:E14"/>
    <mergeCell ref="D15:E15"/>
    <mergeCell ref="D16:E16"/>
    <mergeCell ref="D17:E17"/>
    <mergeCell ref="D18:E18"/>
    <mergeCell ref="F14:G14"/>
    <mergeCell ref="F15:G15"/>
    <mergeCell ref="F16:G16"/>
    <mergeCell ref="F17:G17"/>
    <mergeCell ref="F18:G18"/>
    <mergeCell ref="D13:E13"/>
    <mergeCell ref="F13:G13"/>
    <mergeCell ref="I13:J13"/>
    <mergeCell ref="K17:L17"/>
    <mergeCell ref="K18:L18"/>
    <mergeCell ref="I14:J14"/>
    <mergeCell ref="I15:J15"/>
    <mergeCell ref="I16:J16"/>
    <mergeCell ref="I17:J17"/>
    <mergeCell ref="I18:J18"/>
    <mergeCell ref="C5:D5"/>
    <mergeCell ref="C6:D6"/>
    <mergeCell ref="C7:D7"/>
    <mergeCell ref="C8:D8"/>
    <mergeCell ref="K5:L5"/>
    <mergeCell ref="K6:L6"/>
    <mergeCell ref="K7:L7"/>
    <mergeCell ref="K8:L8"/>
    <mergeCell ref="E5:F5"/>
    <mergeCell ref="E6:F6"/>
    <mergeCell ref="D33:E33"/>
    <mergeCell ref="F33:G33"/>
    <mergeCell ref="I33:J33"/>
    <mergeCell ref="K33:L33"/>
    <mergeCell ref="D32:E32"/>
    <mergeCell ref="F32:G32"/>
    <mergeCell ref="I32:J32"/>
    <mergeCell ref="K32:L32"/>
    <mergeCell ref="D31:E31"/>
    <mergeCell ref="F31:G31"/>
    <mergeCell ref="I31:J31"/>
    <mergeCell ref="K31:L31"/>
    <mergeCell ref="D30:E30"/>
    <mergeCell ref="F30:G30"/>
    <mergeCell ref="I30:J30"/>
    <mergeCell ref="K30:L30"/>
    <mergeCell ref="D29:E29"/>
    <mergeCell ref="F29:G29"/>
    <mergeCell ref="I29:J29"/>
    <mergeCell ref="K29:L29"/>
    <mergeCell ref="D28:E28"/>
    <mergeCell ref="F28:G28"/>
    <mergeCell ref="I28:J28"/>
    <mergeCell ref="K28:L28"/>
    <mergeCell ref="D27:E27"/>
    <mergeCell ref="F27:G27"/>
    <mergeCell ref="I27:J27"/>
    <mergeCell ref="K27:L27"/>
    <mergeCell ref="D26:E26"/>
    <mergeCell ref="F26:G26"/>
    <mergeCell ref="I26:J26"/>
    <mergeCell ref="K26:L26"/>
    <mergeCell ref="K25:L25"/>
    <mergeCell ref="D21:E21"/>
    <mergeCell ref="F21:G21"/>
    <mergeCell ref="I21:J21"/>
    <mergeCell ref="K21:L21"/>
    <mergeCell ref="D20:E20"/>
    <mergeCell ref="F20:G20"/>
    <mergeCell ref="I20:J20"/>
    <mergeCell ref="K20:L20"/>
    <mergeCell ref="D19:E19"/>
    <mergeCell ref="F19:G19"/>
    <mergeCell ref="K19:L19"/>
    <mergeCell ref="I19:J19"/>
  </mergeCells>
  <phoneticPr fontId="7"/>
  <printOptions horizontalCentered="1"/>
  <pageMargins left="0.19685039370078741" right="0.19685039370078741" top="0.70866141732283472" bottom="0.98425196850393704" header="0.27559055118110237" footer="0.19685039370078741"/>
  <pageSetup paperSize="9" orientation="portrait" r:id="rId1"/>
  <headerFooter alignWithMargins="0">
    <oddFooter>&amp;C- 8 -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63"/>
  <sheetViews>
    <sheetView showGridLines="0" zoomScaleNormal="100" workbookViewId="0"/>
  </sheetViews>
  <sheetFormatPr defaultRowHeight="12" customHeight="1" x14ac:dyDescent="0.15"/>
  <cols>
    <col min="1" max="1" width="10.625" customWidth="1"/>
    <col min="2" max="2" width="7.625" customWidth="1"/>
    <col min="3" max="3" width="15.625" customWidth="1"/>
    <col min="4" max="4" width="11.25" customWidth="1"/>
    <col min="5" max="7" width="13.625" customWidth="1"/>
    <col min="8" max="11" width="11.25" customWidth="1"/>
    <col min="12" max="12" width="11.25" style="244" customWidth="1"/>
    <col min="13" max="14" width="11.25" customWidth="1"/>
    <col min="15" max="15" width="7.625" customWidth="1"/>
    <col min="16" max="16" width="8.625" customWidth="1"/>
    <col min="17" max="17" width="7.5" customWidth="1"/>
    <col min="18" max="18" width="7.25" customWidth="1"/>
    <col min="19" max="24" width="5.625" customWidth="1"/>
    <col min="25" max="25" width="6.125" style="244" customWidth="1"/>
    <col min="31" max="31" width="8.875" customWidth="1"/>
  </cols>
  <sheetData>
    <row r="1" spans="1:25" ht="30.75" customHeight="1" x14ac:dyDescent="0.3">
      <c r="A1" s="338" t="s">
        <v>251</v>
      </c>
    </row>
    <row r="2" spans="1:25" s="201" customFormat="1" ht="24" customHeight="1" x14ac:dyDescent="0.25">
      <c r="B2" s="202"/>
      <c r="C2" s="203" t="s">
        <v>184</v>
      </c>
      <c r="E2" s="202"/>
      <c r="F2" s="202"/>
      <c r="G2" s="202"/>
      <c r="H2" s="202"/>
      <c r="I2" s="676">
        <v>41791</v>
      </c>
      <c r="J2" s="611"/>
      <c r="K2" s="611"/>
      <c r="L2" s="203" t="s">
        <v>239</v>
      </c>
      <c r="N2" s="202"/>
      <c r="O2" s="202"/>
      <c r="P2" s="202"/>
      <c r="Q2" s="202"/>
      <c r="R2" s="202"/>
      <c r="S2" s="202"/>
      <c r="T2" s="202"/>
      <c r="U2" s="202"/>
      <c r="V2" s="202"/>
      <c r="W2" s="202"/>
      <c r="X2" s="202"/>
      <c r="Y2" s="204"/>
    </row>
    <row r="3" spans="1:25" s="201" customFormat="1" ht="13.5" customHeight="1" x14ac:dyDescent="0.25">
      <c r="A3" s="202"/>
      <c r="B3" s="202"/>
      <c r="C3" s="202"/>
      <c r="D3" s="202"/>
      <c r="E3" s="202"/>
      <c r="F3" s="202"/>
      <c r="G3" s="202"/>
      <c r="H3" s="202"/>
      <c r="I3" s="202"/>
      <c r="J3" s="202"/>
      <c r="K3" s="202"/>
      <c r="L3" s="204"/>
      <c r="M3" s="202"/>
      <c r="N3" s="202"/>
      <c r="O3" s="202"/>
      <c r="P3" s="202"/>
      <c r="Q3" s="202"/>
      <c r="R3" s="202"/>
      <c r="S3" s="202"/>
      <c r="T3" s="202"/>
      <c r="U3" s="202"/>
      <c r="V3" s="202"/>
      <c r="W3" s="202"/>
      <c r="X3" s="202"/>
      <c r="Y3" s="204"/>
    </row>
    <row r="4" spans="1:25" s="205" customFormat="1" ht="13.5" customHeight="1" x14ac:dyDescent="0.15">
      <c r="L4" s="206"/>
      <c r="P4"/>
      <c r="Q4"/>
      <c r="Y4" s="206"/>
    </row>
    <row r="5" spans="1:25" s="205" customFormat="1" ht="13.5" customHeight="1" x14ac:dyDescent="0.15">
      <c r="I5" s="207" t="s">
        <v>189</v>
      </c>
      <c r="P5"/>
      <c r="Q5"/>
      <c r="Y5" s="206"/>
    </row>
    <row r="6" spans="1:25" s="205" customFormat="1" ht="13.5" customHeight="1" x14ac:dyDescent="0.15">
      <c r="I6" s="207" t="s">
        <v>187</v>
      </c>
      <c r="J6" s="205" t="s">
        <v>468</v>
      </c>
      <c r="K6" s="208"/>
      <c r="N6" s="515" t="s">
        <v>481</v>
      </c>
      <c r="P6"/>
      <c r="Q6"/>
      <c r="Y6" s="206"/>
    </row>
    <row r="7" spans="1:25" s="205" customFormat="1" ht="13.5" customHeight="1" x14ac:dyDescent="0.15">
      <c r="A7" s="209"/>
      <c r="B7" s="209"/>
      <c r="H7"/>
      <c r="I7" s="207" t="s">
        <v>178</v>
      </c>
      <c r="J7" s="514" t="s">
        <v>469</v>
      </c>
      <c r="K7" s="208"/>
      <c r="N7" s="515" t="s">
        <v>482</v>
      </c>
      <c r="V7" s="210"/>
      <c r="Y7" s="206"/>
    </row>
    <row r="8" spans="1:25" ht="15" customHeight="1" x14ac:dyDescent="0.15">
      <c r="C8" s="677" t="s">
        <v>135</v>
      </c>
      <c r="D8" s="677" t="s">
        <v>137</v>
      </c>
      <c r="E8" s="211" t="s">
        <v>69</v>
      </c>
      <c r="F8" s="212"/>
      <c r="G8" s="213" t="s">
        <v>70</v>
      </c>
      <c r="H8" s="679" t="s">
        <v>138</v>
      </c>
      <c r="I8" s="679" t="s">
        <v>139</v>
      </c>
      <c r="J8" s="214" t="s">
        <v>133</v>
      </c>
      <c r="K8" s="214"/>
      <c r="L8" s="214" t="s">
        <v>134</v>
      </c>
      <c r="M8" s="214"/>
      <c r="N8" s="678" t="s">
        <v>381</v>
      </c>
      <c r="O8" s="215"/>
      <c r="P8" s="216"/>
      <c r="Q8" s="4"/>
      <c r="R8" s="216"/>
      <c r="S8" s="4"/>
      <c r="T8" s="4"/>
      <c r="U8" s="216"/>
      <c r="V8" s="216"/>
      <c r="W8" s="216"/>
      <c r="X8" s="216"/>
      <c r="Y8" s="217"/>
    </row>
    <row r="9" spans="1:25" ht="15" customHeight="1" x14ac:dyDescent="0.15">
      <c r="C9" s="620"/>
      <c r="D9" s="620"/>
      <c r="E9" s="214" t="s">
        <v>136</v>
      </c>
      <c r="F9" s="218" t="s">
        <v>38</v>
      </c>
      <c r="G9" s="214" t="s">
        <v>39</v>
      </c>
      <c r="H9" s="620"/>
      <c r="I9" s="620"/>
      <c r="J9" s="219" t="s">
        <v>140</v>
      </c>
      <c r="K9" s="219" t="s">
        <v>141</v>
      </c>
      <c r="L9" s="219" t="s">
        <v>140</v>
      </c>
      <c r="M9" s="219" t="s">
        <v>141</v>
      </c>
      <c r="N9" s="620"/>
      <c r="O9" s="215"/>
      <c r="P9" s="216"/>
      <c r="Q9" s="216"/>
      <c r="R9" s="216"/>
      <c r="S9" s="216"/>
      <c r="T9" s="216"/>
      <c r="U9" s="216"/>
      <c r="V9" s="216"/>
      <c r="W9" s="216"/>
      <c r="X9" s="216"/>
      <c r="Y9" s="217"/>
    </row>
    <row r="10" spans="1:25" ht="15" customHeight="1" x14ac:dyDescent="0.15">
      <c r="C10" s="220" t="s">
        <v>142</v>
      </c>
      <c r="D10" s="220">
        <v>393147</v>
      </c>
      <c r="E10" s="220">
        <v>1039766</v>
      </c>
      <c r="F10" s="220">
        <v>487363</v>
      </c>
      <c r="G10" s="220">
        <v>552403</v>
      </c>
      <c r="H10" s="220">
        <v>513</v>
      </c>
      <c r="I10" s="220">
        <v>1238</v>
      </c>
      <c r="J10" s="359" t="s">
        <v>260</v>
      </c>
      <c r="K10" s="220">
        <v>810</v>
      </c>
      <c r="L10" s="359" t="s">
        <v>72</v>
      </c>
      <c r="M10" s="220">
        <v>962</v>
      </c>
      <c r="N10" s="221">
        <v>-877</v>
      </c>
      <c r="O10" s="4"/>
      <c r="P10" s="4"/>
      <c r="Q10" s="4"/>
      <c r="R10" s="4"/>
      <c r="S10" s="4"/>
      <c r="T10" s="4"/>
      <c r="U10" s="4"/>
      <c r="V10" s="4"/>
      <c r="W10" s="4"/>
      <c r="X10" s="4"/>
      <c r="Y10" s="56"/>
    </row>
    <row r="11" spans="1:25" ht="15" customHeight="1" x14ac:dyDescent="0.15">
      <c r="C11" s="222" t="s">
        <v>143</v>
      </c>
      <c r="D11" s="222">
        <v>359026</v>
      </c>
      <c r="E11" s="222">
        <v>940258</v>
      </c>
      <c r="F11" s="222">
        <v>440969</v>
      </c>
      <c r="G11" s="222">
        <v>499289</v>
      </c>
      <c r="H11" s="222">
        <v>486</v>
      </c>
      <c r="I11" s="222">
        <v>1093</v>
      </c>
      <c r="J11" s="222">
        <v>552</v>
      </c>
      <c r="K11" s="222">
        <v>742</v>
      </c>
      <c r="L11" s="222">
        <v>517</v>
      </c>
      <c r="M11" s="222">
        <v>907</v>
      </c>
      <c r="N11" s="221">
        <v>-737</v>
      </c>
      <c r="O11" s="4"/>
      <c r="P11" s="4"/>
      <c r="Q11" s="4"/>
      <c r="R11" s="4"/>
      <c r="S11" s="4"/>
      <c r="T11" s="4"/>
      <c r="U11" s="4"/>
      <c r="V11" s="4"/>
      <c r="W11" s="4"/>
      <c r="X11" s="4"/>
      <c r="Y11" s="223"/>
    </row>
    <row r="12" spans="1:25" ht="15" customHeight="1" x14ac:dyDescent="0.15">
      <c r="C12" s="224" t="s">
        <v>144</v>
      </c>
      <c r="D12" s="224">
        <v>34121</v>
      </c>
      <c r="E12" s="224">
        <v>99725</v>
      </c>
      <c r="F12" s="224">
        <v>46475</v>
      </c>
      <c r="G12" s="224">
        <v>53250</v>
      </c>
      <c r="H12" s="224">
        <v>27</v>
      </c>
      <c r="I12" s="224">
        <v>145</v>
      </c>
      <c r="J12" s="224">
        <v>81</v>
      </c>
      <c r="K12" s="224">
        <v>68</v>
      </c>
      <c r="L12" s="224">
        <v>90</v>
      </c>
      <c r="M12" s="224">
        <v>55</v>
      </c>
      <c r="N12" s="225">
        <v>-114</v>
      </c>
      <c r="O12" s="4"/>
      <c r="P12" s="4"/>
      <c r="Q12" s="4"/>
      <c r="R12" s="4"/>
      <c r="S12" s="4"/>
      <c r="T12" s="4"/>
      <c r="U12" s="4"/>
      <c r="V12" s="4"/>
      <c r="W12" s="4"/>
      <c r="X12" s="4"/>
      <c r="Y12" s="56"/>
    </row>
    <row r="13" spans="1:25" ht="15" customHeight="1" x14ac:dyDescent="0.15">
      <c r="C13" s="222" t="s">
        <v>145</v>
      </c>
      <c r="D13" s="222">
        <v>134799</v>
      </c>
      <c r="E13" s="222">
        <v>319178</v>
      </c>
      <c r="F13" s="222">
        <v>150068</v>
      </c>
      <c r="G13" s="222">
        <v>169110</v>
      </c>
      <c r="H13" s="222">
        <v>207</v>
      </c>
      <c r="I13" s="222">
        <v>302</v>
      </c>
      <c r="J13" s="222">
        <v>204</v>
      </c>
      <c r="K13" s="222">
        <v>308</v>
      </c>
      <c r="L13" s="222">
        <v>149</v>
      </c>
      <c r="M13" s="222">
        <v>357</v>
      </c>
      <c r="N13" s="226">
        <v>-89</v>
      </c>
      <c r="O13" s="4"/>
      <c r="P13" s="4"/>
      <c r="Q13" s="4"/>
      <c r="R13" s="4"/>
      <c r="S13" s="4"/>
      <c r="T13" s="4"/>
      <c r="U13" s="4"/>
      <c r="V13" s="4"/>
      <c r="W13" s="4"/>
      <c r="X13" s="4"/>
      <c r="Y13" s="223"/>
    </row>
    <row r="14" spans="1:25" ht="15" customHeight="1" x14ac:dyDescent="0.15">
      <c r="C14" s="222" t="s">
        <v>146</v>
      </c>
      <c r="D14" s="222">
        <v>22744</v>
      </c>
      <c r="E14" s="222">
        <v>55874</v>
      </c>
      <c r="F14" s="222">
        <v>25663</v>
      </c>
      <c r="G14" s="222">
        <v>30211</v>
      </c>
      <c r="H14" s="222">
        <v>18</v>
      </c>
      <c r="I14" s="222">
        <v>88</v>
      </c>
      <c r="J14" s="222">
        <v>36</v>
      </c>
      <c r="K14" s="222">
        <v>45</v>
      </c>
      <c r="L14" s="222">
        <v>27</v>
      </c>
      <c r="M14" s="222">
        <v>50</v>
      </c>
      <c r="N14" s="226">
        <v>-66</v>
      </c>
      <c r="O14" s="4"/>
      <c r="P14" s="4"/>
      <c r="Q14" s="4"/>
      <c r="R14" s="4"/>
      <c r="S14" s="4"/>
      <c r="T14" s="4"/>
      <c r="U14" s="4"/>
      <c r="V14" s="4"/>
      <c r="W14" s="4"/>
      <c r="X14" s="4"/>
      <c r="Y14" s="223"/>
    </row>
    <row r="15" spans="1:25" ht="15" customHeight="1" x14ac:dyDescent="0.15">
      <c r="C15" s="222" t="s">
        <v>147</v>
      </c>
      <c r="D15" s="222">
        <v>31934</v>
      </c>
      <c r="E15" s="222">
        <v>93401</v>
      </c>
      <c r="F15" s="222">
        <v>43897</v>
      </c>
      <c r="G15" s="222">
        <v>49504</v>
      </c>
      <c r="H15" s="222">
        <v>43</v>
      </c>
      <c r="I15" s="222">
        <v>122</v>
      </c>
      <c r="J15" s="222">
        <v>55</v>
      </c>
      <c r="K15" s="222">
        <v>61</v>
      </c>
      <c r="L15" s="222">
        <v>35</v>
      </c>
      <c r="M15" s="222">
        <v>82</v>
      </c>
      <c r="N15" s="226">
        <v>-80</v>
      </c>
      <c r="O15" s="4"/>
      <c r="P15" s="4"/>
      <c r="Q15" s="4"/>
      <c r="R15" s="4"/>
      <c r="S15" s="4"/>
      <c r="T15" s="4"/>
      <c r="U15" s="4"/>
      <c r="V15" s="4"/>
      <c r="W15" s="4"/>
      <c r="X15" s="4"/>
      <c r="Y15" s="223"/>
    </row>
    <row r="16" spans="1:25" ht="15" customHeight="1" x14ac:dyDescent="0.15">
      <c r="C16" s="222" t="s">
        <v>148</v>
      </c>
      <c r="D16" s="222">
        <v>28717</v>
      </c>
      <c r="E16" s="222">
        <v>75333</v>
      </c>
      <c r="F16" s="222">
        <v>35170</v>
      </c>
      <c r="G16" s="222">
        <v>40163</v>
      </c>
      <c r="H16" s="222">
        <v>34</v>
      </c>
      <c r="I16" s="222">
        <v>76</v>
      </c>
      <c r="J16" s="222">
        <v>30</v>
      </c>
      <c r="K16" s="222">
        <v>58</v>
      </c>
      <c r="L16" s="222">
        <v>30</v>
      </c>
      <c r="M16" s="222">
        <v>54</v>
      </c>
      <c r="N16" s="226">
        <v>-38</v>
      </c>
      <c r="O16" s="4"/>
      <c r="P16" s="4"/>
      <c r="Q16" s="4"/>
      <c r="R16" s="4"/>
      <c r="S16" s="4"/>
      <c r="T16" s="4"/>
      <c r="U16" s="4"/>
      <c r="V16" s="4"/>
      <c r="W16" s="4"/>
      <c r="X16" s="4"/>
      <c r="Y16" s="56"/>
    </row>
    <row r="17" spans="3:25" ht="15" customHeight="1" x14ac:dyDescent="0.15">
      <c r="C17" s="222" t="s">
        <v>149</v>
      </c>
      <c r="D17" s="222">
        <v>11584</v>
      </c>
      <c r="E17" s="222">
        <v>29868</v>
      </c>
      <c r="F17" s="222">
        <v>14068</v>
      </c>
      <c r="G17" s="222">
        <v>15800</v>
      </c>
      <c r="H17" s="222">
        <v>10</v>
      </c>
      <c r="I17" s="222">
        <v>37</v>
      </c>
      <c r="J17" s="222">
        <v>11</v>
      </c>
      <c r="K17" s="222">
        <v>12</v>
      </c>
      <c r="L17" s="222">
        <v>34</v>
      </c>
      <c r="M17" s="222">
        <v>14</v>
      </c>
      <c r="N17" s="226">
        <v>-52</v>
      </c>
      <c r="O17" s="4"/>
      <c r="P17" s="4"/>
      <c r="Q17" s="4"/>
      <c r="R17" s="4"/>
      <c r="S17" s="4"/>
      <c r="T17" s="4"/>
      <c r="U17" s="4"/>
      <c r="V17" s="4"/>
      <c r="W17" s="4"/>
      <c r="X17" s="4"/>
      <c r="Y17" s="223"/>
    </row>
    <row r="18" spans="3:25" ht="15" customHeight="1" x14ac:dyDescent="0.15">
      <c r="C18" s="222" t="s">
        <v>150</v>
      </c>
      <c r="D18" s="222">
        <v>16429</v>
      </c>
      <c r="E18" s="222">
        <v>47816</v>
      </c>
      <c r="F18" s="222">
        <v>22609</v>
      </c>
      <c r="G18" s="222">
        <v>25207</v>
      </c>
      <c r="H18" s="222">
        <v>17</v>
      </c>
      <c r="I18" s="222">
        <v>55</v>
      </c>
      <c r="J18" s="222">
        <v>27</v>
      </c>
      <c r="K18" s="222">
        <v>30</v>
      </c>
      <c r="L18" s="222">
        <v>32</v>
      </c>
      <c r="M18" s="222">
        <v>32</v>
      </c>
      <c r="N18" s="226">
        <v>-45</v>
      </c>
      <c r="O18" s="4"/>
      <c r="P18" s="4"/>
      <c r="Q18" s="4"/>
      <c r="R18" s="4"/>
      <c r="S18" s="4"/>
      <c r="T18" s="4"/>
      <c r="U18" s="4"/>
      <c r="V18" s="4"/>
      <c r="W18" s="4"/>
      <c r="X18" s="4"/>
      <c r="Y18" s="223"/>
    </row>
    <row r="19" spans="3:25" ht="15" customHeight="1" x14ac:dyDescent="0.15">
      <c r="C19" s="222" t="s">
        <v>151</v>
      </c>
      <c r="D19" s="222">
        <v>11737</v>
      </c>
      <c r="E19" s="222">
        <v>32387</v>
      </c>
      <c r="F19" s="222">
        <v>15058</v>
      </c>
      <c r="G19" s="222">
        <v>17329</v>
      </c>
      <c r="H19" s="222">
        <v>18</v>
      </c>
      <c r="I19" s="222">
        <v>48</v>
      </c>
      <c r="J19" s="222">
        <v>15</v>
      </c>
      <c r="K19" s="222">
        <v>21</v>
      </c>
      <c r="L19" s="222">
        <v>11</v>
      </c>
      <c r="M19" s="222">
        <v>36</v>
      </c>
      <c r="N19" s="226">
        <v>-41</v>
      </c>
      <c r="O19" s="4"/>
      <c r="P19" s="4"/>
      <c r="Q19" s="4"/>
      <c r="R19" s="4"/>
      <c r="S19" s="4"/>
      <c r="T19" s="4"/>
      <c r="U19" s="4"/>
      <c r="V19" s="4"/>
      <c r="W19" s="4"/>
      <c r="X19" s="4"/>
      <c r="Y19" s="223"/>
    </row>
    <row r="20" spans="3:25" ht="15" customHeight="1" x14ac:dyDescent="0.15">
      <c r="C20" s="222" t="s">
        <v>152</v>
      </c>
      <c r="D20" s="222">
        <v>28839</v>
      </c>
      <c r="E20" s="222">
        <v>81113</v>
      </c>
      <c r="F20" s="222">
        <v>38749</v>
      </c>
      <c r="G20" s="222">
        <v>42364</v>
      </c>
      <c r="H20" s="222">
        <v>36</v>
      </c>
      <c r="I20" s="222">
        <v>93</v>
      </c>
      <c r="J20" s="222">
        <v>39</v>
      </c>
      <c r="K20" s="222">
        <v>66</v>
      </c>
      <c r="L20" s="222">
        <v>43</v>
      </c>
      <c r="M20" s="222">
        <v>89</v>
      </c>
      <c r="N20" s="226">
        <v>-84</v>
      </c>
      <c r="O20" s="4"/>
      <c r="P20" s="4"/>
      <c r="Q20" s="4"/>
      <c r="R20" s="4"/>
      <c r="S20" s="4"/>
      <c r="T20" s="4"/>
      <c r="U20" s="4"/>
      <c r="V20" s="4"/>
      <c r="W20" s="4"/>
      <c r="X20" s="4"/>
      <c r="Y20" s="223"/>
    </row>
    <row r="21" spans="3:25" ht="15" customHeight="1" x14ac:dyDescent="0.15">
      <c r="C21" s="222" t="s">
        <v>153</v>
      </c>
      <c r="D21" s="222">
        <v>12213</v>
      </c>
      <c r="E21" s="222">
        <v>33365</v>
      </c>
      <c r="F21" s="222">
        <v>15695</v>
      </c>
      <c r="G21" s="222">
        <v>17670</v>
      </c>
      <c r="H21" s="222">
        <v>19</v>
      </c>
      <c r="I21" s="222">
        <v>32</v>
      </c>
      <c r="J21" s="222">
        <v>28</v>
      </c>
      <c r="K21" s="222">
        <v>21</v>
      </c>
      <c r="L21" s="222">
        <v>40</v>
      </c>
      <c r="M21" s="222">
        <v>22</v>
      </c>
      <c r="N21" s="226">
        <v>-26</v>
      </c>
      <c r="O21" s="4"/>
      <c r="P21" s="4"/>
      <c r="Q21" s="4"/>
      <c r="R21" s="4"/>
      <c r="S21" s="4"/>
      <c r="T21" s="4"/>
      <c r="U21" s="4"/>
      <c r="V21" s="4"/>
      <c r="W21" s="4"/>
      <c r="X21" s="4"/>
      <c r="Y21" s="223"/>
    </row>
    <row r="22" spans="3:25" ht="15" customHeight="1" x14ac:dyDescent="0.15">
      <c r="C22" s="227" t="s">
        <v>154</v>
      </c>
      <c r="D22" s="227">
        <v>28615</v>
      </c>
      <c r="E22" s="227">
        <v>84227</v>
      </c>
      <c r="F22" s="227">
        <v>39113</v>
      </c>
      <c r="G22" s="227">
        <v>45114</v>
      </c>
      <c r="H22" s="227">
        <v>42</v>
      </c>
      <c r="I22" s="227">
        <v>109</v>
      </c>
      <c r="J22" s="227">
        <v>60</v>
      </c>
      <c r="K22" s="227">
        <v>55</v>
      </c>
      <c r="L22" s="227">
        <v>58</v>
      </c>
      <c r="M22" s="227">
        <v>76</v>
      </c>
      <c r="N22" s="226">
        <v>-86</v>
      </c>
      <c r="O22" s="4"/>
      <c r="P22" s="4"/>
      <c r="Q22" s="4"/>
      <c r="R22" s="4"/>
      <c r="S22" s="4"/>
      <c r="T22" s="4"/>
      <c r="U22" s="4"/>
      <c r="V22" s="4"/>
      <c r="W22" s="4"/>
      <c r="X22" s="4"/>
      <c r="Y22" s="223"/>
    </row>
    <row r="23" spans="3:25" ht="15" customHeight="1" x14ac:dyDescent="0.15">
      <c r="C23" s="227" t="s">
        <v>155</v>
      </c>
      <c r="D23" s="227">
        <v>12532</v>
      </c>
      <c r="E23" s="227">
        <v>33880</v>
      </c>
      <c r="F23" s="227">
        <v>15712</v>
      </c>
      <c r="G23" s="227">
        <v>18168</v>
      </c>
      <c r="H23" s="227">
        <v>15</v>
      </c>
      <c r="I23" s="227">
        <v>54</v>
      </c>
      <c r="J23" s="227">
        <v>21</v>
      </c>
      <c r="K23" s="227">
        <v>19</v>
      </c>
      <c r="L23" s="227">
        <v>21</v>
      </c>
      <c r="M23" s="227">
        <v>30</v>
      </c>
      <c r="N23" s="226">
        <v>-50</v>
      </c>
      <c r="O23" s="4"/>
      <c r="P23" s="4"/>
      <c r="Q23" s="4"/>
      <c r="R23" s="4"/>
      <c r="S23" s="4"/>
      <c r="T23" s="4"/>
      <c r="U23" s="4"/>
      <c r="V23" s="4"/>
      <c r="W23" s="4"/>
      <c r="X23" s="4"/>
      <c r="Y23" s="223"/>
    </row>
    <row r="24" spans="3:25" ht="15" customHeight="1" x14ac:dyDescent="0.15">
      <c r="C24" s="227" t="s">
        <v>156</v>
      </c>
      <c r="D24" s="227">
        <v>9074</v>
      </c>
      <c r="E24" s="227">
        <v>25971</v>
      </c>
      <c r="F24" s="227">
        <v>12319</v>
      </c>
      <c r="G24" s="227">
        <v>13652</v>
      </c>
      <c r="H24" s="227">
        <v>13</v>
      </c>
      <c r="I24" s="227">
        <v>44</v>
      </c>
      <c r="J24" s="227">
        <v>15</v>
      </c>
      <c r="K24" s="227">
        <v>31</v>
      </c>
      <c r="L24" s="227">
        <v>20</v>
      </c>
      <c r="M24" s="227">
        <v>35</v>
      </c>
      <c r="N24" s="226">
        <v>-40</v>
      </c>
      <c r="O24" s="4"/>
      <c r="P24" s="4"/>
      <c r="Q24" s="4"/>
      <c r="R24" s="4"/>
      <c r="S24" s="4"/>
      <c r="T24" s="4"/>
      <c r="U24" s="4"/>
      <c r="V24" s="4"/>
      <c r="W24" s="4"/>
      <c r="X24" s="4"/>
      <c r="Y24" s="223"/>
    </row>
    <row r="25" spans="3:25" ht="15" customHeight="1" x14ac:dyDescent="0.15">
      <c r="C25" s="227" t="s">
        <v>157</v>
      </c>
      <c r="D25" s="222">
        <v>9809</v>
      </c>
      <c r="E25" s="222">
        <v>27845</v>
      </c>
      <c r="F25" s="222">
        <v>12848</v>
      </c>
      <c r="G25" s="222">
        <v>14997</v>
      </c>
      <c r="H25" s="222">
        <v>14</v>
      </c>
      <c r="I25" s="222">
        <v>33</v>
      </c>
      <c r="J25" s="222">
        <v>11</v>
      </c>
      <c r="K25" s="222">
        <v>15</v>
      </c>
      <c r="L25" s="222">
        <v>17</v>
      </c>
      <c r="M25" s="222">
        <v>30</v>
      </c>
      <c r="N25" s="226">
        <v>-40</v>
      </c>
      <c r="O25" s="4"/>
      <c r="P25" s="4"/>
      <c r="Q25" s="4"/>
      <c r="R25" s="4"/>
      <c r="S25" s="4"/>
      <c r="T25" s="4"/>
      <c r="U25" s="4"/>
      <c r="V25" s="4"/>
      <c r="W25" s="4"/>
      <c r="X25" s="4"/>
      <c r="Y25" s="56"/>
    </row>
    <row r="26" spans="3:25" ht="15" customHeight="1" x14ac:dyDescent="0.15">
      <c r="C26" s="230" t="s">
        <v>158</v>
      </c>
      <c r="D26" s="230">
        <v>2321</v>
      </c>
      <c r="E26" s="230">
        <v>5651</v>
      </c>
      <c r="F26" s="230">
        <v>2640</v>
      </c>
      <c r="G26" s="230">
        <v>3011</v>
      </c>
      <c r="H26" s="230">
        <v>2</v>
      </c>
      <c r="I26" s="230">
        <v>7</v>
      </c>
      <c r="J26" s="230">
        <v>8</v>
      </c>
      <c r="K26" s="230">
        <v>5</v>
      </c>
      <c r="L26" s="230">
        <v>2</v>
      </c>
      <c r="M26" s="230">
        <v>2</v>
      </c>
      <c r="N26" s="231">
        <v>4</v>
      </c>
      <c r="O26" s="4"/>
      <c r="P26" s="4"/>
      <c r="Q26" s="4"/>
      <c r="R26" s="4"/>
      <c r="S26" s="4"/>
      <c r="T26" s="4"/>
      <c r="U26" s="4"/>
      <c r="V26" s="4"/>
      <c r="W26" s="4"/>
      <c r="X26" s="4"/>
      <c r="Y26" s="223"/>
    </row>
    <row r="27" spans="3:25" ht="15" customHeight="1" x14ac:dyDescent="0.15">
      <c r="C27" s="339" t="s">
        <v>159</v>
      </c>
      <c r="D27" s="339">
        <v>2321</v>
      </c>
      <c r="E27" s="339">
        <v>5651</v>
      </c>
      <c r="F27" s="339">
        <v>2640</v>
      </c>
      <c r="G27" s="339">
        <v>3011</v>
      </c>
      <c r="H27" s="339">
        <v>2</v>
      </c>
      <c r="I27" s="339">
        <v>7</v>
      </c>
      <c r="J27" s="339">
        <v>8</v>
      </c>
      <c r="K27" s="339">
        <v>5</v>
      </c>
      <c r="L27" s="339">
        <v>2</v>
      </c>
      <c r="M27" s="339">
        <v>2</v>
      </c>
      <c r="N27" s="340">
        <v>4</v>
      </c>
      <c r="O27" s="4"/>
      <c r="P27" s="4"/>
      <c r="Q27" s="4"/>
      <c r="R27" s="4"/>
      <c r="S27" s="4"/>
      <c r="T27" s="4"/>
      <c r="U27" s="4"/>
      <c r="V27" s="4"/>
      <c r="W27" s="4"/>
      <c r="X27" s="4"/>
      <c r="Y27" s="223"/>
    </row>
    <row r="28" spans="3:25" ht="15" customHeight="1" x14ac:dyDescent="0.15">
      <c r="C28" s="230" t="s">
        <v>160</v>
      </c>
      <c r="D28" s="230">
        <v>957</v>
      </c>
      <c r="E28" s="230">
        <v>2437</v>
      </c>
      <c r="F28" s="230">
        <v>1138</v>
      </c>
      <c r="G28" s="230">
        <v>1299</v>
      </c>
      <c r="H28" s="230">
        <v>0</v>
      </c>
      <c r="I28" s="230">
        <v>5</v>
      </c>
      <c r="J28" s="230">
        <v>3</v>
      </c>
      <c r="K28" s="230">
        <v>0</v>
      </c>
      <c r="L28" s="230">
        <v>3</v>
      </c>
      <c r="M28" s="230">
        <v>1</v>
      </c>
      <c r="N28" s="231">
        <v>-6</v>
      </c>
      <c r="O28" s="85"/>
      <c r="P28" s="85"/>
      <c r="Q28" s="85"/>
      <c r="R28" s="85"/>
      <c r="S28" s="85"/>
      <c r="T28" s="85"/>
      <c r="U28" s="85"/>
      <c r="V28" s="85"/>
      <c r="W28" s="85"/>
      <c r="X28" s="85"/>
      <c r="Y28" s="229"/>
    </row>
    <row r="29" spans="3:25" ht="15" customHeight="1" x14ac:dyDescent="0.15">
      <c r="C29" s="339" t="s">
        <v>161</v>
      </c>
      <c r="D29" s="339">
        <v>957</v>
      </c>
      <c r="E29" s="339">
        <v>2437</v>
      </c>
      <c r="F29" s="339">
        <v>1138</v>
      </c>
      <c r="G29" s="339">
        <v>1299</v>
      </c>
      <c r="H29" s="339">
        <v>0</v>
      </c>
      <c r="I29" s="339">
        <v>5</v>
      </c>
      <c r="J29" s="339">
        <v>3</v>
      </c>
      <c r="K29" s="339">
        <v>0</v>
      </c>
      <c r="L29" s="339">
        <v>3</v>
      </c>
      <c r="M29" s="339">
        <v>1</v>
      </c>
      <c r="N29" s="340">
        <v>-6</v>
      </c>
      <c r="O29" s="85"/>
      <c r="P29" s="85"/>
      <c r="Q29" s="85"/>
      <c r="R29" s="85"/>
      <c r="S29" s="85"/>
      <c r="T29" s="85"/>
      <c r="U29" s="85"/>
      <c r="V29" s="85"/>
      <c r="W29" s="85"/>
      <c r="X29" s="85"/>
      <c r="Y29" s="229"/>
    </row>
    <row r="30" spans="3:25" ht="15" customHeight="1" x14ac:dyDescent="0.15">
      <c r="C30" s="230" t="s">
        <v>162</v>
      </c>
      <c r="D30" s="230">
        <v>10405</v>
      </c>
      <c r="E30" s="230">
        <v>28628</v>
      </c>
      <c r="F30" s="230">
        <v>13179</v>
      </c>
      <c r="G30" s="230">
        <v>15449</v>
      </c>
      <c r="H30" s="230">
        <v>6</v>
      </c>
      <c r="I30" s="230">
        <v>47</v>
      </c>
      <c r="J30" s="230">
        <v>18</v>
      </c>
      <c r="K30" s="230">
        <v>16</v>
      </c>
      <c r="L30" s="230">
        <v>28</v>
      </c>
      <c r="M30" s="230">
        <v>23</v>
      </c>
      <c r="N30" s="231">
        <v>-58</v>
      </c>
      <c r="O30" s="85"/>
      <c r="P30" s="85"/>
      <c r="Q30" s="85"/>
      <c r="R30" s="85"/>
      <c r="S30" s="85"/>
      <c r="T30" s="85"/>
      <c r="U30" s="85"/>
      <c r="V30" s="85"/>
      <c r="W30" s="85"/>
      <c r="X30" s="85"/>
      <c r="Y30" s="229"/>
    </row>
    <row r="31" spans="3:25" ht="15" customHeight="1" x14ac:dyDescent="0.15">
      <c r="C31" s="222" t="s">
        <v>163</v>
      </c>
      <c r="D31" s="222">
        <v>1264</v>
      </c>
      <c r="E31" s="222">
        <v>3531</v>
      </c>
      <c r="F31" s="222">
        <v>1673</v>
      </c>
      <c r="G31" s="222">
        <v>1858</v>
      </c>
      <c r="H31" s="222">
        <v>0</v>
      </c>
      <c r="I31" s="222">
        <v>10</v>
      </c>
      <c r="J31" s="222">
        <v>2</v>
      </c>
      <c r="K31" s="222">
        <v>2</v>
      </c>
      <c r="L31" s="222">
        <v>3</v>
      </c>
      <c r="M31" s="222">
        <v>1</v>
      </c>
      <c r="N31" s="226">
        <v>-10</v>
      </c>
      <c r="O31" s="4"/>
      <c r="P31" s="4"/>
      <c r="Q31" s="4"/>
      <c r="R31" s="4"/>
      <c r="S31" s="4"/>
      <c r="T31" s="4"/>
      <c r="U31" s="4"/>
      <c r="V31" s="4"/>
      <c r="W31" s="4"/>
      <c r="X31" s="4"/>
      <c r="Y31" s="223"/>
    </row>
    <row r="32" spans="3:25" ht="15" customHeight="1" x14ac:dyDescent="0.15">
      <c r="C32" s="222" t="s">
        <v>164</v>
      </c>
      <c r="D32" s="222">
        <v>6296</v>
      </c>
      <c r="E32" s="222">
        <v>17535</v>
      </c>
      <c r="F32" s="222">
        <v>8014</v>
      </c>
      <c r="G32" s="222">
        <v>9521</v>
      </c>
      <c r="H32" s="222">
        <v>4</v>
      </c>
      <c r="I32" s="222">
        <v>26</v>
      </c>
      <c r="J32" s="222">
        <v>13</v>
      </c>
      <c r="K32" s="222">
        <v>8</v>
      </c>
      <c r="L32" s="222">
        <v>19</v>
      </c>
      <c r="M32" s="222">
        <v>12</v>
      </c>
      <c r="N32" s="226">
        <v>-32</v>
      </c>
      <c r="O32" s="4"/>
      <c r="P32" s="4"/>
      <c r="Q32" s="4"/>
      <c r="R32" s="4"/>
      <c r="S32" s="4"/>
      <c r="T32" s="4"/>
      <c r="U32" s="4"/>
      <c r="V32" s="4"/>
      <c r="W32" s="4"/>
      <c r="X32" s="4"/>
      <c r="Y32" s="223"/>
    </row>
    <row r="33" spans="1:26" ht="15" customHeight="1" x14ac:dyDescent="0.15">
      <c r="C33" s="222" t="s">
        <v>165</v>
      </c>
      <c r="D33" s="222">
        <v>2845</v>
      </c>
      <c r="E33" s="222">
        <v>7562</v>
      </c>
      <c r="F33" s="222">
        <v>3492</v>
      </c>
      <c r="G33" s="222">
        <v>4070</v>
      </c>
      <c r="H33" s="222">
        <v>2</v>
      </c>
      <c r="I33" s="222">
        <v>11</v>
      </c>
      <c r="J33" s="222">
        <v>3</v>
      </c>
      <c r="K33" s="222">
        <v>6</v>
      </c>
      <c r="L33" s="222">
        <v>6</v>
      </c>
      <c r="M33" s="222">
        <v>10</v>
      </c>
      <c r="N33" s="226">
        <v>-16</v>
      </c>
      <c r="O33" s="4"/>
      <c r="P33" s="4"/>
      <c r="Q33" s="4"/>
      <c r="R33" s="4"/>
      <c r="S33" s="4"/>
      <c r="T33" s="4"/>
      <c r="U33" s="4"/>
      <c r="V33" s="4"/>
      <c r="W33" s="4"/>
      <c r="X33" s="4"/>
      <c r="Y33" s="223"/>
    </row>
    <row r="34" spans="1:26" ht="15" customHeight="1" x14ac:dyDescent="0.15">
      <c r="C34" s="230" t="s">
        <v>166</v>
      </c>
      <c r="D34" s="230">
        <v>8435</v>
      </c>
      <c r="E34" s="230">
        <v>24193</v>
      </c>
      <c r="F34" s="230">
        <v>11258</v>
      </c>
      <c r="G34" s="230">
        <v>12935</v>
      </c>
      <c r="H34" s="230">
        <v>5</v>
      </c>
      <c r="I34" s="230">
        <v>24</v>
      </c>
      <c r="J34" s="230">
        <v>22</v>
      </c>
      <c r="K34" s="230">
        <v>27</v>
      </c>
      <c r="L34" s="230">
        <v>27</v>
      </c>
      <c r="M34" s="230">
        <v>12</v>
      </c>
      <c r="N34" s="231">
        <v>-9</v>
      </c>
      <c r="O34" s="4"/>
      <c r="P34" s="4"/>
      <c r="Q34" s="4"/>
      <c r="R34" s="4"/>
      <c r="S34" s="4"/>
      <c r="T34" s="4"/>
      <c r="U34" s="4"/>
      <c r="V34" s="4"/>
      <c r="W34" s="4"/>
      <c r="X34" s="4"/>
      <c r="Y34" s="223"/>
    </row>
    <row r="35" spans="1:26" ht="14.25" customHeight="1" x14ac:dyDescent="0.15">
      <c r="C35" s="222" t="s">
        <v>167</v>
      </c>
      <c r="D35" s="222">
        <v>3762</v>
      </c>
      <c r="E35" s="222">
        <v>9736</v>
      </c>
      <c r="F35" s="222">
        <v>4487</v>
      </c>
      <c r="G35" s="222">
        <v>5249</v>
      </c>
      <c r="H35" s="222">
        <v>1</v>
      </c>
      <c r="I35" s="222">
        <v>10</v>
      </c>
      <c r="J35" s="222">
        <v>7</v>
      </c>
      <c r="K35" s="222">
        <v>15</v>
      </c>
      <c r="L35" s="222">
        <v>10</v>
      </c>
      <c r="M35" s="222">
        <v>9</v>
      </c>
      <c r="N35" s="226">
        <v>-6</v>
      </c>
      <c r="O35" s="4"/>
      <c r="P35" s="4"/>
      <c r="Q35" s="4"/>
      <c r="R35" s="4"/>
      <c r="S35" s="4"/>
      <c r="T35" s="4"/>
      <c r="U35" s="4"/>
      <c r="V35" s="4"/>
      <c r="W35" s="4"/>
      <c r="X35" s="4"/>
      <c r="Y35" s="223"/>
    </row>
    <row r="36" spans="1:26" ht="15" customHeight="1" x14ac:dyDescent="0.15">
      <c r="C36" s="222" t="s">
        <v>168</v>
      </c>
      <c r="D36" s="222">
        <v>2269</v>
      </c>
      <c r="E36" s="222">
        <v>6206</v>
      </c>
      <c r="F36" s="222">
        <v>2826</v>
      </c>
      <c r="G36" s="222">
        <v>3380</v>
      </c>
      <c r="H36" s="222">
        <v>2</v>
      </c>
      <c r="I36" s="222">
        <v>6</v>
      </c>
      <c r="J36" s="222">
        <v>4</v>
      </c>
      <c r="K36" s="222">
        <v>7</v>
      </c>
      <c r="L36" s="222">
        <v>13</v>
      </c>
      <c r="M36" s="222">
        <v>3</v>
      </c>
      <c r="N36" s="226">
        <v>-9</v>
      </c>
      <c r="O36" s="4"/>
      <c r="P36" s="4"/>
      <c r="Q36" s="4"/>
      <c r="R36" s="4"/>
      <c r="S36" s="4"/>
      <c r="T36" s="4"/>
      <c r="U36" s="4"/>
      <c r="V36" s="4"/>
      <c r="W36" s="4"/>
      <c r="X36" s="4"/>
      <c r="Y36" s="223"/>
    </row>
    <row r="37" spans="1:26" ht="15" customHeight="1" x14ac:dyDescent="0.15">
      <c r="C37" s="222" t="s">
        <v>169</v>
      </c>
      <c r="D37" s="222">
        <v>1593</v>
      </c>
      <c r="E37" s="222">
        <v>5120</v>
      </c>
      <c r="F37" s="222">
        <v>2399</v>
      </c>
      <c r="G37" s="222">
        <v>2721</v>
      </c>
      <c r="H37" s="222">
        <v>1</v>
      </c>
      <c r="I37" s="222">
        <v>5</v>
      </c>
      <c r="J37" s="222">
        <v>8</v>
      </c>
      <c r="K37" s="222">
        <v>2</v>
      </c>
      <c r="L37" s="222">
        <v>3</v>
      </c>
      <c r="M37" s="222">
        <v>0</v>
      </c>
      <c r="N37" s="226">
        <v>3</v>
      </c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</row>
    <row r="38" spans="1:26" ht="15" customHeight="1" x14ac:dyDescent="0.15">
      <c r="C38" s="222" t="s">
        <v>170</v>
      </c>
      <c r="D38" s="222">
        <v>811</v>
      </c>
      <c r="E38" s="222">
        <v>3131</v>
      </c>
      <c r="F38" s="222">
        <v>1546</v>
      </c>
      <c r="G38" s="222">
        <v>1585</v>
      </c>
      <c r="H38" s="222">
        <v>1</v>
      </c>
      <c r="I38" s="222">
        <v>3</v>
      </c>
      <c r="J38" s="222">
        <v>3</v>
      </c>
      <c r="K38" s="222">
        <v>3</v>
      </c>
      <c r="L38" s="222">
        <v>1</v>
      </c>
      <c r="M38" s="222">
        <v>0</v>
      </c>
      <c r="N38" s="226">
        <v>3</v>
      </c>
      <c r="O38" s="4"/>
      <c r="P38" s="4"/>
      <c r="Q38" s="4"/>
      <c r="R38" s="4"/>
      <c r="S38" s="4"/>
      <c r="T38" s="4"/>
      <c r="U38" s="4"/>
      <c r="V38" s="4"/>
      <c r="W38" s="4"/>
      <c r="X38" s="4"/>
      <c r="Y38" s="223"/>
    </row>
    <row r="39" spans="1:26" ht="15" customHeight="1" x14ac:dyDescent="0.15">
      <c r="C39" s="230" t="s">
        <v>171</v>
      </c>
      <c r="D39" s="232">
        <v>6203</v>
      </c>
      <c r="E39" s="233">
        <v>20437</v>
      </c>
      <c r="F39" s="230">
        <v>9513</v>
      </c>
      <c r="G39" s="230">
        <v>10924</v>
      </c>
      <c r="H39" s="230">
        <v>9</v>
      </c>
      <c r="I39" s="230">
        <v>38</v>
      </c>
      <c r="J39" s="230">
        <v>23</v>
      </c>
      <c r="K39" s="230">
        <v>11</v>
      </c>
      <c r="L39" s="230">
        <v>20</v>
      </c>
      <c r="M39" s="230">
        <v>9</v>
      </c>
      <c r="N39" s="231">
        <v>-24</v>
      </c>
      <c r="O39" s="4"/>
      <c r="P39" s="4"/>
      <c r="Q39" s="4"/>
      <c r="R39" s="4"/>
      <c r="S39" s="4"/>
      <c r="T39" s="4"/>
      <c r="U39" s="4"/>
      <c r="V39" s="4"/>
      <c r="W39" s="4"/>
      <c r="X39" s="4"/>
      <c r="Y39" s="223"/>
    </row>
    <row r="40" spans="1:26" ht="15" customHeight="1" x14ac:dyDescent="0.15">
      <c r="C40" s="222" t="s">
        <v>172</v>
      </c>
      <c r="D40" s="227">
        <v>6203</v>
      </c>
      <c r="E40" s="234">
        <v>20437</v>
      </c>
      <c r="F40" s="222">
        <v>9513</v>
      </c>
      <c r="G40" s="222">
        <v>10924</v>
      </c>
      <c r="H40" s="222">
        <v>9</v>
      </c>
      <c r="I40" s="222">
        <v>38</v>
      </c>
      <c r="J40" s="222">
        <v>23</v>
      </c>
      <c r="K40" s="222">
        <v>11</v>
      </c>
      <c r="L40" s="222">
        <v>20</v>
      </c>
      <c r="M40" s="222">
        <v>9</v>
      </c>
      <c r="N40" s="226">
        <v>-24</v>
      </c>
      <c r="O40" s="4"/>
      <c r="P40" s="4"/>
      <c r="Q40" s="4"/>
      <c r="R40" s="4"/>
      <c r="S40" s="4"/>
      <c r="T40" s="4"/>
      <c r="U40" s="4"/>
      <c r="V40" s="4"/>
      <c r="W40" s="4"/>
      <c r="X40" s="4"/>
      <c r="Y40" s="223"/>
    </row>
    <row r="41" spans="1:26" ht="15" customHeight="1" x14ac:dyDescent="0.15">
      <c r="C41" s="230" t="s">
        <v>173</v>
      </c>
      <c r="D41" s="232">
        <v>5800</v>
      </c>
      <c r="E41" s="233">
        <v>18379</v>
      </c>
      <c r="F41" s="230">
        <v>8747</v>
      </c>
      <c r="G41" s="230">
        <v>9632</v>
      </c>
      <c r="H41" s="230">
        <v>5</v>
      </c>
      <c r="I41" s="230">
        <v>24</v>
      </c>
      <c r="J41" s="230">
        <v>7</v>
      </c>
      <c r="K41" s="230">
        <v>9</v>
      </c>
      <c r="L41" s="230">
        <v>10</v>
      </c>
      <c r="M41" s="230">
        <v>8</v>
      </c>
      <c r="N41" s="231">
        <v>-21</v>
      </c>
      <c r="O41" s="4"/>
      <c r="P41" s="4"/>
      <c r="Q41" s="4"/>
      <c r="R41" s="4"/>
      <c r="S41" s="4"/>
      <c r="T41" s="4"/>
      <c r="U41" s="4"/>
      <c r="V41" s="4"/>
      <c r="W41" s="4"/>
      <c r="X41" s="4"/>
      <c r="Y41" s="223"/>
    </row>
    <row r="42" spans="1:26" ht="15" customHeight="1" x14ac:dyDescent="0.15">
      <c r="C42" s="222" t="s">
        <v>174</v>
      </c>
      <c r="D42" s="227">
        <v>4943</v>
      </c>
      <c r="E42" s="234">
        <v>15664</v>
      </c>
      <c r="F42" s="222">
        <v>7429</v>
      </c>
      <c r="G42" s="222">
        <v>8235</v>
      </c>
      <c r="H42" s="222">
        <v>5</v>
      </c>
      <c r="I42" s="222">
        <v>21</v>
      </c>
      <c r="J42" s="222">
        <v>5</v>
      </c>
      <c r="K42" s="222">
        <v>9</v>
      </c>
      <c r="L42" s="222">
        <v>9</v>
      </c>
      <c r="M42" s="222">
        <v>8</v>
      </c>
      <c r="N42" s="226">
        <v>-19</v>
      </c>
      <c r="O42" s="4"/>
      <c r="P42" s="4"/>
      <c r="Q42" s="4"/>
      <c r="R42" s="4"/>
      <c r="S42" s="4"/>
      <c r="T42" s="4"/>
      <c r="U42" s="4"/>
      <c r="V42" s="4"/>
      <c r="W42" s="4"/>
      <c r="X42" s="4"/>
      <c r="Y42" s="223"/>
    </row>
    <row r="43" spans="1:26" ht="15" customHeight="1" x14ac:dyDescent="0.15">
      <c r="C43" s="224" t="s">
        <v>175</v>
      </c>
      <c r="D43" s="225">
        <v>857</v>
      </c>
      <c r="E43" s="235">
        <v>2715</v>
      </c>
      <c r="F43" s="224">
        <v>1318</v>
      </c>
      <c r="G43" s="224">
        <v>1397</v>
      </c>
      <c r="H43" s="224">
        <v>0</v>
      </c>
      <c r="I43" s="224">
        <v>3</v>
      </c>
      <c r="J43" s="224">
        <v>2</v>
      </c>
      <c r="K43" s="224">
        <v>0</v>
      </c>
      <c r="L43" s="224">
        <v>1</v>
      </c>
      <c r="M43" s="224">
        <v>0</v>
      </c>
      <c r="N43" s="228">
        <v>-2</v>
      </c>
      <c r="O43" s="188"/>
      <c r="P43" s="188"/>
      <c r="Q43" s="188"/>
      <c r="R43" s="188"/>
      <c r="S43" s="188"/>
      <c r="T43" s="188"/>
      <c r="U43" s="188"/>
      <c r="V43" s="188"/>
      <c r="W43" s="188"/>
      <c r="X43" s="188"/>
      <c r="Y43" s="236"/>
    </row>
    <row r="44" spans="1:26" ht="15" customHeight="1" x14ac:dyDescent="0.15">
      <c r="A44" s="4"/>
      <c r="B44" s="4"/>
      <c r="C44" s="237"/>
      <c r="D44" s="237"/>
      <c r="E44" s="237"/>
      <c r="F44" s="237"/>
      <c r="G44" s="237"/>
      <c r="H44" s="237"/>
      <c r="I44" s="237"/>
      <c r="J44" s="237"/>
      <c r="K44" s="237"/>
      <c r="L44" s="238"/>
      <c r="M44" s="239"/>
      <c r="N44" s="239"/>
      <c r="O44" s="188"/>
      <c r="P44" s="188"/>
      <c r="Q44" s="188"/>
      <c r="R44" s="188"/>
      <c r="S44" s="188"/>
      <c r="T44" s="188"/>
      <c r="U44" s="188"/>
      <c r="V44" s="188"/>
      <c r="W44" s="188"/>
      <c r="X44" s="188"/>
      <c r="Y44" s="236"/>
    </row>
    <row r="45" spans="1:26" ht="15" customHeight="1" x14ac:dyDescent="0.15">
      <c r="B45" s="188"/>
      <c r="C45" s="240" t="s">
        <v>405</v>
      </c>
      <c r="D45" s="239"/>
      <c r="E45" s="239"/>
      <c r="F45" s="239"/>
      <c r="G45" s="239"/>
      <c r="H45" s="239"/>
      <c r="I45" s="239"/>
      <c r="J45" s="239"/>
      <c r="K45" s="239"/>
      <c r="L45" s="241"/>
      <c r="M45" s="239"/>
      <c r="N45" s="239"/>
      <c r="O45" s="188"/>
      <c r="P45" s="188"/>
      <c r="Q45" s="188"/>
      <c r="R45" s="188"/>
      <c r="S45" s="188"/>
      <c r="T45" s="188"/>
      <c r="U45" s="188"/>
      <c r="V45" s="188"/>
      <c r="W45" s="188"/>
      <c r="X45" s="188"/>
      <c r="Y45" s="236"/>
    </row>
    <row r="46" spans="1:26" ht="15" customHeight="1" x14ac:dyDescent="0.15">
      <c r="B46" s="188"/>
      <c r="C46" s="239" t="s">
        <v>406</v>
      </c>
      <c r="D46" s="239"/>
      <c r="E46" s="239"/>
      <c r="F46" s="239"/>
      <c r="G46" s="239"/>
      <c r="H46" s="239"/>
      <c r="I46" s="239"/>
      <c r="J46" s="239"/>
      <c r="K46" s="239"/>
      <c r="L46" s="241"/>
      <c r="M46" s="239"/>
      <c r="N46" s="239"/>
      <c r="O46" s="188"/>
      <c r="P46" s="188"/>
      <c r="Q46" s="188"/>
      <c r="R46" s="188"/>
      <c r="S46" s="188"/>
      <c r="T46" s="188"/>
      <c r="U46" s="188"/>
      <c r="V46" s="188"/>
      <c r="W46" s="188"/>
      <c r="X46" s="188"/>
      <c r="Y46" s="236"/>
    </row>
    <row r="47" spans="1:26" ht="13.5" customHeight="1" x14ac:dyDescent="0.15">
      <c r="A47" s="188"/>
      <c r="B47" s="188"/>
      <c r="C47" s="239" t="s">
        <v>421</v>
      </c>
      <c r="D47" s="239"/>
      <c r="E47" s="239"/>
      <c r="F47" s="239"/>
      <c r="G47" s="239"/>
      <c r="H47" s="239"/>
      <c r="I47" s="239"/>
      <c r="J47" s="239"/>
      <c r="K47" s="239"/>
      <c r="L47" s="241"/>
      <c r="M47" s="239"/>
      <c r="N47" s="239"/>
      <c r="O47" s="188"/>
      <c r="P47" s="188"/>
      <c r="Q47" s="188"/>
      <c r="R47" s="188"/>
      <c r="S47" s="188"/>
      <c r="T47" s="188"/>
      <c r="U47" s="188"/>
      <c r="V47" s="188"/>
      <c r="W47" s="188"/>
      <c r="X47" s="188"/>
      <c r="Y47" s="236"/>
      <c r="Z47" s="85"/>
    </row>
    <row r="48" spans="1:26" ht="13.5" customHeight="1" x14ac:dyDescent="0.15">
      <c r="A48" s="188"/>
      <c r="B48" s="188"/>
      <c r="C48" s="188"/>
      <c r="D48" s="188"/>
      <c r="E48" s="188"/>
      <c r="F48" s="188"/>
      <c r="G48" s="188"/>
      <c r="H48" s="188"/>
      <c r="I48" s="188"/>
      <c r="J48" s="188"/>
      <c r="K48" s="188"/>
      <c r="L48" s="236"/>
      <c r="M48" s="188"/>
      <c r="N48" s="188"/>
      <c r="O48" s="188"/>
      <c r="P48" s="188"/>
      <c r="Q48" s="188"/>
      <c r="R48" s="188"/>
      <c r="S48" s="188"/>
      <c r="T48" s="188"/>
      <c r="U48" s="188"/>
      <c r="V48" s="188"/>
      <c r="W48" s="188"/>
      <c r="X48" s="188"/>
      <c r="Y48" s="236"/>
    </row>
    <row r="49" spans="1:25" ht="13.5" customHeight="1" x14ac:dyDescent="0.15">
      <c r="A49" s="188"/>
      <c r="B49" s="188"/>
      <c r="C49" s="188"/>
      <c r="D49" s="188"/>
      <c r="E49" s="188"/>
      <c r="F49" s="188"/>
      <c r="G49" s="188"/>
      <c r="H49" s="188"/>
      <c r="I49" s="188"/>
      <c r="J49" s="188"/>
      <c r="K49" s="188"/>
      <c r="L49" s="236"/>
      <c r="M49" s="188"/>
      <c r="N49" s="188"/>
      <c r="O49" s="188"/>
      <c r="P49" s="188"/>
      <c r="Q49" s="188"/>
      <c r="R49" s="188"/>
      <c r="S49" s="188"/>
      <c r="T49" s="188"/>
      <c r="U49" s="188"/>
      <c r="V49" s="188"/>
      <c r="W49" s="188"/>
      <c r="X49" s="188"/>
      <c r="Y49" s="236"/>
    </row>
    <row r="50" spans="1:25" ht="12" customHeight="1" x14ac:dyDescent="0.15">
      <c r="A50" s="188"/>
      <c r="B50" s="188"/>
      <c r="C50" s="188"/>
      <c r="D50" s="188"/>
      <c r="E50" s="188"/>
      <c r="F50" s="188"/>
      <c r="G50" s="188"/>
      <c r="H50" s="188"/>
      <c r="I50" s="188"/>
      <c r="J50" s="188"/>
      <c r="K50" s="188"/>
      <c r="L50" s="236"/>
      <c r="M50" s="188"/>
      <c r="N50" s="242"/>
      <c r="O50" s="242"/>
      <c r="P50" s="242"/>
      <c r="Q50" s="242"/>
      <c r="R50" s="242"/>
      <c r="S50" s="242"/>
      <c r="T50" s="242"/>
      <c r="U50" s="242"/>
      <c r="V50" s="242"/>
      <c r="W50" s="242"/>
      <c r="X50" s="242"/>
      <c r="Y50" s="243"/>
    </row>
    <row r="51" spans="1:25" ht="12" customHeight="1" x14ac:dyDescent="0.15">
      <c r="A51" s="188"/>
      <c r="B51" s="188"/>
      <c r="C51" s="188"/>
      <c r="D51" s="188"/>
      <c r="E51" s="188"/>
      <c r="F51" s="188"/>
      <c r="G51" s="188"/>
      <c r="H51" s="188"/>
      <c r="I51" s="188"/>
      <c r="J51" s="188"/>
      <c r="K51" s="188"/>
      <c r="L51" s="236"/>
      <c r="M51" s="188"/>
      <c r="N51" s="188"/>
      <c r="O51" s="188"/>
      <c r="P51" s="188"/>
      <c r="Q51" s="188"/>
      <c r="R51" s="188"/>
      <c r="S51" s="188"/>
      <c r="T51" s="188"/>
      <c r="U51" s="188"/>
      <c r="V51" s="188"/>
      <c r="W51" s="188"/>
      <c r="X51" s="188"/>
      <c r="Y51" s="236"/>
    </row>
    <row r="52" spans="1:25" ht="12" customHeight="1" x14ac:dyDescent="0.15">
      <c r="A52" s="188"/>
      <c r="B52" s="188"/>
      <c r="C52" s="188"/>
      <c r="D52" s="188"/>
      <c r="E52" s="188"/>
      <c r="F52" s="188"/>
      <c r="G52" s="188"/>
      <c r="H52" s="188"/>
      <c r="I52" s="188"/>
      <c r="J52" s="188"/>
      <c r="K52" s="188"/>
      <c r="L52" s="236"/>
      <c r="M52" s="188"/>
      <c r="N52" s="188"/>
      <c r="O52" s="188"/>
      <c r="P52" s="188"/>
      <c r="Q52" s="188"/>
      <c r="R52" s="188"/>
      <c r="S52" s="188"/>
      <c r="T52" s="188"/>
      <c r="U52" s="188"/>
      <c r="V52" s="188"/>
      <c r="W52" s="188"/>
      <c r="X52" s="188"/>
      <c r="Y52" s="236"/>
    </row>
    <row r="53" spans="1:25" ht="12" customHeight="1" x14ac:dyDescent="0.15">
      <c r="A53" s="188"/>
      <c r="B53" s="188"/>
      <c r="C53" s="188"/>
      <c r="D53" s="188"/>
      <c r="E53" s="188"/>
      <c r="F53" s="188"/>
      <c r="G53" s="188"/>
      <c r="H53" s="188"/>
      <c r="I53" s="188"/>
      <c r="J53" s="188"/>
      <c r="K53" s="188"/>
      <c r="L53" s="236"/>
      <c r="M53" s="188"/>
      <c r="N53" s="188"/>
      <c r="O53" s="188"/>
      <c r="P53" s="188"/>
      <c r="Q53" s="188"/>
      <c r="R53" s="188"/>
      <c r="S53" s="188"/>
      <c r="T53" s="188"/>
      <c r="U53" s="188"/>
      <c r="V53" s="188"/>
      <c r="W53" s="188"/>
      <c r="X53" s="188"/>
      <c r="Y53" s="236"/>
    </row>
    <row r="54" spans="1:25" ht="12" customHeight="1" x14ac:dyDescent="0.15">
      <c r="B54" s="188"/>
      <c r="C54" s="188"/>
      <c r="D54" s="188"/>
      <c r="E54" s="188"/>
      <c r="F54" s="188"/>
      <c r="G54" s="188"/>
      <c r="H54" s="188"/>
      <c r="I54" s="188"/>
      <c r="J54" s="188"/>
      <c r="K54" s="188"/>
      <c r="L54" s="236"/>
      <c r="M54" s="188"/>
      <c r="N54" s="188"/>
      <c r="O54" s="188"/>
      <c r="P54" s="188"/>
      <c r="Q54" s="188"/>
      <c r="R54" s="188"/>
      <c r="S54" s="188"/>
      <c r="T54" s="188"/>
      <c r="U54" s="188"/>
      <c r="V54" s="188"/>
      <c r="W54" s="188"/>
      <c r="X54" s="188"/>
      <c r="Y54" s="236"/>
    </row>
    <row r="55" spans="1:25" ht="12" customHeight="1" x14ac:dyDescent="0.15">
      <c r="A55" s="188"/>
      <c r="B55" s="188"/>
      <c r="C55" s="188"/>
      <c r="D55" s="188"/>
      <c r="E55" s="188"/>
      <c r="F55" s="188"/>
      <c r="G55" s="188"/>
      <c r="H55" s="188"/>
      <c r="I55" s="188"/>
      <c r="J55" s="188"/>
      <c r="K55" s="188"/>
      <c r="L55" s="236"/>
      <c r="M55" s="188"/>
      <c r="N55" s="242"/>
      <c r="O55" s="242"/>
      <c r="P55" s="242"/>
      <c r="Q55" s="242"/>
      <c r="R55" s="242"/>
      <c r="S55" s="242"/>
      <c r="T55" s="242"/>
      <c r="U55" s="242"/>
      <c r="V55" s="242"/>
      <c r="W55" s="242"/>
      <c r="X55" s="242"/>
      <c r="Y55" s="243"/>
    </row>
    <row r="56" spans="1:25" ht="12" customHeight="1" x14ac:dyDescent="0.15">
      <c r="A56" s="188"/>
      <c r="B56" s="188"/>
      <c r="C56" s="188"/>
      <c r="D56" s="188"/>
      <c r="E56" s="188"/>
      <c r="F56" s="188"/>
      <c r="G56" s="188"/>
      <c r="H56" s="188"/>
      <c r="I56" s="188"/>
      <c r="J56" s="188"/>
      <c r="K56" s="188"/>
      <c r="L56" s="236"/>
      <c r="M56" s="188"/>
      <c r="N56" s="188"/>
      <c r="O56" s="188"/>
      <c r="P56" s="188"/>
      <c r="Q56" s="188"/>
      <c r="R56" s="188"/>
      <c r="S56" s="188"/>
      <c r="T56" s="188"/>
      <c r="U56" s="188"/>
      <c r="V56" s="188"/>
      <c r="W56" s="188"/>
      <c r="X56" s="188"/>
      <c r="Y56" s="236"/>
    </row>
    <row r="57" spans="1:25" ht="12" customHeight="1" x14ac:dyDescent="0.15">
      <c r="A57" s="188"/>
      <c r="B57" s="188"/>
      <c r="C57" s="188"/>
      <c r="D57" s="188"/>
      <c r="E57" s="188"/>
      <c r="F57" s="188"/>
      <c r="G57" s="188"/>
      <c r="H57" s="188"/>
      <c r="I57" s="188"/>
      <c r="J57" s="188"/>
      <c r="K57" s="188"/>
      <c r="L57" s="236"/>
      <c r="M57" s="188"/>
      <c r="N57" s="188"/>
      <c r="O57" s="188"/>
      <c r="P57" s="188"/>
      <c r="Q57" s="188"/>
      <c r="R57" s="188"/>
      <c r="S57" s="188"/>
      <c r="T57" s="188"/>
      <c r="U57" s="188"/>
      <c r="V57" s="188"/>
      <c r="W57" s="188"/>
      <c r="X57" s="188"/>
      <c r="Y57" s="236"/>
    </row>
    <row r="58" spans="1:25" ht="12" customHeight="1" x14ac:dyDescent="0.15">
      <c r="A58" s="188" t="s">
        <v>176</v>
      </c>
      <c r="B58" s="188"/>
      <c r="C58" s="188"/>
      <c r="D58" s="188"/>
      <c r="E58" s="188"/>
      <c r="F58" s="188"/>
      <c r="G58" s="188"/>
      <c r="H58" s="188"/>
      <c r="I58" s="188"/>
      <c r="J58" s="188"/>
      <c r="K58" s="188"/>
      <c r="L58" s="236"/>
      <c r="M58" s="188"/>
      <c r="N58" s="188"/>
      <c r="O58" s="188"/>
      <c r="P58" s="188"/>
      <c r="Q58" s="188"/>
      <c r="R58" s="188"/>
      <c r="S58" s="188"/>
      <c r="T58" s="188"/>
      <c r="U58" s="188"/>
      <c r="V58" s="188"/>
      <c r="W58" s="188"/>
      <c r="X58" s="188"/>
      <c r="Y58" s="236"/>
    </row>
    <row r="59" spans="1:25" ht="12" customHeight="1" x14ac:dyDescent="0.15">
      <c r="A59" s="188"/>
      <c r="B59" s="188"/>
      <c r="C59" s="188"/>
      <c r="D59" s="188"/>
      <c r="E59" s="188"/>
      <c r="F59" s="188"/>
      <c r="G59" s="188"/>
      <c r="H59" s="188"/>
      <c r="I59" s="188"/>
      <c r="J59" s="188"/>
      <c r="K59" s="188"/>
      <c r="L59" s="236"/>
      <c r="M59" s="188"/>
      <c r="N59" s="188"/>
      <c r="O59" s="188"/>
      <c r="P59" s="188"/>
      <c r="Q59" s="188"/>
      <c r="R59" s="188"/>
      <c r="S59" s="188"/>
      <c r="T59" s="188"/>
      <c r="U59" s="188"/>
      <c r="V59" s="188"/>
      <c r="W59" s="188"/>
      <c r="X59" s="188"/>
      <c r="Y59" s="236"/>
    </row>
    <row r="60" spans="1:25" ht="12" customHeight="1" x14ac:dyDescent="0.15">
      <c r="A60" s="188"/>
      <c r="B60" s="188"/>
      <c r="C60" s="188"/>
      <c r="D60" s="188"/>
      <c r="E60" s="188"/>
      <c r="F60" s="188"/>
      <c r="G60" s="188"/>
      <c r="H60" s="188"/>
      <c r="I60" s="188"/>
      <c r="J60" s="188"/>
      <c r="K60" s="188"/>
      <c r="L60" s="236"/>
      <c r="M60" s="188"/>
      <c r="N60" s="188"/>
      <c r="O60" s="188"/>
      <c r="P60" s="188"/>
      <c r="Q60" s="188"/>
      <c r="R60" s="188"/>
      <c r="S60" s="188"/>
      <c r="T60" s="188"/>
      <c r="U60" s="188"/>
      <c r="V60" s="188"/>
      <c r="W60" s="188"/>
      <c r="X60" s="188"/>
      <c r="Y60" s="236"/>
    </row>
    <row r="61" spans="1:25" s="205" customFormat="1" ht="12" customHeight="1" x14ac:dyDescent="0.15">
      <c r="A61" s="242"/>
      <c r="B61" s="242"/>
      <c r="C61" s="242"/>
      <c r="D61" s="242"/>
      <c r="E61" s="242"/>
      <c r="F61" s="242"/>
      <c r="G61" s="242"/>
      <c r="H61" s="242"/>
      <c r="I61" s="242"/>
      <c r="J61" s="242"/>
      <c r="K61" s="242"/>
      <c r="L61" s="243"/>
      <c r="M61" s="242"/>
      <c r="N61" s="188"/>
      <c r="O61" s="188"/>
      <c r="P61" s="188"/>
      <c r="Q61" s="188"/>
      <c r="R61" s="188"/>
      <c r="S61" s="188"/>
      <c r="T61" s="188"/>
      <c r="U61" s="188"/>
      <c r="V61" s="188"/>
      <c r="W61" s="188"/>
      <c r="X61" s="188"/>
      <c r="Y61" s="236"/>
    </row>
    <row r="62" spans="1:25" ht="12" customHeight="1" x14ac:dyDescent="0.15">
      <c r="A62" s="188" t="s">
        <v>177</v>
      </c>
      <c r="B62" s="188"/>
      <c r="C62" s="188"/>
      <c r="D62" s="188"/>
      <c r="E62" s="188"/>
      <c r="F62" s="188"/>
      <c r="G62" s="188"/>
      <c r="H62" s="188"/>
      <c r="I62" s="188"/>
      <c r="J62" s="188"/>
      <c r="K62" s="188"/>
      <c r="L62" s="236"/>
      <c r="M62" s="188"/>
      <c r="N62" s="188"/>
      <c r="O62" s="188"/>
      <c r="P62" s="188"/>
      <c r="Q62" s="188"/>
      <c r="R62" s="188"/>
      <c r="S62" s="188"/>
      <c r="T62" s="188"/>
      <c r="U62" s="188"/>
      <c r="V62" s="188"/>
      <c r="W62" s="188"/>
      <c r="X62" s="188"/>
      <c r="Y62" s="236"/>
    </row>
    <row r="63" spans="1:25" ht="12" customHeight="1" x14ac:dyDescent="0.15">
      <c r="A63" s="188"/>
      <c r="B63" s="188"/>
      <c r="C63" s="188"/>
      <c r="D63" s="188"/>
      <c r="E63" s="188"/>
      <c r="F63" s="188"/>
      <c r="G63" s="188"/>
      <c r="H63" s="188"/>
      <c r="I63" s="188"/>
      <c r="J63" s="188"/>
      <c r="K63" s="188"/>
      <c r="L63" s="236"/>
      <c r="M63" s="188"/>
      <c r="N63" s="188"/>
      <c r="O63" s="188"/>
      <c r="P63" s="188"/>
      <c r="Q63" s="188"/>
      <c r="R63" s="188"/>
      <c r="S63" s="188"/>
      <c r="T63" s="188"/>
      <c r="U63" s="188"/>
      <c r="V63" s="188"/>
      <c r="W63" s="188"/>
      <c r="X63" s="188"/>
      <c r="Y63" s="236"/>
    </row>
  </sheetData>
  <mergeCells count="6">
    <mergeCell ref="I2:K2"/>
    <mergeCell ref="C8:C9"/>
    <mergeCell ref="N8:N9"/>
    <mergeCell ref="D8:D9"/>
    <mergeCell ref="H8:H9"/>
    <mergeCell ref="I8:I9"/>
  </mergeCells>
  <phoneticPr fontId="7"/>
  <printOptions horizontalCentered="1" verticalCentered="1"/>
  <pageMargins left="0.35433070866141736" right="0.19685039370078741" top="0.59055118110236227" bottom="0.39370078740157483" header="0.23622047244094491" footer="0.19685039370078741"/>
  <pageSetup paperSize="9" scale="76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I17"/>
  <sheetViews>
    <sheetView zoomScale="120" zoomScaleNormal="120" workbookViewId="0">
      <selection activeCell="C4" sqref="C4"/>
    </sheetView>
  </sheetViews>
  <sheetFormatPr defaultRowHeight="13.5" x14ac:dyDescent="0.15"/>
  <cols>
    <col min="1" max="1" width="9" style="45"/>
    <col min="2" max="2" width="9.375" style="45" customWidth="1"/>
    <col min="3" max="5" width="9" style="45"/>
    <col min="6" max="7" width="9.25" style="45" bestFit="1" customWidth="1"/>
    <col min="8" max="8" width="9" style="45"/>
    <col min="9" max="9" width="9.25" style="45" bestFit="1" customWidth="1"/>
    <col min="10" max="16384" width="9" style="45"/>
  </cols>
  <sheetData>
    <row r="1" spans="1:9" x14ac:dyDescent="0.15">
      <c r="A1" s="374"/>
      <c r="B1" s="680" t="s">
        <v>318</v>
      </c>
      <c r="C1" s="681"/>
      <c r="D1" s="681"/>
      <c r="E1" s="682"/>
      <c r="F1" s="680" t="s">
        <v>321</v>
      </c>
      <c r="G1" s="681"/>
      <c r="H1" s="681"/>
      <c r="I1" s="682"/>
    </row>
    <row r="2" spans="1:9" x14ac:dyDescent="0.15">
      <c r="A2" s="375"/>
      <c r="B2" s="370" t="s">
        <v>265</v>
      </c>
      <c r="C2" s="371" t="s">
        <v>266</v>
      </c>
      <c r="D2" s="371" t="s">
        <v>267</v>
      </c>
      <c r="E2" s="372" t="s">
        <v>268</v>
      </c>
      <c r="F2" s="367" t="s">
        <v>269</v>
      </c>
      <c r="G2" s="368" t="s">
        <v>270</v>
      </c>
      <c r="H2" s="368" t="s">
        <v>271</v>
      </c>
      <c r="I2" s="369" t="s">
        <v>272</v>
      </c>
    </row>
    <row r="3" spans="1:9" s="386" customFormat="1" ht="40.5" x14ac:dyDescent="0.15">
      <c r="A3" s="373" t="s">
        <v>273</v>
      </c>
      <c r="B3" s="382" t="s">
        <v>370</v>
      </c>
      <c r="C3" s="383" t="s">
        <v>457</v>
      </c>
      <c r="D3" s="377" t="s">
        <v>377</v>
      </c>
      <c r="E3" s="384" t="s">
        <v>378</v>
      </c>
      <c r="F3" s="376" t="s">
        <v>319</v>
      </c>
      <c r="G3" s="377" t="s">
        <v>375</v>
      </c>
      <c r="H3" s="377" t="s">
        <v>320</v>
      </c>
      <c r="I3" s="385" t="s">
        <v>376</v>
      </c>
    </row>
    <row r="4" spans="1:9" x14ac:dyDescent="0.15">
      <c r="A4" s="280" t="s">
        <v>341</v>
      </c>
      <c r="B4" s="548">
        <f>F4/1000</f>
        <v>1063.143</v>
      </c>
      <c r="C4" s="549">
        <f>G4/1000</f>
        <v>1050.1320000000001</v>
      </c>
      <c r="D4" s="549">
        <f>H4/1000</f>
        <v>392.18700000000001</v>
      </c>
      <c r="E4" s="550">
        <f>I4/1000</f>
        <v>392.71499999999997</v>
      </c>
      <c r="F4" s="283">
        <v>1063143</v>
      </c>
      <c r="G4" s="289">
        <v>1050132</v>
      </c>
      <c r="H4" s="284">
        <v>392187</v>
      </c>
      <c r="I4" s="292">
        <v>392715</v>
      </c>
    </row>
    <row r="5" spans="1:9" x14ac:dyDescent="0.15">
      <c r="A5" s="281" t="s">
        <v>342</v>
      </c>
      <c r="B5" s="551">
        <f>F5/1000</f>
        <v>1062.644</v>
      </c>
      <c r="C5" s="552">
        <f t="shared" ref="C5:C15" si="0">G5/1000</f>
        <v>1049.597</v>
      </c>
      <c r="D5" s="552">
        <f>H5/1000</f>
        <v>392.27800000000002</v>
      </c>
      <c r="E5" s="553">
        <f>I5/1000</f>
        <v>392.78899999999999</v>
      </c>
      <c r="F5" s="285">
        <v>1062644</v>
      </c>
      <c r="G5" s="290">
        <v>1049597</v>
      </c>
      <c r="H5" s="286">
        <v>392278</v>
      </c>
      <c r="I5" s="293">
        <v>392789</v>
      </c>
    </row>
    <row r="6" spans="1:9" x14ac:dyDescent="0.15">
      <c r="A6" s="281" t="s">
        <v>343</v>
      </c>
      <c r="B6" s="551">
        <f t="shared" ref="B6:D7" si="1">F6/1000</f>
        <v>1061.7729999999999</v>
      </c>
      <c r="C6" s="552">
        <f t="shared" si="0"/>
        <v>1048.633</v>
      </c>
      <c r="D6" s="552">
        <f t="shared" si="1"/>
        <v>392.21199999999999</v>
      </c>
      <c r="E6" s="553">
        <f>I6/1000</f>
        <v>392.70299999999997</v>
      </c>
      <c r="F6" s="285">
        <v>1061773</v>
      </c>
      <c r="G6" s="290">
        <v>1048633</v>
      </c>
      <c r="H6" s="286">
        <v>392212</v>
      </c>
      <c r="I6" s="293">
        <v>392703</v>
      </c>
    </row>
    <row r="7" spans="1:9" x14ac:dyDescent="0.15">
      <c r="A7" s="281" t="s">
        <v>344</v>
      </c>
      <c r="B7" s="551">
        <f t="shared" si="1"/>
        <v>1060.885</v>
      </c>
      <c r="C7" s="552">
        <f t="shared" si="0"/>
        <v>1047.653</v>
      </c>
      <c r="D7" s="552">
        <f t="shared" si="1"/>
        <v>392.03399999999999</v>
      </c>
      <c r="E7" s="553">
        <f>I7/1000</f>
        <v>392.517</v>
      </c>
      <c r="F7" s="285">
        <v>1060885</v>
      </c>
      <c r="G7" s="290">
        <v>1047653</v>
      </c>
      <c r="H7" s="286">
        <v>392034</v>
      </c>
      <c r="I7" s="293">
        <v>392517</v>
      </c>
    </row>
    <row r="8" spans="1:9" x14ac:dyDescent="0.15">
      <c r="A8" s="281" t="s">
        <v>345</v>
      </c>
      <c r="B8" s="551">
        <f t="shared" ref="B8:B15" si="2">F8/1000</f>
        <v>1059.674</v>
      </c>
      <c r="C8" s="552">
        <f t="shared" si="0"/>
        <v>1046.5</v>
      </c>
      <c r="D8" s="552">
        <f t="shared" ref="D8:D15" si="3">H8/1000</f>
        <v>391.86500000000001</v>
      </c>
      <c r="E8" s="553">
        <f>I8/1000</f>
        <v>392.31900000000002</v>
      </c>
      <c r="F8" s="285">
        <v>1059674</v>
      </c>
      <c r="G8" s="290">
        <v>1046500</v>
      </c>
      <c r="H8" s="286">
        <v>391865</v>
      </c>
      <c r="I8" s="293">
        <v>392319</v>
      </c>
    </row>
    <row r="9" spans="1:9" x14ac:dyDescent="0.15">
      <c r="A9" s="281" t="s">
        <v>346</v>
      </c>
      <c r="B9" s="551">
        <f t="shared" si="2"/>
        <v>1058.5419999999999</v>
      </c>
      <c r="C9" s="552">
        <f>G9/1000</f>
        <v>1045.366</v>
      </c>
      <c r="D9" s="552">
        <f>H9/1000</f>
        <v>391.65</v>
      </c>
      <c r="E9" s="553">
        <f t="shared" ref="E9:E15" si="4">I9/1000</f>
        <v>392.12099999999998</v>
      </c>
      <c r="F9" s="285">
        <v>1058542</v>
      </c>
      <c r="G9" s="290">
        <v>1045366</v>
      </c>
      <c r="H9" s="286">
        <v>391650</v>
      </c>
      <c r="I9" s="293">
        <v>392121</v>
      </c>
    </row>
    <row r="10" spans="1:9" x14ac:dyDescent="0.15">
      <c r="A10" s="281" t="s">
        <v>347</v>
      </c>
      <c r="B10" s="551">
        <f t="shared" si="2"/>
        <v>1053.652</v>
      </c>
      <c r="C10" s="552">
        <f>G10/1000</f>
        <v>1040.7639999999999</v>
      </c>
      <c r="D10" s="552">
        <f t="shared" si="3"/>
        <v>391.024</v>
      </c>
      <c r="E10" s="553">
        <f t="shared" si="4"/>
        <v>391.61700000000002</v>
      </c>
      <c r="F10" s="285">
        <v>1053652</v>
      </c>
      <c r="G10" s="290">
        <v>1040764</v>
      </c>
      <c r="H10" s="286">
        <v>391024</v>
      </c>
      <c r="I10" s="293">
        <v>391617</v>
      </c>
    </row>
    <row r="11" spans="1:9" x14ac:dyDescent="0.15">
      <c r="A11" s="281" t="s">
        <v>348</v>
      </c>
      <c r="B11" s="551">
        <f t="shared" si="2"/>
        <v>1053.558</v>
      </c>
      <c r="C11" s="552">
        <f t="shared" si="0"/>
        <v>1040.643</v>
      </c>
      <c r="D11" s="552">
        <f t="shared" si="3"/>
        <v>392.50900000000001</v>
      </c>
      <c r="E11" s="553">
        <f t="shared" si="4"/>
        <v>393.13200000000001</v>
      </c>
      <c r="F11" s="285">
        <v>1053558</v>
      </c>
      <c r="G11" s="290">
        <v>1040643</v>
      </c>
      <c r="H11" s="286">
        <v>392509</v>
      </c>
      <c r="I11" s="293">
        <v>393132</v>
      </c>
    </row>
    <row r="12" spans="1:9" x14ac:dyDescent="0.15">
      <c r="A12" s="281" t="s">
        <v>349</v>
      </c>
      <c r="B12" s="551">
        <f t="shared" si="2"/>
        <v>1052.6980000000001</v>
      </c>
      <c r="C12" s="552">
        <f t="shared" si="0"/>
        <v>1039.7660000000001</v>
      </c>
      <c r="D12" s="552">
        <f t="shared" si="3"/>
        <v>392.57400000000001</v>
      </c>
      <c r="E12" s="553">
        <f t="shared" si="4"/>
        <v>393.14699999999999</v>
      </c>
      <c r="F12" s="285">
        <v>1052698</v>
      </c>
      <c r="G12" s="290">
        <f>IF(A12='Ｐ１'!$DD$4,'Ｐ4～5'!$B$7,"")</f>
        <v>1039766</v>
      </c>
      <c r="H12" s="286">
        <v>392574</v>
      </c>
      <c r="I12" s="293">
        <f>IF(A12='Ｐ１'!$DD$4,'Ｐ6'!$B$6,"")</f>
        <v>393147</v>
      </c>
    </row>
    <row r="13" spans="1:9" x14ac:dyDescent="0.15">
      <c r="A13" s="281" t="s">
        <v>340</v>
      </c>
      <c r="B13" s="551">
        <f t="shared" si="2"/>
        <v>1051.905</v>
      </c>
      <c r="C13" s="552" t="e">
        <f t="shared" si="0"/>
        <v>#VALUE!</v>
      </c>
      <c r="D13" s="552">
        <f t="shared" si="3"/>
        <v>392.55200000000002</v>
      </c>
      <c r="E13" s="553"/>
      <c r="F13" s="285">
        <v>1051905</v>
      </c>
      <c r="G13" s="290" t="str">
        <f>IF(A13='Ｐ１'!$DD$4,'Ｐ4～5'!$B$7,"")</f>
        <v/>
      </c>
      <c r="H13" s="286">
        <v>392552</v>
      </c>
      <c r="I13" s="293" t="str">
        <f>IF(A13='Ｐ１'!$DD$4,'Ｐ6'!$B$6,"")</f>
        <v/>
      </c>
    </row>
    <row r="14" spans="1:9" x14ac:dyDescent="0.15">
      <c r="A14" s="281" t="s">
        <v>350</v>
      </c>
      <c r="B14" s="551">
        <f t="shared" si="2"/>
        <v>1051.288</v>
      </c>
      <c r="C14" s="552" t="e">
        <f t="shared" si="0"/>
        <v>#VALUE!</v>
      </c>
      <c r="D14" s="552">
        <f t="shared" si="3"/>
        <v>392.66800000000001</v>
      </c>
      <c r="E14" s="553" t="e">
        <f t="shared" si="4"/>
        <v>#VALUE!</v>
      </c>
      <c r="F14" s="285">
        <v>1051288</v>
      </c>
      <c r="G14" s="290" t="str">
        <f>IF(A14='Ｐ１'!$DD$4,'Ｐ4～5'!$B$7,"")</f>
        <v/>
      </c>
      <c r="H14" s="286">
        <v>392668</v>
      </c>
      <c r="I14" s="293" t="str">
        <f>IF(A14='Ｐ１'!$DD$4,'Ｐ6'!$B$6,"")</f>
        <v/>
      </c>
    </row>
    <row r="15" spans="1:9" x14ac:dyDescent="0.15">
      <c r="A15" s="282" t="s">
        <v>351</v>
      </c>
      <c r="B15" s="554">
        <f t="shared" si="2"/>
        <v>1050.7919999999999</v>
      </c>
      <c r="C15" s="555" t="e">
        <f t="shared" si="0"/>
        <v>#VALUE!</v>
      </c>
      <c r="D15" s="555">
        <f t="shared" si="3"/>
        <v>392.76100000000002</v>
      </c>
      <c r="E15" s="556" t="e">
        <f t="shared" si="4"/>
        <v>#VALUE!</v>
      </c>
      <c r="F15" s="287">
        <v>1050792</v>
      </c>
      <c r="G15" s="291" t="str">
        <f>IF(A15='Ｐ１'!$DD$4,'Ｐ4～5'!$B$7,"")</f>
        <v/>
      </c>
      <c r="H15" s="288">
        <v>392761</v>
      </c>
      <c r="I15" s="294" t="str">
        <f>IF(A15='Ｐ１'!$DD$4,'Ｐ6'!$B$6,"")</f>
        <v/>
      </c>
    </row>
    <row r="17" spans="1:1" x14ac:dyDescent="0.15">
      <c r="A17" s="45" t="s">
        <v>276</v>
      </c>
    </row>
  </sheetData>
  <mergeCells count="2">
    <mergeCell ref="B1:E1"/>
    <mergeCell ref="F1:I1"/>
  </mergeCells>
  <phoneticPr fontId="1"/>
  <pageMargins left="0.75" right="0.19" top="1" bottom="1" header="0.51200000000000001" footer="0.51200000000000001"/>
  <pageSetup paperSize="9" orientation="portrait" r:id="rId1"/>
  <headerFooter alignWithMargins="0">
    <oddHeader>&amp;L&amp;"HGS創英角ﾎﾟｯﾌﾟ体,ﾍﾋﾞｰ"&amp;14◆「&amp;A」シート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7</vt:i4>
      </vt:variant>
    </vt:vector>
  </HeadingPairs>
  <TitlesOfParts>
    <vt:vector size="18" baseType="lpstr">
      <vt:lpstr>Ｐ１</vt:lpstr>
      <vt:lpstr>Ｐ2</vt:lpstr>
      <vt:lpstr>Ｐ3</vt:lpstr>
      <vt:lpstr>Ｐ4～5</vt:lpstr>
      <vt:lpstr>Ｐ6</vt:lpstr>
      <vt:lpstr>Ｐ7</vt:lpstr>
      <vt:lpstr>Ｐ8</vt:lpstr>
      <vt:lpstr>【要約表】</vt:lpstr>
      <vt:lpstr>人口推移ｸﾞﾗﾌ</vt:lpstr>
      <vt:lpstr>人口動態推移ｸﾞﾗﾌ</vt:lpstr>
      <vt:lpstr>人口動態ランキング</vt:lpstr>
      <vt:lpstr>【要約表】!Print_Area</vt:lpstr>
      <vt:lpstr>'Ｐ１'!Print_Area</vt:lpstr>
      <vt:lpstr>'Ｐ2'!Print_Area</vt:lpstr>
      <vt:lpstr>'Ｐ3'!Print_Area</vt:lpstr>
      <vt:lpstr>'Ｐ4～5'!Print_Area</vt:lpstr>
      <vt:lpstr>'Ｐ7'!Print_Area</vt:lpstr>
      <vt:lpstr>人口動態ランキング!Print_Area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高橋　寿樹</dc:creator>
  <cp:lastModifiedBy>秋田県</cp:lastModifiedBy>
  <cp:lastPrinted>2014-06-16T01:55:41Z</cp:lastPrinted>
  <dcterms:created xsi:type="dcterms:W3CDTF">1999-11-22T06:59:10Z</dcterms:created>
  <dcterms:modified xsi:type="dcterms:W3CDTF">2014-09-18T04:30:29Z</dcterms:modified>
</cp:coreProperties>
</file>