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30" windowWidth="13845" windowHeight="7305" activeTab="0"/>
  </bookViews>
  <sheets>
    <sheet name="表紙" sheetId="1" r:id="rId1"/>
    <sheet name="170" sheetId="2" r:id="rId2"/>
    <sheet name="171" sheetId="3" r:id="rId3"/>
    <sheet name="172" sheetId="4" r:id="rId4"/>
    <sheet name="173" sheetId="5" r:id="rId5"/>
    <sheet name="174" sheetId="6" r:id="rId6"/>
    <sheet name="175(1)" sheetId="7" r:id="rId7"/>
    <sheet name="175(2)" sheetId="8" r:id="rId8"/>
    <sheet name="175(3)" sheetId="9" r:id="rId9"/>
    <sheet name="176(1)" sheetId="10" r:id="rId10"/>
    <sheet name="176(2)" sheetId="11" r:id="rId11"/>
    <sheet name="176(3)" sheetId="12" r:id="rId12"/>
    <sheet name="177(1)(2)" sheetId="13" r:id="rId13"/>
  </sheets>
  <externalReferences>
    <externalReference r:id="rId16"/>
    <externalReference r:id="rId17"/>
  </externalReferences>
  <definedNames>
    <definedName name="_Key1" localSheetId="5" hidden="1">'[2]都道府県勢編45,46'!#REF!</definedName>
    <definedName name="_Key1" localSheetId="7" hidden="1">'[2]都道府県勢編45,46'!#REF!</definedName>
    <definedName name="_Key1" localSheetId="9" hidden="1">'[2]都道府県勢編45,46'!#REF!</definedName>
    <definedName name="_Key1" localSheetId="10" hidden="1">'[2]都道府県勢編45,46'!#REF!</definedName>
    <definedName name="_Key1" localSheetId="11" hidden="1">'[2]都道府県勢編45,46'!#REF!</definedName>
    <definedName name="_Key1" hidden="1">'[1]都道府県勢編45,46'!#REF!</definedName>
    <definedName name="_Order1" hidden="1">0</definedName>
    <definedName name="_xlnm.Print_Area" localSheetId="2">'171'!$A$1:$D$17</definedName>
    <definedName name="_xlnm.Print_Area" localSheetId="3">'172'!$A$1:$AC$22</definedName>
    <definedName name="_xlnm.Print_Area" localSheetId="4">'173'!$A$1:$F$50</definedName>
    <definedName name="_xlnm.Print_Area" localSheetId="5">'174'!$A$1:$F$15</definedName>
    <definedName name="_xlnm.Print_Area" localSheetId="6">'175(1)'!$A$1:$F$15</definedName>
    <definedName name="_xlnm.Print_Area" localSheetId="7">'175(2)'!$A$1:$H$23</definedName>
    <definedName name="_xlnm.Print_Area" localSheetId="8">'175(3)'!$A$1:$Q$22</definedName>
    <definedName name="_xlnm.Print_Area" localSheetId="9">'176(1)'!$A$1:$F$22</definedName>
    <definedName name="_xlnm.Print_Area" localSheetId="10">'176(2)'!$A$1:$H$15</definedName>
    <definedName name="_xlnm.Print_Area" localSheetId="11">'176(3)'!$A$1:$G$19</definedName>
    <definedName name="_xlnm.Print_Area" localSheetId="12">'177(1)(2)'!$A$1:$B$45</definedName>
    <definedName name="_xlnm.Print_Titles" localSheetId="8">'175(3)'!$A:$B</definedName>
    <definedName name="_xlnm.Print_Titles" localSheetId="12">'177(1)(2)'!$A:$B</definedName>
  </definedNames>
  <calcPr fullCalcOnLoad="1"/>
</workbook>
</file>

<file path=xl/sharedStrings.xml><?xml version="1.0" encoding="utf-8"?>
<sst xmlns="http://schemas.openxmlformats.org/spreadsheetml/2006/main" count="793" uniqueCount="525">
  <si>
    <t>指定区分</t>
  </si>
  <si>
    <t>指定年月日</t>
  </si>
  <si>
    <t>藤里町粕毛字鹿瀬内沢国有林</t>
  </si>
  <si>
    <t>平 4. 7.10</t>
  </si>
  <si>
    <t>計</t>
  </si>
  <si>
    <t>由利本荘市西沢字南由利原</t>
  </si>
  <si>
    <t>昭49.11. 2</t>
  </si>
  <si>
    <t>湿原植物群落、
ハッチョウトンボ多産地</t>
  </si>
  <si>
    <t>にかほ市馬場字冬師山</t>
  </si>
  <si>
    <t>北秋田市阿仁荒瀬字粕内、
阿仁水無字露熊</t>
  </si>
  <si>
    <t>昭50. 2.22</t>
  </si>
  <si>
    <t>岩壁植物</t>
  </si>
  <si>
    <t>横手市大森町八沢木
字保呂羽山</t>
  </si>
  <si>
    <t>羽後町大字田代字明通山</t>
  </si>
  <si>
    <t>昭51. 3.30</t>
  </si>
  <si>
    <t>八峰町八森字羽黒下</t>
  </si>
  <si>
    <t>横手市山内大松川字外山、
字外山水上</t>
  </si>
  <si>
    <t>昭52. 8.11</t>
  </si>
  <si>
    <t>由利本荘市丁森国有林</t>
  </si>
  <si>
    <t>昭53. 1.24</t>
  </si>
  <si>
    <t>秋田市河辺岩見国有林</t>
  </si>
  <si>
    <t>北秋田市栄字大沢倉下</t>
  </si>
  <si>
    <t>昭56. 3.14</t>
  </si>
  <si>
    <t>横手市平鹿町醍醐
字岳平地獄沢</t>
  </si>
  <si>
    <t>北秋田市小又字山ノ内、
字揚ノ下</t>
  </si>
  <si>
    <t>昭57. 5. 1</t>
  </si>
  <si>
    <t>由利本荘市親川字田尻、
字冷水、字砂子田</t>
  </si>
  <si>
    <t>出戸湿原</t>
  </si>
  <si>
    <t>潟上市天王字細谷長根</t>
  </si>
  <si>
    <t>平15.11. 4</t>
  </si>
  <si>
    <t>湿原植物群落</t>
  </si>
  <si>
    <t>加田喜沼</t>
  </si>
  <si>
    <t>由利本荘市長坂字雷田中島</t>
  </si>
  <si>
    <t>平16.12. 3</t>
  </si>
  <si>
    <t>笹森山</t>
  </si>
  <si>
    <t>由利本荘市赤田字滝ノ上</t>
  </si>
  <si>
    <t>平21.12.15</t>
  </si>
  <si>
    <t>シナノキ群落内の貴重植物</t>
  </si>
  <si>
    <t>大館市大字茂内字鬼ヶ岱、
大字雪沢字大滝茂内</t>
  </si>
  <si>
    <t>北秋田市今泉</t>
  </si>
  <si>
    <t>美郷町土崎字上野乙</t>
  </si>
  <si>
    <t>由利本荘市鳥田目、大築、
山内、東由利杉森</t>
  </si>
  <si>
    <t>昭59. 5.26</t>
  </si>
  <si>
    <t>渓谷、ケヤキ群落</t>
  </si>
  <si>
    <t>22地域</t>
  </si>
  <si>
    <t>資料：県自然保護課</t>
  </si>
  <si>
    <t>水　　系</t>
  </si>
  <si>
    <t>原生流域名</t>
  </si>
  <si>
    <t>市　町　村</t>
  </si>
  <si>
    <t>面　積　(ha)</t>
  </si>
  <si>
    <t>米代川</t>
  </si>
  <si>
    <t>粕毛川上流部</t>
  </si>
  <si>
    <t>藤里町</t>
  </si>
  <si>
    <t>粒様沢上流部</t>
  </si>
  <si>
    <t>北秋田市</t>
  </si>
  <si>
    <t>雄物川</t>
  </si>
  <si>
    <t>玉川上流部</t>
  </si>
  <si>
    <t>仙北市</t>
  </si>
  <si>
    <t>生保内川上流部</t>
  </si>
  <si>
    <t>堀内沢上流部</t>
  </si>
  <si>
    <t>大仙市</t>
  </si>
  <si>
    <t>成瀬川上流部</t>
  </si>
  <si>
    <t>東成瀬村</t>
  </si>
  <si>
    <t>皆瀬川上流部</t>
  </si>
  <si>
    <t>湯沢市</t>
  </si>
  <si>
    <t>春川上流部</t>
  </si>
  <si>
    <t>区　　　分</t>
  </si>
  <si>
    <t>ほ乳類</t>
  </si>
  <si>
    <t>鳥類</t>
  </si>
  <si>
    <t>は虫類</t>
  </si>
  <si>
    <t>両生類</t>
  </si>
  <si>
    <t>淡水魚類</t>
  </si>
  <si>
    <t>昆虫類</t>
  </si>
  <si>
    <t>陸産貝類</t>
  </si>
  <si>
    <t>維管束植物</t>
  </si>
  <si>
    <t>蘚苔類</t>
  </si>
  <si>
    <t>地衣類</t>
  </si>
  <si>
    <t>ｼｬｼﾞｸﾓ類</t>
  </si>
  <si>
    <t>-</t>
  </si>
  <si>
    <t>絶滅危惧種</t>
  </si>
  <si>
    <t>Ⅰ</t>
  </si>
  <si>
    <t>ⅠＡ類(CR)</t>
  </si>
  <si>
    <t>類</t>
  </si>
  <si>
    <t>ⅠＢ類(EN)</t>
  </si>
  <si>
    <t>Ⅱ類(VU)</t>
  </si>
  <si>
    <t>-</t>
  </si>
  <si>
    <t>資料：県自然保護課「秋田県の絶滅のおそれのある野生生物2002秋田県版レッドデータブック（動物編、植物編）」</t>
  </si>
  <si>
    <t>　　　県自然保護課「秋田県の絶滅のおそれのある野生生物2009秋田県版レッドデータブック（維管束植物以外編）」</t>
  </si>
  <si>
    <t>　　　県自然保護課「秋田県版レッドリスト2009（シャジクモ類）」</t>
  </si>
  <si>
    <t>区分の内容</t>
  </si>
  <si>
    <t>　絶滅種(EX)：本県では、すでに絶滅したと考えられる種</t>
  </si>
  <si>
    <t>　絶滅危惧種：絶滅の危機に瀕している種</t>
  </si>
  <si>
    <t>　 　　ⅠＡ類(CR)：ごく近い将来における野生での絶滅の危険性が高いもの</t>
  </si>
  <si>
    <t>　　 　ⅠＢ類(EN)：絶滅危惧種ⅠＡほどでないが、近い将来における野生での絶滅の危険性が高いもの　</t>
  </si>
  <si>
    <t>　　 　Ⅱ類(VU)：絶滅の危険が増大している種</t>
  </si>
  <si>
    <t>注1　ほ乳類では、海獣類、鯨類は選定対象から除外</t>
  </si>
  <si>
    <t>　2　鳥類では、旅鳥、海洋性鳥類、迷鳥は選定対象から除外</t>
  </si>
  <si>
    <t>　3　昆虫類は、トンボ目、コウチュウ目、カメムシ目(タガメのみ)、カワゲラ目、トビケラ目、チョウ目を対象</t>
  </si>
  <si>
    <t>鳥獣保護区</t>
  </si>
  <si>
    <t>区分</t>
  </si>
  <si>
    <t>種類</t>
  </si>
  <si>
    <t>市町村</t>
  </si>
  <si>
    <t>期限(平成)</t>
  </si>
  <si>
    <t>面積(ha)</t>
  </si>
  <si>
    <t>十和田</t>
  </si>
  <si>
    <t>国指定</t>
  </si>
  <si>
    <t>大規模生息地</t>
  </si>
  <si>
    <t>小坂町</t>
  </si>
  <si>
    <t>29.10.31</t>
  </si>
  <si>
    <t>大潟草原</t>
  </si>
  <si>
    <t>希少鳥獣生息地</t>
  </si>
  <si>
    <t>大潟村</t>
  </si>
  <si>
    <t>森吉山</t>
  </si>
  <si>
    <t>25.10.31</t>
  </si>
  <si>
    <t>大館長根山</t>
  </si>
  <si>
    <t>県指定</t>
  </si>
  <si>
    <t>森林鳥獣生息地</t>
  </si>
  <si>
    <t>大館市</t>
  </si>
  <si>
    <t>長坂山</t>
  </si>
  <si>
    <t>27.10.31</t>
  </si>
  <si>
    <t>二本杉岩谷</t>
  </si>
  <si>
    <t>28.10.31</t>
  </si>
  <si>
    <t>陣場岱</t>
  </si>
  <si>
    <t>桂瀬</t>
  </si>
  <si>
    <t>露熊</t>
  </si>
  <si>
    <t>仏社沢</t>
  </si>
  <si>
    <t>上小阿仁村</t>
  </si>
  <si>
    <t>素波里</t>
  </si>
  <si>
    <t>藤里町</t>
  </si>
  <si>
    <t>きみまち阪</t>
  </si>
  <si>
    <t>能代市</t>
  </si>
  <si>
    <t>石倉山</t>
  </si>
  <si>
    <t>三種町</t>
  </si>
  <si>
    <t>五城目井川</t>
  </si>
  <si>
    <t>身近な鳥獣生息地</t>
  </si>
  <si>
    <t>五城目町</t>
  </si>
  <si>
    <t>24.10.31</t>
  </si>
  <si>
    <t>飯田川公園</t>
  </si>
  <si>
    <t>潟上市</t>
  </si>
  <si>
    <t>30.10.31</t>
  </si>
  <si>
    <t>筑紫森</t>
  </si>
  <si>
    <t>秋田市</t>
  </si>
  <si>
    <t>高尾山</t>
  </si>
  <si>
    <t>石脇</t>
  </si>
  <si>
    <t>由利本荘市</t>
  </si>
  <si>
    <t>29.10.31</t>
  </si>
  <si>
    <t>西目</t>
  </si>
  <si>
    <t>28.10.31</t>
  </si>
  <si>
    <t>小菅野</t>
  </si>
  <si>
    <t>祓川</t>
  </si>
  <si>
    <t>30.10.31</t>
  </si>
  <si>
    <t>八幡平</t>
  </si>
  <si>
    <t>鹿角市、仙北市</t>
  </si>
  <si>
    <t>31.10.31</t>
  </si>
  <si>
    <t>石黒沢</t>
  </si>
  <si>
    <t>仙北市</t>
  </si>
  <si>
    <t>24.10.31</t>
  </si>
  <si>
    <t>田沢湖</t>
  </si>
  <si>
    <t>26.10.31</t>
  </si>
  <si>
    <t>堀内</t>
  </si>
  <si>
    <t>乙越沼</t>
  </si>
  <si>
    <t>集団渡来地</t>
  </si>
  <si>
    <t>大仙市</t>
  </si>
  <si>
    <t>三条川原</t>
  </si>
  <si>
    <t>方角沢</t>
  </si>
  <si>
    <t>滝ノ沢</t>
  </si>
  <si>
    <t>姫神</t>
  </si>
  <si>
    <t>八乙女</t>
  </si>
  <si>
    <t>30.10.31</t>
  </si>
  <si>
    <t>薬師嶽</t>
  </si>
  <si>
    <t>31.10.31</t>
  </si>
  <si>
    <t>払田</t>
  </si>
  <si>
    <t>仏沢</t>
  </si>
  <si>
    <t>美郷町</t>
  </si>
  <si>
    <t>七滝</t>
  </si>
  <si>
    <t>保呂羽山</t>
  </si>
  <si>
    <t>横手市</t>
  </si>
  <si>
    <t>里城</t>
  </si>
  <si>
    <t>太平山</t>
  </si>
  <si>
    <t>羽後町</t>
  </si>
  <si>
    <t>湯沢</t>
  </si>
  <si>
    <t>湯沢市</t>
  </si>
  <si>
    <t>田螺沼</t>
  </si>
  <si>
    <t>皆瀬ダム</t>
  </si>
  <si>
    <t>栗駒</t>
  </si>
  <si>
    <t>湯沢市、東成瀬村</t>
  </si>
  <si>
    <t>26.10.31</t>
  </si>
  <si>
    <t>42箇所</t>
  </si>
  <si>
    <t>地域名</t>
  </si>
  <si>
    <t>所　在　地</t>
  </si>
  <si>
    <t>面積(ha)</t>
  </si>
  <si>
    <t>備　　考</t>
  </si>
  <si>
    <t>国自然環境
保全地域</t>
  </si>
  <si>
    <t>白神山地</t>
  </si>
  <si>
    <t>大規模ブナ林及び
イヌワシ、クマゲラ、
ニホンザル等</t>
  </si>
  <si>
    <t>1地域</t>
  </si>
  <si>
    <t>県自然環境
保全地域</t>
  </si>
  <si>
    <t>南由利原</t>
  </si>
  <si>
    <t>湯の台・
小方角沢</t>
  </si>
  <si>
    <t>〃</t>
  </si>
  <si>
    <t>冬師</t>
  </si>
  <si>
    <t>〃</t>
  </si>
  <si>
    <t>湿地林、湿原植物群落</t>
  </si>
  <si>
    <t>露熊山峡</t>
  </si>
  <si>
    <t>保呂羽山</t>
  </si>
  <si>
    <t>〃</t>
  </si>
  <si>
    <t>ブナ、ミズナラを主体と
する天然林</t>
  </si>
  <si>
    <t>刈女木</t>
  </si>
  <si>
    <t>湿原植物群落</t>
  </si>
  <si>
    <t>羽黒山</t>
  </si>
  <si>
    <t>〃</t>
  </si>
  <si>
    <t>暖地性植物</t>
  </si>
  <si>
    <t>外山</t>
  </si>
  <si>
    <t>ブナ－ユキツバキ群落</t>
  </si>
  <si>
    <t>丁岳</t>
  </si>
  <si>
    <t>ブナを主体とする天然
林、亜高山性植物</t>
  </si>
  <si>
    <t>番鳥森</t>
  </si>
  <si>
    <t>〃</t>
  </si>
  <si>
    <t>ブナ、ミズナラを主体と
する天然林</t>
  </si>
  <si>
    <t>鞍山風穴</t>
  </si>
  <si>
    <t>風穴植物群落</t>
  </si>
  <si>
    <t>金峰山</t>
  </si>
  <si>
    <t>〃</t>
  </si>
  <si>
    <t>ブナ－ユキツバキ群落</t>
  </si>
  <si>
    <t>小又風穴</t>
  </si>
  <si>
    <t>風穴植物群落</t>
  </si>
  <si>
    <t>親川</t>
  </si>
  <si>
    <r>
      <t xml:space="preserve">昭60.10.8
</t>
    </r>
    <r>
      <rPr>
        <sz val="8"/>
        <rFont val="ＭＳ ゴシック"/>
        <family val="3"/>
      </rPr>
      <t>平15.11.4拡張</t>
    </r>
  </si>
  <si>
    <t>タブノキ群落、
ヤブツバキ群落</t>
  </si>
  <si>
    <t>計</t>
  </si>
  <si>
    <t>17地域</t>
  </si>
  <si>
    <t>県緑地環境
保全地域</t>
  </si>
  <si>
    <t>渓谷、スギ－ブナ群落</t>
  </si>
  <si>
    <t>池沼、広葉樹林、
スギ林</t>
  </si>
  <si>
    <t>アカマツ並木、
スギ並木</t>
  </si>
  <si>
    <t>計</t>
  </si>
  <si>
    <t>4地域</t>
  </si>
  <si>
    <t>合計</t>
  </si>
  <si>
    <t>注1　〈　〉野生動植物保護地区</t>
  </si>
  <si>
    <t>　2　（　）特別地区</t>
  </si>
  <si>
    <t>袖川沢</t>
  </si>
  <si>
    <t>9箇所</t>
  </si>
  <si>
    <t>絶滅種(EX)</t>
  </si>
  <si>
    <t>-</t>
  </si>
  <si>
    <t>25.10.31</t>
  </si>
  <si>
    <t>27.10.31</t>
  </si>
  <si>
    <t>26.10.31</t>
  </si>
  <si>
    <t>29.10.31</t>
  </si>
  <si>
    <t>32.10.31</t>
  </si>
  <si>
    <t>30.10.31</t>
  </si>
  <si>
    <t>自然環境保全地域等の指定状況</t>
  </si>
  <si>
    <t>原生流域の指定状況</t>
  </si>
  <si>
    <t>絶滅が心配されている野生動植物</t>
  </si>
  <si>
    <t>鳥獣保護区特別保護地区の指定状況</t>
  </si>
  <si>
    <t>種類別公害苦情件数</t>
  </si>
  <si>
    <t>環境基準の達成状況</t>
  </si>
  <si>
    <t>一般廃棄物</t>
  </si>
  <si>
    <t>産業廃棄物</t>
  </si>
  <si>
    <t>環　境</t>
  </si>
  <si>
    <t>典型7公害</t>
  </si>
  <si>
    <t>大気汚染</t>
  </si>
  <si>
    <t>水質汚濁</t>
  </si>
  <si>
    <t>騒      音</t>
  </si>
  <si>
    <t>振      動</t>
  </si>
  <si>
    <t>悪      臭</t>
  </si>
  <si>
    <t>土壌汚染</t>
  </si>
  <si>
    <t>その他</t>
  </si>
  <si>
    <t>資料：県環境管理課</t>
  </si>
  <si>
    <t>区　　　分</t>
  </si>
  <si>
    <t>平成17年度</t>
  </si>
  <si>
    <t>25/9</t>
  </si>
  <si>
    <t>31/10</t>
  </si>
  <si>
    <t>環境基準
達成状況</t>
  </si>
  <si>
    <t>全時間帯が達成</t>
  </si>
  <si>
    <t>21( 68%)</t>
  </si>
  <si>
    <t>昼・夜いずれかが超過</t>
  </si>
  <si>
    <t xml:space="preserve"> 5( 16%)</t>
  </si>
  <si>
    <t>全時間帯が超過</t>
  </si>
  <si>
    <t>30( 97%)</t>
  </si>
  <si>
    <t>-( - %)</t>
  </si>
  <si>
    <t>1(  3%)</t>
  </si>
  <si>
    <t>資料：県環境管理課</t>
  </si>
  <si>
    <t>達成局数</t>
  </si>
  <si>
    <t>非達成局数</t>
  </si>
  <si>
    <t>-</t>
  </si>
  <si>
    <t>1日平均値が0.04ppmを超える日数が年間を通じて2%以内であり、かつ、1日平均値が0.04ppmを超える日が2日以上連続しないこと。</t>
  </si>
  <si>
    <t>〔BOD･CODの環境基準達成状況(75%値)〕</t>
  </si>
  <si>
    <t>17　年　度</t>
  </si>
  <si>
    <t>18　年　度</t>
  </si>
  <si>
    <t>19　年　度</t>
  </si>
  <si>
    <t>20　年　度</t>
  </si>
  <si>
    <t>21　年　度</t>
  </si>
  <si>
    <t>区分</t>
  </si>
  <si>
    <t>類型</t>
  </si>
  <si>
    <t>ＡＡ</t>
  </si>
  <si>
    <t>Ａ</t>
  </si>
  <si>
    <t>河川</t>
  </si>
  <si>
    <t>Ｂ</t>
  </si>
  <si>
    <t>Ｃ</t>
  </si>
  <si>
    <t>湖沼</t>
  </si>
  <si>
    <t>海域</t>
  </si>
  <si>
    <t>　　　　　合　　　計</t>
  </si>
  <si>
    <t>区　　　分</t>
  </si>
  <si>
    <t>(1) 道路交通騒音の状況</t>
  </si>
  <si>
    <t>調査地点数／市町村</t>
  </si>
  <si>
    <t>30/7</t>
  </si>
  <si>
    <t>30/11</t>
  </si>
  <si>
    <t>15( 60%)</t>
  </si>
  <si>
    <t>14(47%)</t>
  </si>
  <si>
    <t>24(80%)</t>
  </si>
  <si>
    <t xml:space="preserve"> 4( 16%)</t>
  </si>
  <si>
    <t>3(10%)</t>
  </si>
  <si>
    <t>1(3%)</t>
  </si>
  <si>
    <t xml:space="preserve"> 6( 24%)</t>
  </si>
  <si>
    <t>13(43%)</t>
  </si>
  <si>
    <t>5(17%)</t>
  </si>
  <si>
    <t>要請限度</t>
  </si>
  <si>
    <t>24( 96%)</t>
  </si>
  <si>
    <t>30(100%)</t>
  </si>
  <si>
    <t>基準達成</t>
  </si>
  <si>
    <t>1(  4%)</t>
  </si>
  <si>
    <t>状　　況</t>
  </si>
  <si>
    <t>-( - %)</t>
  </si>
  <si>
    <t>(2) 二酸化硫黄の環境基準達成状況</t>
  </si>
  <si>
    <t>年　度</t>
  </si>
  <si>
    <t>測定</t>
  </si>
  <si>
    <t>短　期　評　価</t>
  </si>
  <si>
    <t>長　期　評　価</t>
  </si>
  <si>
    <t>局数</t>
  </si>
  <si>
    <t>達成率(%)</t>
  </si>
  <si>
    <t>-</t>
  </si>
  <si>
    <t xml:space="preserve">1日平均値が0.04ppm以下であり、かつ1時間値が0.1ppm以下であること。
</t>
  </si>
  <si>
    <t>環　境　基　準</t>
  </si>
  <si>
    <t>(各年度末)</t>
  </si>
  <si>
    <t>区　　　　　　分</t>
  </si>
  <si>
    <t>平成16年度</t>
  </si>
  <si>
    <t>し尿処理</t>
  </si>
  <si>
    <t>施設数(カ所)</t>
  </si>
  <si>
    <t>施設</t>
  </si>
  <si>
    <t>処理能力(kl/日)</t>
  </si>
  <si>
    <t>浄化槽設置基数</t>
  </si>
  <si>
    <t>ごみ焼却</t>
  </si>
  <si>
    <t>施設数(カ所)</t>
  </si>
  <si>
    <t>施設</t>
  </si>
  <si>
    <t>処理能力(t/日)</t>
  </si>
  <si>
    <t>粗大ゴミ</t>
  </si>
  <si>
    <t>処理施設</t>
  </si>
  <si>
    <t>資源化</t>
  </si>
  <si>
    <t>施設数(カ所)</t>
  </si>
  <si>
    <t>施設</t>
  </si>
  <si>
    <t>処理能力(t/日)</t>
  </si>
  <si>
    <t>高速堆肥化</t>
  </si>
  <si>
    <t>施設数(カ所)</t>
  </si>
  <si>
    <t>施設</t>
  </si>
  <si>
    <t>処理能力(t/日)</t>
  </si>
  <si>
    <t>最終処分場</t>
  </si>
  <si>
    <t>注　施設数は稼動施設数である。</t>
  </si>
  <si>
    <t>資料：県環境整備課</t>
  </si>
  <si>
    <t>総排出量</t>
  </si>
  <si>
    <t>総収集量</t>
  </si>
  <si>
    <t>集　団</t>
  </si>
  <si>
    <t>施　設</t>
  </si>
  <si>
    <t>焼却以外の</t>
  </si>
  <si>
    <t>総資源化量</t>
  </si>
  <si>
    <t>埋立量</t>
  </si>
  <si>
    <t>年度</t>
  </si>
  <si>
    <t>回収量</t>
  </si>
  <si>
    <t>焼却量</t>
  </si>
  <si>
    <t>中間処理</t>
  </si>
  <si>
    <t>注  「焼却以外の中間処理」には、直接資源化量を含む。</t>
  </si>
  <si>
    <t>資料：県環境整備課</t>
  </si>
  <si>
    <t>汲み取りし尿</t>
  </si>
  <si>
    <t>浄化槽汚泥</t>
  </si>
  <si>
    <t>(21)1,875</t>
  </si>
  <si>
    <t>(20)1,645</t>
  </si>
  <si>
    <t>(18)1,635</t>
  </si>
  <si>
    <t>(17)1,647</t>
  </si>
  <si>
    <t>(17)1,707</t>
  </si>
  <si>
    <t>注　(　)内は施設数</t>
  </si>
  <si>
    <t>(1) 産業廃棄物処理施設数(法許可対象施設)</t>
  </si>
  <si>
    <t>区分</t>
  </si>
  <si>
    <t>施設の種類</t>
  </si>
  <si>
    <t>事業者</t>
  </si>
  <si>
    <t>処理業者</t>
  </si>
  <si>
    <t>公共</t>
  </si>
  <si>
    <t>計</t>
  </si>
  <si>
    <t>中間処理
施　　設</t>
  </si>
  <si>
    <t>汚泥脱水</t>
  </si>
  <si>
    <t>汚泥の乾燥施設</t>
  </si>
  <si>
    <t>汚泥焼却</t>
  </si>
  <si>
    <t>廃油油水分離</t>
  </si>
  <si>
    <t>廃油焼却</t>
  </si>
  <si>
    <t>廃酸・廃アルカリ処理</t>
  </si>
  <si>
    <t>廃プラスチック類破砕</t>
  </si>
  <si>
    <t>廃プラスチック類焼却</t>
  </si>
  <si>
    <t>木くず・がれき類破砕</t>
  </si>
  <si>
    <t>コンクリート固化</t>
  </si>
  <si>
    <t>シアンの分解</t>
  </si>
  <si>
    <t>焼却施設(汚泥･廃油･廃プラ除く)</t>
  </si>
  <si>
    <t>最　終
処分場</t>
  </si>
  <si>
    <t>安定型処分場</t>
  </si>
  <si>
    <t>管理型処分場</t>
  </si>
  <si>
    <t>資料：県環境整備課</t>
  </si>
  <si>
    <t>(2) 産業廃棄物処理実績(法許可対象施設)</t>
  </si>
  <si>
    <t>(1) 処理施設</t>
  </si>
  <si>
    <r>
      <t>残余容量(千ｍ</t>
    </r>
    <r>
      <rPr>
        <vertAlign val="superscript"/>
        <sz val="6"/>
        <rFont val="ＭＳ ゴシック"/>
        <family val="3"/>
      </rPr>
      <t>3</t>
    </r>
    <r>
      <rPr>
        <sz val="10"/>
        <rFont val="ＭＳ ゴシック"/>
        <family val="3"/>
      </rPr>
      <t>)</t>
    </r>
  </si>
  <si>
    <t>(2) ごみ処理状況の推移</t>
  </si>
  <si>
    <t>(単位：ｔ)</t>
  </si>
  <si>
    <t>平成13年度</t>
  </si>
  <si>
    <t>(3) し尿処理状況の推移</t>
  </si>
  <si>
    <t>(単位：kl/年)</t>
  </si>
  <si>
    <t>　　  処理施設処理量</t>
  </si>
  <si>
    <t>自家処理量</t>
  </si>
  <si>
    <t>長木渓谷</t>
  </si>
  <si>
    <t>今泉</t>
  </si>
  <si>
    <t>千屋並木</t>
  </si>
  <si>
    <t>石沢峡</t>
  </si>
  <si>
    <t>測　定
水域数</t>
  </si>
  <si>
    <t>達　成
水域数</t>
  </si>
  <si>
    <t>達成率
(%)</t>
  </si>
  <si>
    <t>施設数規模</t>
  </si>
  <si>
    <t>(平成23年3月31日現在)</t>
  </si>
  <si>
    <t>〈2,466〉</t>
  </si>
  <si>
    <t>（2,466）</t>
  </si>
  <si>
    <t>4,336　</t>
  </si>
  <si>
    <t>大仙市神宮寺字湯の台、
土川字小杉山沢ノ内小方角沢</t>
  </si>
  <si>
    <t>（74.6）</t>
  </si>
  <si>
    <t>191.8　</t>
  </si>
  <si>
    <t>（12.7）</t>
  </si>
  <si>
    <t>〈12.7〉</t>
  </si>
  <si>
    <t xml:space="preserve">53.4　
</t>
  </si>
  <si>
    <t>71.1　</t>
  </si>
  <si>
    <t>（22.2）</t>
  </si>
  <si>
    <t>（10.5）</t>
  </si>
  <si>
    <t>32.4　</t>
  </si>
  <si>
    <t>10.5　</t>
  </si>
  <si>
    <t>（88.16）</t>
  </si>
  <si>
    <t>33.8　</t>
  </si>
  <si>
    <t>5.1　</t>
  </si>
  <si>
    <t>17.2　</t>
  </si>
  <si>
    <t>88.16　</t>
  </si>
  <si>
    <t>（126.83）</t>
  </si>
  <si>
    <t>（0.65）</t>
  </si>
  <si>
    <t>〈0.65〉</t>
  </si>
  <si>
    <t>6.93　</t>
  </si>
  <si>
    <t>126.83　</t>
  </si>
  <si>
    <t>（3.97）</t>
  </si>
  <si>
    <t>（3.60）</t>
  </si>
  <si>
    <t>〈3.60〉</t>
  </si>
  <si>
    <t xml:space="preserve">21.283 </t>
  </si>
  <si>
    <t>（12.91）</t>
  </si>
  <si>
    <t xml:space="preserve">16.67
</t>
  </si>
  <si>
    <t>〈12.91〉</t>
  </si>
  <si>
    <t>（2.74）</t>
  </si>
  <si>
    <t xml:space="preserve">2.74
</t>
  </si>
  <si>
    <t>〈2.74〉</t>
  </si>
  <si>
    <t>（42.67）</t>
  </si>
  <si>
    <t>〈42.67〉</t>
  </si>
  <si>
    <t>〈4.0811〉</t>
  </si>
  <si>
    <t xml:space="preserve">(4.0811) </t>
  </si>
  <si>
    <t xml:space="preserve"> 4.0811</t>
  </si>
  <si>
    <t>〈79.3511〉</t>
  </si>
  <si>
    <t xml:space="preserve">(405.6111) </t>
  </si>
  <si>
    <t xml:space="preserve">　818.5941  </t>
  </si>
  <si>
    <t xml:space="preserve">21.93   </t>
  </si>
  <si>
    <t xml:space="preserve">114.67   </t>
  </si>
  <si>
    <t>(平成23年3月31日現在)</t>
  </si>
  <si>
    <t>33.10.31</t>
  </si>
  <si>
    <t>(平成23年11月1日現在)</t>
  </si>
  <si>
    <t>(単位：件)</t>
  </si>
  <si>
    <t>平成22年</t>
  </si>
  <si>
    <t>平成18年</t>
  </si>
  <si>
    <t>平成19年</t>
  </si>
  <si>
    <t>平成20年</t>
  </si>
  <si>
    <t>平成21年</t>
  </si>
  <si>
    <t>29/12</t>
  </si>
  <si>
    <t>24(83%)</t>
  </si>
  <si>
    <t>1(3%)</t>
  </si>
  <si>
    <t>4(14%)</t>
  </si>
  <si>
    <t>29(100%)</t>
  </si>
  <si>
    <t>0( 0 %)</t>
  </si>
  <si>
    <t>平成18年度</t>
  </si>
  <si>
    <t>平成19年度</t>
  </si>
  <si>
    <t>平成20年度</t>
  </si>
  <si>
    <t>平成21年度</t>
  </si>
  <si>
    <t>平成22年度</t>
  </si>
  <si>
    <t>平成18年</t>
  </si>
  <si>
    <t>平成19年</t>
  </si>
  <si>
    <t>平成20年</t>
  </si>
  <si>
    <t>平成21年</t>
  </si>
  <si>
    <t>平成22年</t>
  </si>
  <si>
    <t>平成13年度</t>
  </si>
  <si>
    <t>平成14年度</t>
  </si>
  <si>
    <t>平成15年度</t>
  </si>
  <si>
    <t>-</t>
  </si>
  <si>
    <t>22　年　度</t>
  </si>
  <si>
    <t>達成率(%)</t>
  </si>
  <si>
    <t>測　定
水域数</t>
  </si>
  <si>
    <t>達　成
水域数</t>
  </si>
  <si>
    <t>注1　基準は水質汚濁に係る環境基準(昭和46.12.28環境庁告示第59号)による｡</t>
  </si>
  <si>
    <t>　2　河川類型BOD(生物化学的酸素要求量):AA 1mg/l以下､A 2mg/l以下､B 3mg/l以下､C 5mg/l以下</t>
  </si>
  <si>
    <t>　3　湖沼類型COD(化学的酸素要求量):AA 1mg/l以下､A 3mg/l以下､B 5mg/l以下､C 8mg/l以下</t>
  </si>
  <si>
    <t>　4　海域類型COD(化学的酸素要求量):A 2mg/l以下､B 3mg/l以下､C 8mg/l以下</t>
  </si>
  <si>
    <t>平成21年度</t>
  </si>
  <si>
    <t>(14)1,660</t>
  </si>
  <si>
    <t>(平成21年度末)</t>
  </si>
  <si>
    <t>(平成21年度)　(単位：ｔ)</t>
  </si>
  <si>
    <t>湿原植物群落、
草原植物群落</t>
  </si>
  <si>
    <t>(3) 水質の環境基準</t>
  </si>
  <si>
    <t>１７６　一般廃棄物</t>
  </si>
  <si>
    <t>１７７　産業廃棄物</t>
  </si>
  <si>
    <t>１７０　　自然環境保全地域等の指定状況</t>
  </si>
  <si>
    <t>１７１　原生流域の指定状況</t>
  </si>
  <si>
    <t>１７２　絶滅が心配されている野生動植物</t>
  </si>
  <si>
    <t>１７３　鳥獣保護区特別保護地区の指定状況</t>
  </si>
  <si>
    <t>１７４　種類別公害苦情件数</t>
  </si>
  <si>
    <t>１７５　環境基準の達成状況</t>
  </si>
  <si>
    <t>１７６　一般廃棄物</t>
  </si>
  <si>
    <t>県勢要覧Ⅰ178ﾍﾟｰｼﾞ</t>
  </si>
  <si>
    <t>県勢要覧Ⅰ_179ﾍﾟｰｼﾞ</t>
  </si>
  <si>
    <t>県勢要覧Ⅰ_180ﾍﾟｰｼﾞ</t>
  </si>
  <si>
    <t>県勢要覧Ⅰ_181ﾍﾟｰｼﾞ</t>
  </si>
  <si>
    <t>県勢要覧Ⅰ_182ﾍﾟｰｼﾞ</t>
  </si>
  <si>
    <t>県勢要覧Ⅰ_183ﾍﾟｰｼﾞ</t>
  </si>
  <si>
    <t>県勢要覧Ⅰ_184ﾍﾟｰｼﾞ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</si>
</sst>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 "/>
    <numFmt numFmtId="182" formatCode="#,##0.00_ "/>
    <numFmt numFmtId="183" formatCode="#,##0_);[Red]\(#,##0\)"/>
    <numFmt numFmtId="184" formatCode="#,##0.0_);[Red]\(#,##0.0\)"/>
    <numFmt numFmtId="185" formatCode="#,##0.00_);[Red]\(#,##0.00\)"/>
    <numFmt numFmtId="186" formatCode="#,##0.0;[Red]\-#,##0.0"/>
    <numFmt numFmtId="187" formatCode="#,##0.00_ ;[Red]\-#,##0.00\ "/>
    <numFmt numFmtId="188" formatCode="#&quot;　・・・・・・・・・・・・・・・・・・・・・・・・・・・・・・・・・・・・・・・・・・・・・・・・・・・・・・・・&quot;"/>
    <numFmt numFmtId="189" formatCode="&quot;　・・・・・・・・・・・・・・・・・・・・・・・・・・・・・・・・・・・・・・・・・・・・・・・・・・・・・・・・&quot;"/>
    <numFmt numFmtId="190" formatCode="&quot;・・・・・・・・・・・・・・・・・・・・・・・・・・・・・・・・・・・・・・・・・・・・・・・・・・・・・・・・&quot;"/>
    <numFmt numFmtId="191" formatCode="\:&quot;・・・・・・・・・・・・・・・・・・・・・・・・・・・・・・・・・・・・・・・・・・・・・・・・・・・・・・・・&quot;"/>
    <numFmt numFmtId="192" formatCode="&quot;時&quot;"/>
    <numFmt numFmtId="193" formatCode="00&quot;時&quot;"/>
    <numFmt numFmtId="194" formatCode="#,##0;[Red]#,##0"/>
    <numFmt numFmtId="195" formatCode="mmm\-yyyy"/>
    <numFmt numFmtId="196" formatCode="m/d"/>
    <numFmt numFmtId="197" formatCode="0.0"/>
    <numFmt numFmtId="198" formatCode="0.0_ "/>
    <numFmt numFmtId="199" formatCode="#,##0;&quot;△ &quot;#,##0"/>
    <numFmt numFmtId="200" formatCode="0;&quot;△ &quot;0"/>
    <numFmt numFmtId="201" formatCode="0.0;&quot;△ &quot;0.0"/>
    <numFmt numFmtId="202" formatCode="#,##0.0;&quot;△ &quot;#,##0.0"/>
    <numFmt numFmtId="203" formatCode="0_ "/>
    <numFmt numFmtId="204" formatCode="0.0_ ;[Black]\-0.0"/>
    <numFmt numFmtId="205" formatCode="[Black]0.0_;\-0.0"/>
    <numFmt numFmtId="206" formatCode="0.0_);[Red]\(0.0\)"/>
    <numFmt numFmtId="207" formatCode="0.0_ ;[Black]\-0.0\ "/>
    <numFmt numFmtId="208" formatCode="#,##0.0000_ "/>
    <numFmt numFmtId="209" formatCode="#,##0.0_ ;[Red]\-#,##0.0\ "/>
    <numFmt numFmtId="210" formatCode="m/d;@"/>
    <numFmt numFmtId="211" formatCode="_ * #,##0.0_ ;_ * \-#,##0.0_ ;_ * &quot;-&quot;?_ ;_ @_ "/>
    <numFmt numFmtId="212" formatCode="_ * #,##0.000_ ;_ * \-#,##0.000_ ;_ * &quot;-&quot;???_ ;_ @_ "/>
    <numFmt numFmtId="213" formatCode="0_);[Red]\(0\)"/>
  </numFmts>
  <fonts count="50"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平成明朝体W9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28"/>
      <name val="HG平成角ｺﾞｼｯｸ体W9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vertAlign val="superscript"/>
      <sz val="6"/>
      <name val="ＭＳ 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9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33" borderId="12" xfId="6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vertical="center" wrapText="1"/>
      <protection/>
    </xf>
    <xf numFmtId="0" fontId="10" fillId="0" borderId="13" xfId="6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14" xfId="61" applyFont="1" applyBorder="1" applyAlignment="1">
      <alignment horizontal="left" vertical="center" indent="1"/>
      <protection/>
    </xf>
    <xf numFmtId="0" fontId="5" fillId="0" borderId="0" xfId="61" applyFont="1" applyAlignment="1">
      <alignment horizontal="left" vertical="center"/>
      <protection/>
    </xf>
    <xf numFmtId="0" fontId="10" fillId="0" borderId="0" xfId="61" applyFont="1" applyAlignment="1">
      <alignment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Continuous" vertical="center"/>
      <protection/>
    </xf>
    <xf numFmtId="0" fontId="5" fillId="0" borderId="19" xfId="61" applyFont="1" applyBorder="1" applyAlignment="1">
      <alignment horizontal="centerContinuous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horizontal="distributed" vertical="center" indent="1"/>
      <protection/>
    </xf>
    <xf numFmtId="0" fontId="9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22" xfId="62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23" xfId="62" applyFont="1" applyFill="1" applyBorder="1" applyAlignment="1">
      <alignment horizontal="distributed" vertical="center" indent="1"/>
      <protection/>
    </xf>
    <xf numFmtId="0" fontId="5" fillId="0" borderId="15" xfId="62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5" fillId="33" borderId="24" xfId="62" applyFont="1" applyFill="1" applyBorder="1" applyAlignment="1">
      <alignment horizontal="centerContinuous" vertical="center"/>
      <protection/>
    </xf>
    <xf numFmtId="0" fontId="12" fillId="0" borderId="25" xfId="62" applyFont="1" applyFill="1" applyBorder="1" applyAlignment="1">
      <alignment horizontal="centerContinuous" vertical="center"/>
      <protection/>
    </xf>
    <xf numFmtId="49" fontId="5" fillId="0" borderId="26" xfId="62" applyNumberFormat="1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vertical="center"/>
      <protection/>
    </xf>
    <xf numFmtId="0" fontId="5" fillId="0" borderId="28" xfId="62" applyFont="1" applyFill="1" applyBorder="1" applyAlignment="1">
      <alignment horizontal="right" vertical="center"/>
      <protection/>
    </xf>
    <xf numFmtId="0" fontId="5" fillId="0" borderId="23" xfId="62" applyFont="1" applyFill="1" applyBorder="1" applyAlignment="1">
      <alignment vertical="center"/>
      <protection/>
    </xf>
    <xf numFmtId="0" fontId="5" fillId="0" borderId="26" xfId="62" applyFont="1" applyFill="1" applyBorder="1" applyAlignment="1">
      <alignment horizontal="right" vertical="center"/>
      <protection/>
    </xf>
    <xf numFmtId="49" fontId="5" fillId="0" borderId="29" xfId="62" applyNumberFormat="1" applyFont="1" applyFill="1" applyBorder="1" applyAlignment="1">
      <alignment horizontal="right" vertical="center"/>
      <protection/>
    </xf>
    <xf numFmtId="49" fontId="5" fillId="0" borderId="26" xfId="62" applyNumberFormat="1" applyFont="1" applyFill="1" applyBorder="1" applyAlignment="1">
      <alignment horizontal="right" vertical="center"/>
      <protection/>
    </xf>
    <xf numFmtId="0" fontId="5" fillId="33" borderId="12" xfId="62" applyFont="1" applyFill="1" applyBorder="1" applyAlignment="1">
      <alignment horizontal="centerContinuous" vertical="center"/>
      <protection/>
    </xf>
    <xf numFmtId="0" fontId="5" fillId="33" borderId="15" xfId="62" applyFont="1" applyFill="1" applyBorder="1" applyAlignment="1">
      <alignment horizontal="center" vertical="center"/>
      <protection/>
    </xf>
    <xf numFmtId="0" fontId="5" fillId="0" borderId="30" xfId="62" applyFont="1" applyFill="1" applyBorder="1" applyAlignment="1">
      <alignment vertical="center"/>
      <protection/>
    </xf>
    <xf numFmtId="0" fontId="5" fillId="0" borderId="30" xfId="62" applyFont="1" applyFill="1" applyBorder="1" applyAlignment="1">
      <alignment horizontal="right" vertical="center"/>
      <protection/>
    </xf>
    <xf numFmtId="198" fontId="5" fillId="0" borderId="30" xfId="62" applyNumberFormat="1" applyFont="1" applyFill="1" applyBorder="1" applyAlignment="1">
      <alignment vertical="center"/>
      <protection/>
    </xf>
    <xf numFmtId="0" fontId="5" fillId="33" borderId="24" xfId="62" applyFont="1" applyFill="1" applyBorder="1" applyAlignment="1">
      <alignment vertical="center"/>
      <protection/>
    </xf>
    <xf numFmtId="198" fontId="5" fillId="0" borderId="22" xfId="62" applyNumberFormat="1" applyFont="1" applyFill="1" applyBorder="1" applyAlignment="1">
      <alignment vertical="center"/>
      <protection/>
    </xf>
    <xf numFmtId="203" fontId="5" fillId="0" borderId="17" xfId="62" applyNumberFormat="1" applyFont="1" applyFill="1" applyBorder="1" applyAlignment="1">
      <alignment vertical="center"/>
      <protection/>
    </xf>
    <xf numFmtId="203" fontId="5" fillId="0" borderId="22" xfId="62" applyNumberFormat="1" applyFont="1" applyFill="1" applyBorder="1" applyAlignment="1">
      <alignment vertical="center"/>
      <protection/>
    </xf>
    <xf numFmtId="198" fontId="5" fillId="0" borderId="0" xfId="62" applyNumberFormat="1" applyFont="1" applyFill="1" applyBorder="1" applyAlignment="1">
      <alignment vertical="center"/>
      <protection/>
    </xf>
    <xf numFmtId="203" fontId="5" fillId="0" borderId="14" xfId="62" applyNumberFormat="1" applyFont="1" applyFill="1" applyBorder="1" applyAlignment="1">
      <alignment vertical="center"/>
      <protection/>
    </xf>
    <xf numFmtId="203" fontId="5" fillId="0" borderId="0" xfId="62" applyNumberFormat="1" applyFont="1" applyFill="1" applyBorder="1" applyAlignment="1">
      <alignment vertical="center"/>
      <protection/>
    </xf>
    <xf numFmtId="198" fontId="5" fillId="0" borderId="10" xfId="62" applyNumberFormat="1" applyFont="1" applyFill="1" applyBorder="1" applyAlignment="1">
      <alignment vertical="center"/>
      <protection/>
    </xf>
    <xf numFmtId="203" fontId="5" fillId="0" borderId="15" xfId="62" applyNumberFormat="1" applyFont="1" applyFill="1" applyBorder="1" applyAlignment="1">
      <alignment vertical="center"/>
      <protection/>
    </xf>
    <xf numFmtId="203" fontId="5" fillId="0" borderId="10" xfId="62" applyNumberFormat="1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vertical="center"/>
      <protection/>
    </xf>
    <xf numFmtId="198" fontId="5" fillId="0" borderId="11" xfId="62" applyNumberFormat="1" applyFont="1" applyFill="1" applyBorder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10" fillId="0" borderId="0" xfId="63" applyFont="1" applyFill="1" applyAlignment="1">
      <alignment vertical="center"/>
      <protection/>
    </xf>
    <xf numFmtId="0" fontId="5" fillId="33" borderId="15" xfId="63" applyFont="1" applyFill="1" applyBorder="1" applyAlignment="1">
      <alignment horizontal="center" vertical="center"/>
      <protection/>
    </xf>
    <xf numFmtId="38" fontId="5" fillId="0" borderId="22" xfId="49" applyFont="1" applyFill="1" applyBorder="1" applyAlignment="1">
      <alignment vertical="center"/>
    </xf>
    <xf numFmtId="38" fontId="5" fillId="0" borderId="0" xfId="63" applyNumberFormat="1" applyFont="1" applyFill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176" fontId="5" fillId="0" borderId="0" xfId="63" applyNumberFormat="1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distributed" vertical="center" indent="1" shrinkToFit="1"/>
      <protection/>
    </xf>
    <xf numFmtId="0" fontId="5" fillId="0" borderId="15" xfId="63" applyFont="1" applyFill="1" applyBorder="1" applyAlignment="1">
      <alignment horizontal="distributed" vertical="center" indent="1" shrinkToFit="1"/>
      <protection/>
    </xf>
    <xf numFmtId="0" fontId="5" fillId="0" borderId="0" xfId="63" applyFont="1" applyFill="1" applyBorder="1" applyAlignment="1">
      <alignment horizontal="left" vertical="center"/>
      <protection/>
    </xf>
    <xf numFmtId="38" fontId="5" fillId="0" borderId="14" xfId="49" applyFont="1" applyFill="1" applyBorder="1" applyAlignment="1">
      <alignment vertical="center"/>
    </xf>
    <xf numFmtId="38" fontId="5" fillId="0" borderId="14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0" fontId="5" fillId="0" borderId="17" xfId="63" applyFont="1" applyFill="1" applyBorder="1" applyAlignment="1">
      <alignment horizontal="distributed" vertical="center" indent="1" shrinkToFit="1"/>
      <protection/>
    </xf>
    <xf numFmtId="0" fontId="10" fillId="0" borderId="0" xfId="63" applyFont="1" applyFill="1" applyBorder="1" applyAlignment="1">
      <alignment vertical="center"/>
      <protection/>
    </xf>
    <xf numFmtId="0" fontId="5" fillId="0" borderId="25" xfId="62" applyFont="1" applyFill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33" borderId="32" xfId="62" applyFont="1" applyFill="1" applyBorder="1" applyAlignment="1">
      <alignment vertical="center"/>
      <protection/>
    </xf>
    <xf numFmtId="0" fontId="5" fillId="33" borderId="23" xfId="62" applyFont="1" applyFill="1" applyBorder="1" applyAlignment="1">
      <alignment horizontal="center" vertical="center"/>
      <protection/>
    </xf>
    <xf numFmtId="0" fontId="5" fillId="0" borderId="33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10" fillId="33" borderId="13" xfId="62" applyFont="1" applyFill="1" applyBorder="1" applyAlignment="1">
      <alignment horizontal="center" vertical="center" wrapText="1"/>
      <protection/>
    </xf>
    <xf numFmtId="0" fontId="10" fillId="33" borderId="15" xfId="63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Continuous" vertical="center"/>
    </xf>
    <xf numFmtId="0" fontId="3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 indent="1"/>
    </xf>
    <xf numFmtId="49" fontId="5" fillId="0" borderId="33" xfId="61" applyNumberFormat="1" applyFont="1" applyFill="1" applyBorder="1" applyAlignment="1">
      <alignment horizontal="right" vertical="center"/>
      <protection/>
    </xf>
    <xf numFmtId="49" fontId="5" fillId="0" borderId="21" xfId="61" applyNumberFormat="1" applyFont="1" applyFill="1" applyBorder="1" applyAlignment="1">
      <alignment horizontal="right" vertical="center"/>
      <protection/>
    </xf>
    <xf numFmtId="49" fontId="5" fillId="0" borderId="23" xfId="61" applyNumberFormat="1" applyFont="1" applyFill="1" applyBorder="1" applyAlignment="1">
      <alignment horizontal="right" vertical="center"/>
      <protection/>
    </xf>
    <xf numFmtId="0" fontId="5" fillId="34" borderId="14" xfId="61" applyFont="1" applyFill="1" applyBorder="1" applyAlignment="1">
      <alignment horizontal="center" vertical="center"/>
      <protection/>
    </xf>
    <xf numFmtId="0" fontId="5" fillId="34" borderId="0" xfId="61" applyFont="1" applyFill="1" applyBorder="1" applyAlignment="1">
      <alignment horizontal="center" vertical="center"/>
      <protection/>
    </xf>
    <xf numFmtId="49" fontId="5" fillId="34" borderId="0" xfId="61" applyNumberFormat="1" applyFont="1" applyFill="1" applyBorder="1" applyAlignment="1">
      <alignment horizontal="right" vertical="center"/>
      <protection/>
    </xf>
    <xf numFmtId="0" fontId="5" fillId="34" borderId="22" xfId="61" applyFont="1" applyFill="1" applyBorder="1" applyAlignment="1">
      <alignment vertical="center"/>
      <protection/>
    </xf>
    <xf numFmtId="0" fontId="5" fillId="34" borderId="0" xfId="61" applyFont="1" applyFill="1" applyBorder="1" applyAlignment="1">
      <alignment vertical="center"/>
      <protection/>
    </xf>
    <xf numFmtId="0" fontId="5" fillId="34" borderId="10" xfId="61" applyFont="1" applyFill="1" applyBorder="1" applyAlignment="1">
      <alignment vertical="center"/>
      <protection/>
    </xf>
    <xf numFmtId="43" fontId="5" fillId="0" borderId="33" xfId="61" applyNumberFormat="1" applyFont="1" applyFill="1" applyBorder="1" applyAlignment="1">
      <alignment horizontal="right" vertical="center"/>
      <protection/>
    </xf>
    <xf numFmtId="43" fontId="5" fillId="0" borderId="23" xfId="61" applyNumberFormat="1" applyFont="1" applyFill="1" applyBorder="1" applyAlignment="1">
      <alignment horizontal="right" vertical="center"/>
      <protection/>
    </xf>
    <xf numFmtId="43" fontId="5" fillId="0" borderId="21" xfId="61" applyNumberFormat="1" applyFont="1" applyFill="1" applyBorder="1" applyAlignment="1">
      <alignment horizontal="right" vertical="center"/>
      <protection/>
    </xf>
    <xf numFmtId="43" fontId="5" fillId="0" borderId="13" xfId="61" applyNumberFormat="1" applyFont="1" applyFill="1" applyBorder="1" applyAlignment="1">
      <alignment horizontal="right" vertical="center"/>
      <protection/>
    </xf>
    <xf numFmtId="49" fontId="5" fillId="0" borderId="33" xfId="61" applyNumberFormat="1" applyFont="1" applyFill="1" applyBorder="1" applyAlignment="1">
      <alignment horizontal="center" vertical="center" wrapText="1"/>
      <protection/>
    </xf>
    <xf numFmtId="49" fontId="5" fillId="0" borderId="21" xfId="61" applyNumberFormat="1" applyFont="1" applyFill="1" applyBorder="1" applyAlignment="1">
      <alignment horizontal="right" vertical="center" wrapText="1"/>
      <protection/>
    </xf>
    <xf numFmtId="0" fontId="5" fillId="34" borderId="34" xfId="61" applyFont="1" applyFill="1" applyBorder="1" applyAlignment="1">
      <alignment horizontal="center" vertical="center"/>
      <protection/>
    </xf>
    <xf numFmtId="0" fontId="5" fillId="34" borderId="35" xfId="61" applyFont="1" applyFill="1" applyBorder="1" applyAlignment="1">
      <alignment horizontal="center" vertical="center"/>
      <protection/>
    </xf>
    <xf numFmtId="211" fontId="5" fillId="34" borderId="35" xfId="61" applyNumberFormat="1" applyFont="1" applyFill="1" applyBorder="1" applyAlignment="1">
      <alignment horizontal="right" vertical="center"/>
      <protection/>
    </xf>
    <xf numFmtId="0" fontId="5" fillId="34" borderId="35" xfId="61" applyFont="1" applyFill="1" applyBorder="1" applyAlignment="1">
      <alignment vertical="center"/>
      <protection/>
    </xf>
    <xf numFmtId="0" fontId="5" fillId="34" borderId="10" xfId="61" applyFont="1" applyFill="1" applyBorder="1" applyAlignment="1">
      <alignment horizontal="center" vertical="center"/>
      <protection/>
    </xf>
    <xf numFmtId="49" fontId="5" fillId="34" borderId="10" xfId="61" applyNumberFormat="1" applyFont="1" applyFill="1" applyBorder="1" applyAlignment="1">
      <alignment horizontal="right" vertical="center"/>
      <protection/>
    </xf>
    <xf numFmtId="0" fontId="5" fillId="33" borderId="13" xfId="61" applyFont="1" applyFill="1" applyBorder="1" applyAlignment="1">
      <alignment horizontal="center" vertical="center"/>
      <protection/>
    </xf>
    <xf numFmtId="0" fontId="5" fillId="33" borderId="16" xfId="61" applyFont="1" applyFill="1" applyBorder="1" applyAlignment="1">
      <alignment horizontal="center" vertical="center"/>
      <protection/>
    </xf>
    <xf numFmtId="0" fontId="5" fillId="33" borderId="36" xfId="61" applyFont="1" applyFill="1" applyBorder="1" applyAlignment="1">
      <alignment horizontal="center" vertical="center"/>
      <protection/>
    </xf>
    <xf numFmtId="0" fontId="5" fillId="33" borderId="37" xfId="61" applyFont="1" applyFill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176" fontId="5" fillId="0" borderId="38" xfId="61" applyNumberFormat="1" applyFont="1" applyFill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57" fontId="5" fillId="0" borderId="39" xfId="61" applyNumberFormat="1" applyFont="1" applyFill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57" fontId="5" fillId="0" borderId="40" xfId="61" applyNumberFormat="1" applyFont="1" applyFill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57" fontId="5" fillId="0" borderId="41" xfId="61" applyNumberFormat="1" applyFont="1" applyFill="1" applyBorder="1" applyAlignment="1">
      <alignment horizontal="center" vertical="center"/>
      <protection/>
    </xf>
    <xf numFmtId="0" fontId="5" fillId="0" borderId="42" xfId="61" applyFont="1" applyBorder="1" applyAlignment="1">
      <alignment horizontal="distributed" vertical="center" indent="1"/>
      <protection/>
    </xf>
    <xf numFmtId="176" fontId="5" fillId="0" borderId="43" xfId="61" applyNumberFormat="1" applyFont="1" applyFill="1" applyBorder="1" applyAlignment="1">
      <alignment vertical="center"/>
      <protection/>
    </xf>
    <xf numFmtId="0" fontId="5" fillId="0" borderId="44" xfId="61" applyFont="1" applyBorder="1" applyAlignment="1">
      <alignment horizontal="distributed" vertical="center" indent="1"/>
      <protection/>
    </xf>
    <xf numFmtId="176" fontId="5" fillId="0" borderId="45" xfId="61" applyNumberFormat="1" applyFont="1" applyFill="1" applyBorder="1" applyAlignment="1">
      <alignment vertical="center"/>
      <protection/>
    </xf>
    <xf numFmtId="0" fontId="5" fillId="0" borderId="46" xfId="61" applyFont="1" applyBorder="1" applyAlignment="1">
      <alignment horizontal="distributed" vertical="center" indent="1"/>
      <protection/>
    </xf>
    <xf numFmtId="176" fontId="5" fillId="0" borderId="47" xfId="61" applyNumberFormat="1" applyFont="1" applyFill="1" applyBorder="1" applyAlignment="1">
      <alignment vertical="center"/>
      <protection/>
    </xf>
    <xf numFmtId="0" fontId="5" fillId="34" borderId="13" xfId="61" applyFont="1" applyFill="1" applyBorder="1" applyAlignment="1">
      <alignment horizontal="center" vertical="center"/>
      <protection/>
    </xf>
    <xf numFmtId="0" fontId="5" fillId="34" borderId="13" xfId="61" applyFont="1" applyFill="1" applyBorder="1" applyAlignment="1">
      <alignment vertical="center"/>
      <protection/>
    </xf>
    <xf numFmtId="176" fontId="5" fillId="34" borderId="13" xfId="61" applyNumberFormat="1" applyFont="1" applyFill="1" applyBorder="1" applyAlignment="1">
      <alignment vertical="center"/>
      <protection/>
    </xf>
    <xf numFmtId="0" fontId="5" fillId="0" borderId="48" xfId="62" applyFont="1" applyFill="1" applyBorder="1" applyAlignment="1">
      <alignment vertical="center"/>
      <protection/>
    </xf>
    <xf numFmtId="0" fontId="5" fillId="0" borderId="49" xfId="62" applyFont="1" applyFill="1" applyBorder="1" applyAlignment="1">
      <alignment vertical="center"/>
      <protection/>
    </xf>
    <xf numFmtId="0" fontId="5" fillId="0" borderId="50" xfId="62" applyFont="1" applyFill="1" applyBorder="1" applyAlignment="1">
      <alignment horizontal="right" vertical="center"/>
      <protection/>
    </xf>
    <xf numFmtId="0" fontId="5" fillId="0" borderId="50" xfId="62" applyFont="1" applyFill="1" applyBorder="1" applyAlignment="1">
      <alignment vertical="center"/>
      <protection/>
    </xf>
    <xf numFmtId="0" fontId="5" fillId="34" borderId="50" xfId="62" applyFont="1" applyFill="1" applyBorder="1" applyAlignment="1">
      <alignment vertical="center"/>
      <protection/>
    </xf>
    <xf numFmtId="0" fontId="5" fillId="33" borderId="16" xfId="62" applyFont="1" applyFill="1" applyBorder="1" applyAlignment="1">
      <alignment horizontal="center" vertical="center"/>
      <protection/>
    </xf>
    <xf numFmtId="0" fontId="5" fillId="33" borderId="13" xfId="62" applyFont="1" applyFill="1" applyBorder="1" applyAlignment="1">
      <alignment horizontal="center" vertical="center"/>
      <protection/>
    </xf>
    <xf numFmtId="0" fontId="5" fillId="0" borderId="51" xfId="62" applyFont="1" applyFill="1" applyBorder="1" applyAlignment="1">
      <alignment vertical="center"/>
      <protection/>
    </xf>
    <xf numFmtId="0" fontId="5" fillId="0" borderId="38" xfId="62" applyFont="1" applyFill="1" applyBorder="1" applyAlignment="1">
      <alignment vertical="center"/>
      <protection/>
    </xf>
    <xf numFmtId="0" fontId="5" fillId="0" borderId="52" xfId="62" applyFont="1" applyFill="1" applyBorder="1" applyAlignment="1">
      <alignment horizontal="right" vertical="center"/>
      <protection/>
    </xf>
    <xf numFmtId="0" fontId="5" fillId="0" borderId="52" xfId="62" applyFont="1" applyFill="1" applyBorder="1" applyAlignment="1">
      <alignment vertical="center"/>
      <protection/>
    </xf>
    <xf numFmtId="0" fontId="5" fillId="34" borderId="52" xfId="62" applyFont="1" applyFill="1" applyBorder="1" applyAlignment="1">
      <alignment vertical="center"/>
      <protection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49" fontId="5" fillId="0" borderId="45" xfId="0" applyNumberFormat="1" applyFont="1" applyFill="1" applyBorder="1" applyAlignment="1">
      <alignment horizontal="right" vertical="center"/>
    </xf>
    <xf numFmtId="49" fontId="5" fillId="0" borderId="52" xfId="0" applyNumberFormat="1" applyFont="1" applyFill="1" applyBorder="1" applyAlignment="1">
      <alignment horizontal="right" vertical="center"/>
    </xf>
    <xf numFmtId="0" fontId="5" fillId="33" borderId="16" xfId="62" applyFont="1" applyFill="1" applyBorder="1" applyAlignment="1">
      <alignment horizontal="centerContinuous" vertical="center"/>
      <protection/>
    </xf>
    <xf numFmtId="0" fontId="5" fillId="33" borderId="54" xfId="62" applyFont="1" applyFill="1" applyBorder="1" applyAlignment="1">
      <alignment horizontal="centerContinuous" vertical="center"/>
      <protection/>
    </xf>
    <xf numFmtId="0" fontId="5" fillId="0" borderId="15" xfId="62" applyFont="1" applyFill="1" applyBorder="1" applyAlignment="1">
      <alignment horizontal="centerContinuous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55" xfId="62" applyFont="1" applyFill="1" applyBorder="1" applyAlignment="1">
      <alignment vertical="center"/>
      <protection/>
    </xf>
    <xf numFmtId="0" fontId="5" fillId="0" borderId="56" xfId="62" applyFont="1" applyFill="1" applyBorder="1" applyAlignment="1">
      <alignment horizontal="right" vertical="center"/>
      <protection/>
    </xf>
    <xf numFmtId="198" fontId="5" fillId="0" borderId="55" xfId="62" applyNumberFormat="1" applyFont="1" applyFill="1" applyBorder="1" applyAlignment="1">
      <alignment vertical="center"/>
      <protection/>
    </xf>
    <xf numFmtId="0" fontId="5" fillId="34" borderId="16" xfId="0" applyFont="1" applyFill="1" applyBorder="1" applyAlignment="1">
      <alignment vertical="center"/>
    </xf>
    <xf numFmtId="0" fontId="5" fillId="34" borderId="57" xfId="0" applyFont="1" applyFill="1" applyBorder="1" applyAlignment="1">
      <alignment vertical="center"/>
    </xf>
    <xf numFmtId="0" fontId="5" fillId="34" borderId="58" xfId="0" applyFont="1" applyFill="1" applyBorder="1" applyAlignment="1">
      <alignment vertical="center"/>
    </xf>
    <xf numFmtId="0" fontId="5" fillId="34" borderId="57" xfId="0" applyFont="1" applyFill="1" applyBorder="1" applyAlignment="1">
      <alignment horizontal="right" vertical="center"/>
    </xf>
    <xf numFmtId="198" fontId="5" fillId="34" borderId="58" xfId="0" applyNumberFormat="1" applyFont="1" applyFill="1" applyBorder="1" applyAlignment="1">
      <alignment vertical="center"/>
    </xf>
    <xf numFmtId="198" fontId="5" fillId="34" borderId="57" xfId="0" applyNumberFormat="1" applyFont="1" applyFill="1" applyBorder="1" applyAlignment="1">
      <alignment vertical="center"/>
    </xf>
    <xf numFmtId="0" fontId="5" fillId="33" borderId="17" xfId="62" applyFont="1" applyFill="1" applyBorder="1" applyAlignment="1">
      <alignment horizontal="center" vertical="center"/>
      <protection/>
    </xf>
    <xf numFmtId="0" fontId="5" fillId="33" borderId="11" xfId="62" applyFont="1" applyFill="1" applyBorder="1" applyAlignment="1">
      <alignment horizontal="centerContinuous" vertical="center"/>
      <protection/>
    </xf>
    <xf numFmtId="0" fontId="5" fillId="0" borderId="30" xfId="62" applyFont="1" applyFill="1" applyBorder="1" applyAlignment="1">
      <alignment horizontal="center" vertical="center"/>
      <protection/>
    </xf>
    <xf numFmtId="198" fontId="5" fillId="0" borderId="59" xfId="62" applyNumberFormat="1" applyFont="1" applyFill="1" applyBorder="1" applyAlignment="1">
      <alignment vertical="center"/>
      <protection/>
    </xf>
    <xf numFmtId="0" fontId="5" fillId="0" borderId="55" xfId="62" applyFont="1" applyFill="1" applyBorder="1" applyAlignment="1">
      <alignment horizontal="center" vertical="center"/>
      <protection/>
    </xf>
    <xf numFmtId="198" fontId="5" fillId="0" borderId="56" xfId="62" applyNumberFormat="1" applyFont="1" applyFill="1" applyBorder="1" applyAlignment="1">
      <alignment vertical="center"/>
      <protection/>
    </xf>
    <xf numFmtId="0" fontId="5" fillId="0" borderId="58" xfId="62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0" fontId="5" fillId="33" borderId="60" xfId="0" applyFont="1" applyFill="1" applyBorder="1" applyAlignment="1">
      <alignment horizontal="centerContinuous" vertical="center"/>
    </xf>
    <xf numFmtId="0" fontId="10" fillId="33" borderId="3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03" fontId="5" fillId="0" borderId="17" xfId="0" applyNumberFormat="1" applyFont="1" applyFill="1" applyBorder="1" applyAlignment="1">
      <alignment vertical="center"/>
    </xf>
    <xf numFmtId="203" fontId="5" fillId="0" borderId="14" xfId="0" applyNumberFormat="1" applyFont="1" applyFill="1" applyBorder="1" applyAlignment="1">
      <alignment vertical="center"/>
    </xf>
    <xf numFmtId="203" fontId="5" fillId="0" borderId="15" xfId="0" applyNumberFormat="1" applyFont="1" applyFill="1" applyBorder="1" applyAlignment="1">
      <alignment vertical="center"/>
    </xf>
    <xf numFmtId="213" fontId="5" fillId="0" borderId="22" xfId="62" applyNumberFormat="1" applyFont="1" applyFill="1" applyBorder="1" applyAlignment="1">
      <alignment vertical="center"/>
      <protection/>
    </xf>
    <xf numFmtId="213" fontId="5" fillId="0" borderId="0" xfId="62" applyNumberFormat="1" applyFont="1" applyFill="1" applyBorder="1" applyAlignment="1">
      <alignment vertical="center"/>
      <protection/>
    </xf>
    <xf numFmtId="213" fontId="5" fillId="0" borderId="0" xfId="62" applyNumberFormat="1" applyFont="1" applyFill="1" applyBorder="1" applyAlignment="1">
      <alignment horizontal="right" vertical="center"/>
      <protection/>
    </xf>
    <xf numFmtId="213" fontId="5" fillId="0" borderId="10" xfId="62" applyNumberFormat="1" applyFont="1" applyFill="1" applyBorder="1" applyAlignment="1">
      <alignment horizontal="right" vertical="center"/>
      <protection/>
    </xf>
    <xf numFmtId="213" fontId="5" fillId="0" borderId="11" xfId="62" applyNumberFormat="1" applyFont="1" applyFill="1" applyBorder="1" applyAlignment="1">
      <alignment vertical="center"/>
      <protection/>
    </xf>
    <xf numFmtId="213" fontId="5" fillId="0" borderId="22" xfId="0" applyNumberFormat="1" applyFont="1" applyFill="1" applyBorder="1" applyAlignment="1">
      <alignment vertical="center"/>
    </xf>
    <xf numFmtId="213" fontId="5" fillId="0" borderId="0" xfId="0" applyNumberFormat="1" applyFont="1" applyFill="1" applyBorder="1" applyAlignment="1">
      <alignment vertical="center"/>
    </xf>
    <xf numFmtId="213" fontId="5" fillId="0" borderId="10" xfId="0" applyNumberFormat="1" applyFont="1" applyFill="1" applyBorder="1" applyAlignment="1">
      <alignment vertical="center"/>
    </xf>
    <xf numFmtId="213" fontId="5" fillId="0" borderId="0" xfId="0" applyNumberFormat="1" applyFont="1" applyFill="1" applyBorder="1" applyAlignment="1">
      <alignment horizontal="right" vertical="center"/>
    </xf>
    <xf numFmtId="213" fontId="5" fillId="0" borderId="11" xfId="0" applyNumberFormat="1" applyFont="1" applyFill="1" applyBorder="1" applyAlignment="1">
      <alignment vertical="center"/>
    </xf>
    <xf numFmtId="0" fontId="10" fillId="33" borderId="33" xfId="0" applyFont="1" applyFill="1" applyBorder="1" applyAlignment="1">
      <alignment horizontal="center" vertical="center" wrapText="1"/>
    </xf>
    <xf numFmtId="0" fontId="5" fillId="0" borderId="27" xfId="62" applyFont="1" applyFill="1" applyBorder="1" applyAlignment="1">
      <alignment horizontal="center" vertical="center"/>
      <protection/>
    </xf>
    <xf numFmtId="0" fontId="5" fillId="0" borderId="61" xfId="62" applyFont="1" applyFill="1" applyBorder="1" applyAlignment="1">
      <alignment vertical="center"/>
      <protection/>
    </xf>
    <xf numFmtId="0" fontId="5" fillId="0" borderId="62" xfId="62" applyFont="1" applyFill="1" applyBorder="1" applyAlignment="1">
      <alignment vertical="center"/>
      <protection/>
    </xf>
    <xf numFmtId="198" fontId="5" fillId="0" borderId="62" xfId="62" applyNumberFormat="1" applyFont="1" applyFill="1" applyBorder="1" applyAlignment="1">
      <alignment vertical="center"/>
      <protection/>
    </xf>
    <xf numFmtId="203" fontId="5" fillId="0" borderId="61" xfId="62" applyNumberFormat="1" applyFont="1" applyFill="1" applyBorder="1" applyAlignment="1">
      <alignment vertical="center"/>
      <protection/>
    </xf>
    <xf numFmtId="203" fontId="5" fillId="0" borderId="62" xfId="62" applyNumberFormat="1" applyFont="1" applyFill="1" applyBorder="1" applyAlignment="1">
      <alignment vertical="center"/>
      <protection/>
    </xf>
    <xf numFmtId="213" fontId="5" fillId="0" borderId="62" xfId="62" applyNumberFormat="1" applyFont="1" applyFill="1" applyBorder="1" applyAlignment="1">
      <alignment vertical="center"/>
      <protection/>
    </xf>
    <xf numFmtId="203" fontId="5" fillId="0" borderId="61" xfId="0" applyNumberFormat="1" applyFont="1" applyFill="1" applyBorder="1" applyAlignment="1">
      <alignment vertical="center"/>
    </xf>
    <xf numFmtId="213" fontId="5" fillId="0" borderId="62" xfId="0" applyNumberFormat="1" applyFont="1" applyFill="1" applyBorder="1" applyAlignment="1">
      <alignment vertical="center"/>
    </xf>
    <xf numFmtId="198" fontId="5" fillId="0" borderId="63" xfId="0" applyNumberFormat="1" applyFont="1" applyFill="1" applyBorder="1" applyAlignment="1">
      <alignment vertical="center"/>
    </xf>
    <xf numFmtId="198" fontId="5" fillId="0" borderId="64" xfId="0" applyNumberFormat="1" applyFont="1" applyFill="1" applyBorder="1" applyAlignment="1">
      <alignment vertical="center"/>
    </xf>
    <xf numFmtId="0" fontId="5" fillId="0" borderId="61" xfId="62" applyFont="1" applyFill="1" applyBorder="1" applyAlignment="1">
      <alignment horizontal="center" vertical="center"/>
      <protection/>
    </xf>
    <xf numFmtId="198" fontId="5" fillId="0" borderId="65" xfId="0" applyNumberFormat="1" applyFont="1" applyFill="1" applyBorder="1" applyAlignment="1">
      <alignment vertical="center"/>
    </xf>
    <xf numFmtId="198" fontId="5" fillId="0" borderId="25" xfId="0" applyNumberFormat="1" applyFont="1" applyFill="1" applyBorder="1" applyAlignment="1">
      <alignment vertical="center"/>
    </xf>
    <xf numFmtId="198" fontId="5" fillId="0" borderId="5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9" xfId="63" applyFont="1" applyFill="1" applyBorder="1" applyAlignment="1">
      <alignment horizontal="left" vertical="center" indent="1"/>
      <protection/>
    </xf>
    <xf numFmtId="0" fontId="5" fillId="0" borderId="40" xfId="63" applyFont="1" applyFill="1" applyBorder="1" applyAlignment="1">
      <alignment horizontal="left" vertical="center" indent="1"/>
      <protection/>
    </xf>
    <xf numFmtId="0" fontId="5" fillId="0" borderId="41" xfId="63" applyFont="1" applyFill="1" applyBorder="1" applyAlignment="1">
      <alignment horizontal="left" vertical="center" indent="1"/>
      <protection/>
    </xf>
    <xf numFmtId="183" fontId="5" fillId="0" borderId="48" xfId="63" applyNumberFormat="1" applyFont="1" applyFill="1" applyBorder="1" applyAlignment="1">
      <alignment vertical="center"/>
      <protection/>
    </xf>
    <xf numFmtId="183" fontId="5" fillId="0" borderId="49" xfId="63" applyNumberFormat="1" applyFont="1" applyFill="1" applyBorder="1" applyAlignment="1">
      <alignment vertical="center"/>
      <protection/>
    </xf>
    <xf numFmtId="183" fontId="5" fillId="0" borderId="50" xfId="63" applyNumberFormat="1" applyFont="1" applyFill="1" applyBorder="1" applyAlignment="1">
      <alignment horizontal="right" vertical="center"/>
      <protection/>
    </xf>
    <xf numFmtId="183" fontId="5" fillId="0" borderId="66" xfId="63" applyNumberFormat="1" applyFont="1" applyFill="1" applyBorder="1" applyAlignment="1">
      <alignment vertical="center"/>
      <protection/>
    </xf>
    <xf numFmtId="183" fontId="5" fillId="0" borderId="66" xfId="49" applyNumberFormat="1" applyFont="1" applyFill="1" applyBorder="1" applyAlignment="1">
      <alignment vertical="center"/>
    </xf>
    <xf numFmtId="183" fontId="5" fillId="0" borderId="66" xfId="49" applyNumberFormat="1" applyFont="1" applyFill="1" applyBorder="1" applyAlignment="1">
      <alignment horizontal="right" vertical="center"/>
    </xf>
    <xf numFmtId="0" fontId="5" fillId="33" borderId="16" xfId="63" applyFont="1" applyFill="1" applyBorder="1" applyAlignment="1">
      <alignment horizontal="centerContinuous" vertical="center"/>
      <protection/>
    </xf>
    <xf numFmtId="0" fontId="5" fillId="33" borderId="11" xfId="63" applyFont="1" applyFill="1" applyBorder="1" applyAlignment="1">
      <alignment horizontal="centerContinuous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5" fillId="33" borderId="13" xfId="0" applyFont="1" applyFill="1" applyBorder="1" applyAlignment="1">
      <alignment horizontal="center" vertical="center"/>
    </xf>
    <xf numFmtId="0" fontId="5" fillId="0" borderId="67" xfId="63" applyFont="1" applyFill="1" applyBorder="1" applyAlignment="1">
      <alignment horizontal="distributed" vertical="center"/>
      <protection/>
    </xf>
    <xf numFmtId="0" fontId="5" fillId="0" borderId="68" xfId="63" applyFont="1" applyFill="1" applyBorder="1" applyAlignment="1">
      <alignment horizontal="distributed" vertical="center"/>
      <protection/>
    </xf>
    <xf numFmtId="0" fontId="5" fillId="0" borderId="69" xfId="63" applyFont="1" applyFill="1" applyBorder="1" applyAlignment="1">
      <alignment horizontal="distributed" vertical="center"/>
      <protection/>
    </xf>
    <xf numFmtId="38" fontId="5" fillId="34" borderId="15" xfId="49" applyFont="1" applyFill="1" applyBorder="1" applyAlignment="1">
      <alignment vertical="center"/>
    </xf>
    <xf numFmtId="38" fontId="5" fillId="34" borderId="10" xfId="49" applyFont="1" applyFill="1" applyBorder="1" applyAlignment="1">
      <alignment vertical="center"/>
    </xf>
    <xf numFmtId="176" fontId="5" fillId="34" borderId="10" xfId="0" applyNumberFormat="1" applyFont="1" applyFill="1" applyBorder="1" applyAlignment="1">
      <alignment vertical="center"/>
    </xf>
    <xf numFmtId="38" fontId="5" fillId="34" borderId="25" xfId="49" applyFont="1" applyFill="1" applyBorder="1" applyAlignment="1">
      <alignment vertical="center"/>
    </xf>
    <xf numFmtId="0" fontId="5" fillId="33" borderId="33" xfId="63" applyFont="1" applyFill="1" applyBorder="1" applyAlignment="1">
      <alignment horizontal="right" vertical="center"/>
      <protection/>
    </xf>
    <xf numFmtId="0" fontId="5" fillId="33" borderId="17" xfId="63" applyFont="1" applyFill="1" applyBorder="1" applyAlignment="1">
      <alignment horizontal="center" vertical="center"/>
      <protection/>
    </xf>
    <xf numFmtId="0" fontId="5" fillId="33" borderId="23" xfId="63" applyFont="1" applyFill="1" applyBorder="1" applyAlignment="1">
      <alignment horizontal="left" vertical="center"/>
      <protection/>
    </xf>
    <xf numFmtId="0" fontId="5" fillId="0" borderId="33" xfId="63" applyFont="1" applyFill="1" applyBorder="1" applyAlignment="1">
      <alignment horizontal="center" vertical="center"/>
      <protection/>
    </xf>
    <xf numFmtId="38" fontId="5" fillId="0" borderId="63" xfId="49" applyFont="1" applyFill="1" applyBorder="1" applyAlignment="1">
      <alignment vertical="center"/>
    </xf>
    <xf numFmtId="0" fontId="5" fillId="0" borderId="21" xfId="63" applyFont="1" applyFill="1" applyBorder="1" applyAlignment="1">
      <alignment horizontal="center" vertical="center"/>
      <protection/>
    </xf>
    <xf numFmtId="38" fontId="5" fillId="0" borderId="64" xfId="49" applyFont="1" applyFill="1" applyBorder="1" applyAlignment="1">
      <alignment vertical="center"/>
    </xf>
    <xf numFmtId="0" fontId="5" fillId="34" borderId="23" xfId="63" applyFont="1" applyFill="1" applyBorder="1" applyAlignment="1">
      <alignment horizontal="center" vertical="center"/>
      <protection/>
    </xf>
    <xf numFmtId="0" fontId="5" fillId="34" borderId="1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right" vertical="center"/>
    </xf>
    <xf numFmtId="0" fontId="5" fillId="33" borderId="16" xfId="63" applyFont="1" applyFill="1" applyBorder="1" applyAlignment="1">
      <alignment vertical="center"/>
      <protection/>
    </xf>
    <xf numFmtId="0" fontId="5" fillId="33" borderId="11" xfId="63" applyFont="1" applyFill="1" applyBorder="1" applyAlignment="1">
      <alignment vertical="center"/>
      <protection/>
    </xf>
    <xf numFmtId="0" fontId="5" fillId="33" borderId="23" xfId="63" applyFont="1" applyFill="1" applyBorder="1" applyAlignment="1">
      <alignment vertical="center"/>
      <protection/>
    </xf>
    <xf numFmtId="0" fontId="5" fillId="0" borderId="63" xfId="63" applyFont="1" applyFill="1" applyBorder="1" applyAlignment="1">
      <alignment horizontal="right" vertical="center"/>
      <protection/>
    </xf>
    <xf numFmtId="0" fontId="5" fillId="0" borderId="64" xfId="63" applyFont="1" applyFill="1" applyBorder="1" applyAlignment="1">
      <alignment horizontal="right" vertical="center"/>
      <protection/>
    </xf>
    <xf numFmtId="183" fontId="5" fillId="34" borderId="38" xfId="0" applyNumberFormat="1" applyFont="1" applyFill="1" applyBorder="1" applyAlignment="1">
      <alignment vertical="center"/>
    </xf>
    <xf numFmtId="183" fontId="5" fillId="34" borderId="53" xfId="0" applyNumberFormat="1" applyFont="1" applyFill="1" applyBorder="1" applyAlignment="1">
      <alignment vertical="center"/>
    </xf>
    <xf numFmtId="183" fontId="5" fillId="34" borderId="53" xfId="49" applyNumberFormat="1" applyFont="1" applyFill="1" applyBorder="1" applyAlignment="1">
      <alignment horizontal="right" vertical="center"/>
    </xf>
    <xf numFmtId="183" fontId="5" fillId="34" borderId="52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54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33" borderId="16" xfId="63" applyFont="1" applyFill="1" applyBorder="1" applyAlignment="1">
      <alignment horizontal="center" vertical="center" shrinkToFit="1"/>
      <protection/>
    </xf>
    <xf numFmtId="0" fontId="5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0" fontId="5" fillId="34" borderId="15" xfId="63" applyFont="1" applyFill="1" applyBorder="1" applyAlignment="1">
      <alignment horizontal="distributed" vertical="center" indent="1" shrinkToFit="1"/>
      <protection/>
    </xf>
    <xf numFmtId="0" fontId="5" fillId="34" borderId="14" xfId="63" applyFont="1" applyFill="1" applyBorder="1" applyAlignment="1">
      <alignment horizontal="distributed" vertical="center" indent="1" shrinkToFit="1"/>
      <protection/>
    </xf>
    <xf numFmtId="0" fontId="5" fillId="35" borderId="16" xfId="61" applyFont="1" applyFill="1" applyBorder="1" applyAlignment="1">
      <alignment horizontal="center" vertical="center"/>
      <protection/>
    </xf>
    <xf numFmtId="0" fontId="5" fillId="34" borderId="16" xfId="61" applyFont="1" applyFill="1" applyBorder="1" applyAlignment="1">
      <alignment horizontal="center" vertical="center"/>
      <protection/>
    </xf>
    <xf numFmtId="0" fontId="5" fillId="34" borderId="11" xfId="61" applyFont="1" applyFill="1" applyBorder="1" applyAlignment="1">
      <alignment horizontal="center" vertical="center"/>
      <protection/>
    </xf>
    <xf numFmtId="176" fontId="5" fillId="34" borderId="54" xfId="61" applyNumberFormat="1" applyFont="1" applyFill="1" applyBorder="1" applyAlignment="1">
      <alignment horizontal="center" vertical="center"/>
      <protection/>
    </xf>
    <xf numFmtId="0" fontId="5" fillId="35" borderId="13" xfId="61" applyFont="1" applyFill="1" applyBorder="1" applyAlignment="1">
      <alignment horizontal="center" vertical="center"/>
      <protection/>
    </xf>
    <xf numFmtId="0" fontId="5" fillId="34" borderId="63" xfId="61" applyFont="1" applyFill="1" applyBorder="1" applyAlignment="1">
      <alignment vertical="center" wrapText="1"/>
      <protection/>
    </xf>
    <xf numFmtId="0" fontId="5" fillId="34" borderId="64" xfId="61" applyFont="1" applyFill="1" applyBorder="1" applyAlignment="1">
      <alignment vertical="center" wrapText="1"/>
      <protection/>
    </xf>
    <xf numFmtId="0" fontId="5" fillId="34" borderId="25" xfId="61" applyFont="1" applyFill="1" applyBorder="1" applyAlignment="1">
      <alignment vertical="center" wrapText="1"/>
      <protection/>
    </xf>
    <xf numFmtId="0" fontId="5" fillId="34" borderId="64" xfId="61" applyFont="1" applyFill="1" applyBorder="1" applyAlignment="1">
      <alignment vertical="center"/>
      <protection/>
    </xf>
    <xf numFmtId="0" fontId="5" fillId="34" borderId="70" xfId="61" applyFont="1" applyFill="1" applyBorder="1" applyAlignment="1">
      <alignment vertical="center"/>
      <protection/>
    </xf>
    <xf numFmtId="0" fontId="5" fillId="34" borderId="15" xfId="61" applyFont="1" applyFill="1" applyBorder="1" applyAlignment="1">
      <alignment horizontal="center" vertical="center" wrapText="1"/>
      <protection/>
    </xf>
    <xf numFmtId="0" fontId="5" fillId="34" borderId="25" xfId="61" applyFont="1" applyFill="1" applyBorder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0" fontId="10" fillId="0" borderId="22" xfId="63" applyFont="1" applyFill="1" applyBorder="1" applyAlignment="1">
      <alignment vertical="center"/>
      <protection/>
    </xf>
    <xf numFmtId="0" fontId="8" fillId="34" borderId="0" xfId="0" applyFont="1" applyFill="1" applyAlignment="1">
      <alignment horizontal="center" vertical="center"/>
    </xf>
    <xf numFmtId="0" fontId="5" fillId="0" borderId="33" xfId="61" applyFont="1" applyFill="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10" fillId="0" borderId="33" xfId="61" applyFont="1" applyFill="1" applyBorder="1" applyAlignment="1">
      <alignment vertical="center"/>
      <protection/>
    </xf>
    <xf numFmtId="0" fontId="10" fillId="0" borderId="33" xfId="61" applyFont="1" applyFill="1" applyBorder="1" applyAlignment="1">
      <alignment horizontal="center" vertical="center"/>
      <protection/>
    </xf>
    <xf numFmtId="0" fontId="10" fillId="0" borderId="33" xfId="6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/>
    </xf>
    <xf numFmtId="0" fontId="5" fillId="0" borderId="33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wrapText="1"/>
      <protection/>
    </xf>
    <xf numFmtId="0" fontId="5" fillId="0" borderId="71" xfId="6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0" fillId="0" borderId="33" xfId="6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72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73" xfId="61" applyFont="1" applyFill="1" applyBorder="1" applyAlignment="1">
      <alignment horizontal="center" vertical="center"/>
      <protection/>
    </xf>
    <xf numFmtId="0" fontId="5" fillId="0" borderId="74" xfId="6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center" vertical="center"/>
      <protection/>
    </xf>
    <xf numFmtId="0" fontId="5" fillId="33" borderId="24" xfId="61" applyFont="1" applyFill="1" applyBorder="1" applyAlignment="1">
      <alignment horizontal="center" vertical="center"/>
      <protection/>
    </xf>
    <xf numFmtId="0" fontId="5" fillId="33" borderId="32" xfId="61" applyFont="1" applyFill="1" applyBorder="1" applyAlignment="1">
      <alignment horizontal="center" vertical="center"/>
      <protection/>
    </xf>
    <xf numFmtId="0" fontId="5" fillId="0" borderId="63" xfId="61" applyFont="1" applyBorder="1" applyAlignment="1">
      <alignment horizontal="center" vertical="center" textRotation="255"/>
      <protection/>
    </xf>
    <xf numFmtId="0" fontId="5" fillId="0" borderId="64" xfId="61" applyFont="1" applyBorder="1" applyAlignment="1">
      <alignment horizontal="center" vertical="center" textRotation="255"/>
      <protection/>
    </xf>
    <xf numFmtId="0" fontId="5" fillId="0" borderId="75" xfId="61" applyFont="1" applyBorder="1" applyAlignment="1">
      <alignment horizontal="center" vertical="center" textRotation="255"/>
      <protection/>
    </xf>
    <xf numFmtId="0" fontId="5" fillId="0" borderId="54" xfId="61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distributed" vertical="distributed" indent="2"/>
      <protection/>
    </xf>
    <xf numFmtId="0" fontId="5" fillId="0" borderId="54" xfId="62" applyFont="1" applyFill="1" applyBorder="1" applyAlignment="1">
      <alignment horizontal="distributed" vertical="distributed" indent="2"/>
      <protection/>
    </xf>
    <xf numFmtId="0" fontId="5" fillId="0" borderId="33" xfId="62" applyFont="1" applyFill="1" applyBorder="1" applyAlignment="1">
      <alignment horizontal="center" vertical="center" textRotation="255"/>
      <protection/>
    </xf>
    <xf numFmtId="0" fontId="5" fillId="0" borderId="21" xfId="62" applyFont="1" applyFill="1" applyBorder="1" applyAlignment="1">
      <alignment horizontal="center" vertical="center" textRotation="255"/>
      <protection/>
    </xf>
    <xf numFmtId="0" fontId="5" fillId="0" borderId="23" xfId="62" applyFont="1" applyFill="1" applyBorder="1" applyAlignment="1">
      <alignment horizontal="center" vertical="center" textRotation="255"/>
      <protection/>
    </xf>
    <xf numFmtId="0" fontId="5" fillId="34" borderId="16" xfId="62" applyFont="1" applyFill="1" applyBorder="1" applyAlignment="1">
      <alignment horizontal="center" vertical="center"/>
      <protection/>
    </xf>
    <xf numFmtId="0" fontId="5" fillId="34" borderId="54" xfId="62" applyFont="1" applyFill="1" applyBorder="1" applyAlignment="1">
      <alignment horizontal="center" vertical="center"/>
      <protection/>
    </xf>
    <xf numFmtId="0" fontId="5" fillId="0" borderId="33" xfId="62" applyFont="1" applyFill="1" applyBorder="1" applyAlignment="1">
      <alignment horizontal="center" vertical="center" wrapText="1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64" xfId="62" applyFont="1" applyFill="1" applyBorder="1" applyAlignment="1">
      <alignment horizontal="center" vertical="center"/>
      <protection/>
    </xf>
    <xf numFmtId="0" fontId="5" fillId="33" borderId="33" xfId="62" applyFont="1" applyFill="1" applyBorder="1" applyAlignment="1">
      <alignment horizontal="center" vertical="center"/>
      <protection/>
    </xf>
    <xf numFmtId="0" fontId="5" fillId="33" borderId="2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5" fillId="0" borderId="64" xfId="62" applyFont="1" applyFill="1" applyBorder="1" applyAlignment="1">
      <alignment vertical="center" wrapText="1"/>
      <protection/>
    </xf>
    <xf numFmtId="0" fontId="5" fillId="0" borderId="15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25" xfId="62" applyFont="1" applyFill="1" applyBorder="1" applyAlignment="1">
      <alignment vertical="center" wrapText="1"/>
      <protection/>
    </xf>
    <xf numFmtId="0" fontId="5" fillId="0" borderId="44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distributed" vertical="center"/>
      <protection/>
    </xf>
    <xf numFmtId="0" fontId="5" fillId="0" borderId="46" xfId="63" applyFont="1" applyFill="1" applyBorder="1" applyAlignment="1">
      <alignment horizontal="distributed" vertical="center"/>
      <protection/>
    </xf>
    <xf numFmtId="0" fontId="5" fillId="0" borderId="10" xfId="0" applyFont="1" applyFill="1" applyBorder="1" applyAlignment="1">
      <alignment horizontal="right" vertical="center"/>
    </xf>
    <xf numFmtId="0" fontId="5" fillId="0" borderId="10" xfId="63" applyFont="1" applyFill="1" applyBorder="1" applyAlignment="1">
      <alignment horizontal="left" vertical="center"/>
      <protection/>
    </xf>
    <xf numFmtId="0" fontId="5" fillId="0" borderId="10" xfId="63" applyFont="1" applyFill="1" applyBorder="1" applyAlignment="1">
      <alignment horizontal="right" vertical="center"/>
      <protection/>
    </xf>
    <xf numFmtId="0" fontId="10" fillId="0" borderId="22" xfId="63" applyFont="1" applyFill="1" applyBorder="1" applyAlignment="1">
      <alignment horizontal="left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5" fillId="33" borderId="63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vertical="center"/>
      <protection/>
    </xf>
    <xf numFmtId="0" fontId="5" fillId="33" borderId="33" xfId="63" applyFont="1" applyFill="1" applyBorder="1" applyAlignment="1">
      <alignment horizontal="center" vertical="center"/>
      <protection/>
    </xf>
    <xf numFmtId="0" fontId="7" fillId="33" borderId="23" xfId="63" applyFont="1" applyFill="1" applyBorder="1" applyAlignment="1">
      <alignment vertical="center"/>
      <protection/>
    </xf>
    <xf numFmtId="0" fontId="5" fillId="34" borderId="23" xfId="63" applyFont="1" applyFill="1" applyBorder="1" applyAlignment="1">
      <alignment horizontal="center" vertical="center"/>
      <protection/>
    </xf>
    <xf numFmtId="0" fontId="5" fillId="33" borderId="25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left" vertical="center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2～175" xfId="61"/>
    <cellStyle name="標準_176～177" xfId="62"/>
    <cellStyle name="標準_178～179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18</xdr:row>
      <xdr:rowOff>228600</xdr:rowOff>
    </xdr:from>
    <xdr:to>
      <xdr:col>17</xdr:col>
      <xdr:colOff>333375</xdr:colOff>
      <xdr:row>24</xdr:row>
      <xdr:rowOff>342900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838950"/>
          <a:ext cx="26384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Documents%20and%20Settings\08134\&#12487;&#12473;&#12463;&#12488;&#12483;&#12503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3&#30476;&#21218;&#35201;&#35239;\H23&#20837;&#21147;(H22&#25913;)\&#12456;&#12463;&#12475;&#12523;&#29256;\&#21152;&#24037;&#20013;\&#20803;&#12487;&#12540;&#12479;\02_&#22238;&#31572;\&#24193;&#2086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32"/>
  <sheetViews>
    <sheetView tabSelected="1" zoomScalePageLayoutView="0" workbookViewId="0" topLeftCell="A1">
      <selection activeCell="A1" sqref="A1"/>
    </sheetView>
  </sheetViews>
  <sheetFormatPr defaultColWidth="4.59765625" defaultRowHeight="15.75" customHeight="1"/>
  <sheetData>
    <row r="1" spans="1:20" ht="15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5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63.7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15.75" customHeight="1">
      <c r="A4" s="108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31.5" customHeight="1">
      <c r="A5" s="304" t="s">
        <v>258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</row>
    <row r="6" spans="1:20" ht="15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0" ht="15.75" customHeight="1">
      <c r="A7" s="108"/>
      <c r="B7" s="10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8"/>
      <c r="T7" s="108"/>
    </row>
    <row r="8" spans="1:20" s="2" customFormat="1" ht="31.5" customHeight="1">
      <c r="A8" s="111"/>
      <c r="B8" s="111"/>
      <c r="D8" s="4">
        <v>172</v>
      </c>
      <c r="E8" s="6" t="s">
        <v>250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112"/>
      <c r="T8" s="111"/>
    </row>
    <row r="9" spans="1:20" s="2" customFormat="1" ht="31.5" customHeight="1">
      <c r="A9" s="111"/>
      <c r="B9" s="111"/>
      <c r="D9" s="5">
        <v>173</v>
      </c>
      <c r="E9" s="6" t="s">
        <v>251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/>
      <c r="S9" s="112"/>
      <c r="T9" s="111"/>
    </row>
    <row r="10" spans="1:20" s="2" customFormat="1" ht="31.5" customHeight="1">
      <c r="A10" s="111"/>
      <c r="B10" s="111"/>
      <c r="D10" s="5">
        <v>174</v>
      </c>
      <c r="E10" s="6" t="s">
        <v>252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/>
      <c r="S10" s="112"/>
      <c r="T10" s="111"/>
    </row>
    <row r="11" spans="1:20" s="2" customFormat="1" ht="31.5" customHeight="1">
      <c r="A11" s="111"/>
      <c r="B11" s="111"/>
      <c r="D11" s="5">
        <v>175</v>
      </c>
      <c r="E11" s="6" t="s">
        <v>253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/>
      <c r="S11" s="112"/>
      <c r="T11" s="111"/>
    </row>
    <row r="12" spans="1:20" s="2" customFormat="1" ht="31.5" customHeight="1">
      <c r="A12" s="111"/>
      <c r="B12" s="111"/>
      <c r="D12" s="5">
        <v>176</v>
      </c>
      <c r="E12" s="6" t="s">
        <v>254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"/>
      <c r="S12" s="112"/>
      <c r="T12" s="111"/>
    </row>
    <row r="13" spans="1:20" s="2" customFormat="1" ht="31.5" customHeight="1">
      <c r="A13" s="111"/>
      <c r="B13" s="111"/>
      <c r="D13" s="5">
        <v>177</v>
      </c>
      <c r="E13" s="6" t="s">
        <v>255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/>
      <c r="S13" s="112"/>
      <c r="T13" s="111"/>
    </row>
    <row r="14" spans="1:20" s="2" customFormat="1" ht="31.5" customHeight="1">
      <c r="A14" s="111"/>
      <c r="B14" s="111"/>
      <c r="D14" s="5">
        <v>178</v>
      </c>
      <c r="E14" s="8" t="s">
        <v>256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/>
      <c r="S14" s="112"/>
      <c r="T14" s="111"/>
    </row>
    <row r="15" spans="1:20" s="2" customFormat="1" ht="31.5" customHeight="1">
      <c r="A15" s="111"/>
      <c r="B15" s="111"/>
      <c r="D15" s="5">
        <v>179</v>
      </c>
      <c r="E15" s="8" t="s">
        <v>257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  <c r="S15" s="112"/>
      <c r="T15" s="111"/>
    </row>
    <row r="16" spans="1:20" s="2" customFormat="1" ht="31.5" customHeight="1">
      <c r="A16" s="111"/>
      <c r="B16" s="111"/>
      <c r="D16" s="3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11"/>
      <c r="T16" s="111"/>
    </row>
    <row r="17" spans="1:20" s="2" customFormat="1" ht="31.5" customHeight="1">
      <c r="A17" s="111"/>
      <c r="B17" s="111"/>
      <c r="D17" s="3"/>
      <c r="E17" s="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1"/>
      <c r="T17" s="111"/>
    </row>
    <row r="18" spans="1:20" s="2" customFormat="1" ht="31.5" customHeight="1">
      <c r="A18" s="111"/>
      <c r="B18" s="111"/>
      <c r="D18" s="3"/>
      <c r="E18" s="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11"/>
      <c r="T18" s="111"/>
    </row>
    <row r="19" spans="1:20" s="2" customFormat="1" ht="31.5" customHeight="1">
      <c r="A19" s="111"/>
      <c r="B19" s="111"/>
      <c r="D19" s="3"/>
      <c r="E19" s="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11"/>
      <c r="T19" s="111"/>
    </row>
    <row r="20" spans="1:20" s="2" customFormat="1" ht="31.5" customHeight="1">
      <c r="A20" s="111"/>
      <c r="B20" s="111"/>
      <c r="D20" s="3"/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11"/>
      <c r="T20" s="111"/>
    </row>
    <row r="21" spans="1:20" s="2" customFormat="1" ht="31.5" customHeight="1">
      <c r="A21" s="111"/>
      <c r="B21" s="111"/>
      <c r="D21" s="3"/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11"/>
      <c r="T21" s="111"/>
    </row>
    <row r="22" spans="1:20" s="2" customFormat="1" ht="31.5" customHeight="1">
      <c r="A22" s="111"/>
      <c r="B22" s="111"/>
      <c r="D22" s="3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11"/>
      <c r="T22" s="111"/>
    </row>
    <row r="23" spans="1:20" s="2" customFormat="1" ht="31.5" customHeight="1">
      <c r="A23" s="111"/>
      <c r="B23" s="111"/>
      <c r="D23" s="3"/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11"/>
      <c r="T23" s="111"/>
    </row>
    <row r="24" spans="1:20" s="2" customFormat="1" ht="31.5" customHeight="1">
      <c r="A24" s="111"/>
      <c r="B24" s="111"/>
      <c r="D24" s="3"/>
      <c r="E24" s="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11"/>
      <c r="T24" s="111"/>
    </row>
    <row r="25" spans="1:20" s="2" customFormat="1" ht="31.5" customHeight="1">
      <c r="A25" s="111"/>
      <c r="B25" s="111"/>
      <c r="D25" s="3"/>
      <c r="E25" s="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11"/>
      <c r="T25" s="111"/>
    </row>
    <row r="26" spans="1:20" s="2" customFormat="1" ht="15.75" customHeight="1">
      <c r="A26" s="111"/>
      <c r="B26" s="111"/>
      <c r="C26" s="111"/>
      <c r="D26" s="11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1"/>
      <c r="T26" s="111"/>
    </row>
    <row r="27" spans="1:20" s="2" customFormat="1" ht="15.75" customHeight="1">
      <c r="A27" s="111"/>
      <c r="B27" s="111"/>
      <c r="C27" s="111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1"/>
      <c r="T27" s="111"/>
    </row>
    <row r="28" spans="1:20" s="2" customFormat="1" ht="15.75" customHeight="1">
      <c r="A28" s="111"/>
      <c r="B28" s="111"/>
      <c r="C28" s="111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1"/>
      <c r="T28" s="111"/>
    </row>
    <row r="29" spans="1:20" s="2" customFormat="1" ht="15.75" customHeight="1">
      <c r="A29" s="111"/>
      <c r="B29" s="111"/>
      <c r="C29" s="111"/>
      <c r="D29" s="113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1"/>
      <c r="T29" s="111"/>
    </row>
    <row r="30" spans="1:20" s="2" customFormat="1" ht="15.7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</row>
    <row r="31" spans="1:20" ht="15.7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:20" ht="15.7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</row>
  </sheetData>
  <sheetProtection/>
  <mergeCells count="1">
    <mergeCell ref="A5:T5"/>
  </mergeCells>
  <printOptions horizontalCentered="1"/>
  <pageMargins left="0" right="0" top="0" bottom="0" header="0.31496062992125984" footer="0.1968503937007874"/>
  <pageSetup horizontalDpi="600" verticalDpi="600" orientation="portrait" paperSize="9" r:id="rId2"/>
  <headerFooter alignWithMargins="0">
    <oddFooter>&amp;C&amp;11-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G22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6.59765625" style="76" customWidth="1"/>
    <col min="2" max="2" width="18.59765625" style="76" customWidth="1"/>
    <col min="3" max="6" width="10.59765625" style="76" customWidth="1"/>
    <col min="7" max="16384" width="9" style="76" customWidth="1"/>
  </cols>
  <sheetData>
    <row r="1" ht="15.75" customHeight="1">
      <c r="A1" s="75" t="s">
        <v>509</v>
      </c>
    </row>
    <row r="3" spans="1:7" ht="15.75" customHeight="1">
      <c r="A3" s="76" t="s">
        <v>404</v>
      </c>
      <c r="D3" s="77"/>
      <c r="E3" s="77"/>
      <c r="F3" s="363" t="s">
        <v>333</v>
      </c>
      <c r="G3" s="363"/>
    </row>
    <row r="4" spans="1:7" ht="15.75" customHeight="1">
      <c r="A4" s="241" t="s">
        <v>334</v>
      </c>
      <c r="B4" s="242"/>
      <c r="C4" s="243" t="s">
        <v>269</v>
      </c>
      <c r="D4" s="243" t="s">
        <v>481</v>
      </c>
      <c r="E4" s="243" t="s">
        <v>482</v>
      </c>
      <c r="F4" s="243" t="s">
        <v>483</v>
      </c>
      <c r="G4" s="244" t="s">
        <v>484</v>
      </c>
    </row>
    <row r="5" spans="1:7" ht="15.75" customHeight="1">
      <c r="A5" s="245" t="s">
        <v>336</v>
      </c>
      <c r="B5" s="232" t="s">
        <v>337</v>
      </c>
      <c r="C5" s="235">
        <v>20</v>
      </c>
      <c r="D5" s="235">
        <v>18</v>
      </c>
      <c r="E5" s="235">
        <v>17</v>
      </c>
      <c r="F5" s="235">
        <v>17</v>
      </c>
      <c r="G5" s="267">
        <v>14</v>
      </c>
    </row>
    <row r="6" spans="1:7" ht="15.75" customHeight="1">
      <c r="A6" s="246" t="s">
        <v>338</v>
      </c>
      <c r="B6" s="233" t="s">
        <v>339</v>
      </c>
      <c r="C6" s="238">
        <v>1645</v>
      </c>
      <c r="D6" s="238">
        <v>1635</v>
      </c>
      <c r="E6" s="238">
        <v>1647</v>
      </c>
      <c r="F6" s="238">
        <v>1707</v>
      </c>
      <c r="G6" s="268">
        <v>1660</v>
      </c>
    </row>
    <row r="7" spans="1:7" ht="15.75" customHeight="1">
      <c r="A7" s="360" t="s">
        <v>340</v>
      </c>
      <c r="B7" s="361"/>
      <c r="C7" s="239">
        <v>68227</v>
      </c>
      <c r="D7" s="239">
        <v>70235</v>
      </c>
      <c r="E7" s="239">
        <v>70023</v>
      </c>
      <c r="F7" s="240">
        <v>71182</v>
      </c>
      <c r="G7" s="269">
        <v>71822</v>
      </c>
    </row>
    <row r="8" spans="1:7" ht="15.75" customHeight="1">
      <c r="A8" s="247" t="s">
        <v>341</v>
      </c>
      <c r="B8" s="233" t="s">
        <v>342</v>
      </c>
      <c r="C8" s="236">
        <v>17</v>
      </c>
      <c r="D8" s="236">
        <v>17</v>
      </c>
      <c r="E8" s="236">
        <v>17</v>
      </c>
      <c r="F8" s="236">
        <v>17</v>
      </c>
      <c r="G8" s="267">
        <v>17</v>
      </c>
    </row>
    <row r="9" spans="1:7" ht="15.75" customHeight="1">
      <c r="A9" s="246" t="s">
        <v>343</v>
      </c>
      <c r="B9" s="233" t="s">
        <v>344</v>
      </c>
      <c r="C9" s="238">
        <v>1711</v>
      </c>
      <c r="D9" s="238">
        <v>1756</v>
      </c>
      <c r="E9" s="238">
        <v>1756</v>
      </c>
      <c r="F9" s="238">
        <v>1756</v>
      </c>
      <c r="G9" s="268">
        <v>1756</v>
      </c>
    </row>
    <row r="10" spans="1:7" ht="15.75" customHeight="1">
      <c r="A10" s="247" t="s">
        <v>345</v>
      </c>
      <c r="B10" s="233" t="s">
        <v>342</v>
      </c>
      <c r="C10" s="236">
        <v>11</v>
      </c>
      <c r="D10" s="236">
        <v>10</v>
      </c>
      <c r="E10" s="236">
        <v>10</v>
      </c>
      <c r="F10" s="236">
        <v>12</v>
      </c>
      <c r="G10" s="267">
        <v>12</v>
      </c>
    </row>
    <row r="11" spans="1:7" ht="15.75" customHeight="1">
      <c r="A11" s="246" t="s">
        <v>346</v>
      </c>
      <c r="B11" s="233" t="s">
        <v>344</v>
      </c>
      <c r="C11" s="238">
        <v>317</v>
      </c>
      <c r="D11" s="238">
        <v>258</v>
      </c>
      <c r="E11" s="238">
        <v>258</v>
      </c>
      <c r="F11" s="238">
        <v>276</v>
      </c>
      <c r="G11" s="268">
        <v>312</v>
      </c>
    </row>
    <row r="12" spans="1:7" ht="15.75" customHeight="1">
      <c r="A12" s="247" t="s">
        <v>347</v>
      </c>
      <c r="B12" s="233" t="s">
        <v>348</v>
      </c>
      <c r="C12" s="236">
        <v>12</v>
      </c>
      <c r="D12" s="236">
        <v>12</v>
      </c>
      <c r="E12" s="236">
        <v>13</v>
      </c>
      <c r="F12" s="236">
        <v>14</v>
      </c>
      <c r="G12" s="267">
        <v>14</v>
      </c>
    </row>
    <row r="13" spans="1:7" ht="15.75" customHeight="1">
      <c r="A13" s="246" t="s">
        <v>349</v>
      </c>
      <c r="B13" s="233" t="s">
        <v>350</v>
      </c>
      <c r="C13" s="238">
        <v>189</v>
      </c>
      <c r="D13" s="238">
        <v>190</v>
      </c>
      <c r="E13" s="238">
        <v>213</v>
      </c>
      <c r="F13" s="238">
        <v>221</v>
      </c>
      <c r="G13" s="268">
        <v>220</v>
      </c>
    </row>
    <row r="14" spans="1:7" ht="15.75" customHeight="1">
      <c r="A14" s="247" t="s">
        <v>351</v>
      </c>
      <c r="B14" s="233" t="s">
        <v>352</v>
      </c>
      <c r="C14" s="236">
        <v>2</v>
      </c>
      <c r="D14" s="236">
        <v>2</v>
      </c>
      <c r="E14" s="236">
        <v>2</v>
      </c>
      <c r="F14" s="236">
        <v>2</v>
      </c>
      <c r="G14" s="267">
        <v>2</v>
      </c>
    </row>
    <row r="15" spans="1:7" ht="15.75" customHeight="1">
      <c r="A15" s="246" t="s">
        <v>353</v>
      </c>
      <c r="B15" s="233" t="s">
        <v>354</v>
      </c>
      <c r="C15" s="238">
        <v>53</v>
      </c>
      <c r="D15" s="238">
        <v>53</v>
      </c>
      <c r="E15" s="238">
        <v>53</v>
      </c>
      <c r="F15" s="238">
        <v>53</v>
      </c>
      <c r="G15" s="268">
        <v>53</v>
      </c>
    </row>
    <row r="16" spans="1:7" ht="15.75" customHeight="1">
      <c r="A16" s="360" t="s">
        <v>355</v>
      </c>
      <c r="B16" s="233" t="s">
        <v>352</v>
      </c>
      <c r="C16" s="236">
        <v>40</v>
      </c>
      <c r="D16" s="236">
        <v>40</v>
      </c>
      <c r="E16" s="236">
        <v>38</v>
      </c>
      <c r="F16" s="236">
        <v>37</v>
      </c>
      <c r="G16" s="267">
        <v>36</v>
      </c>
    </row>
    <row r="17" spans="1:7" ht="15.75" customHeight="1">
      <c r="A17" s="362"/>
      <c r="B17" s="234" t="s">
        <v>405</v>
      </c>
      <c r="C17" s="237">
        <v>1543</v>
      </c>
      <c r="D17" s="237">
        <v>1532</v>
      </c>
      <c r="E17" s="237">
        <v>1477</v>
      </c>
      <c r="F17" s="237">
        <v>1513</v>
      </c>
      <c r="G17" s="270">
        <v>1414</v>
      </c>
    </row>
    <row r="18" ht="13.5" customHeight="1">
      <c r="A18" s="78" t="s">
        <v>356</v>
      </c>
    </row>
    <row r="19" ht="13.5" customHeight="1">
      <c r="A19" s="76" t="s">
        <v>357</v>
      </c>
    </row>
    <row r="22" ht="15.75" customHeight="1">
      <c r="A22" s="78" t="s">
        <v>523</v>
      </c>
    </row>
  </sheetData>
  <sheetProtection/>
  <mergeCells count="3">
    <mergeCell ref="A7:B7"/>
    <mergeCell ref="A16:A17"/>
    <mergeCell ref="F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I15"/>
  <sheetViews>
    <sheetView zoomScalePageLayoutView="0" workbookViewId="0" topLeftCell="A1">
      <selection activeCell="A15" sqref="A15"/>
    </sheetView>
  </sheetViews>
  <sheetFormatPr defaultColWidth="8.796875" defaultRowHeight="15.75" customHeight="1"/>
  <cols>
    <col min="1" max="1" width="12.59765625" style="76" customWidth="1"/>
    <col min="2" max="8" width="10.59765625" style="76" customWidth="1"/>
    <col min="9" max="16384" width="9" style="76" customWidth="1"/>
  </cols>
  <sheetData>
    <row r="1" ht="15.75" customHeight="1">
      <c r="A1" s="75" t="s">
        <v>517</v>
      </c>
    </row>
    <row r="3" spans="1:8" ht="15.75" customHeight="1">
      <c r="A3" s="364" t="s">
        <v>406</v>
      </c>
      <c r="B3" s="364"/>
      <c r="C3" s="364"/>
      <c r="G3" s="365" t="s">
        <v>407</v>
      </c>
      <c r="H3" s="365"/>
    </row>
    <row r="4" spans="1:8" ht="15.75" customHeight="1">
      <c r="A4" s="252" t="s">
        <v>99</v>
      </c>
      <c r="B4" s="368" t="s">
        <v>358</v>
      </c>
      <c r="C4" s="370" t="s">
        <v>359</v>
      </c>
      <c r="D4" s="253" t="s">
        <v>360</v>
      </c>
      <c r="E4" s="253" t="s">
        <v>361</v>
      </c>
      <c r="F4" s="253" t="s">
        <v>362</v>
      </c>
      <c r="G4" s="370" t="s">
        <v>363</v>
      </c>
      <c r="H4" s="370" t="s">
        <v>364</v>
      </c>
    </row>
    <row r="5" spans="1:8" ht="15.75" customHeight="1">
      <c r="A5" s="254" t="s">
        <v>365</v>
      </c>
      <c r="B5" s="369"/>
      <c r="C5" s="371"/>
      <c r="D5" s="79" t="s">
        <v>366</v>
      </c>
      <c r="E5" s="79" t="s">
        <v>367</v>
      </c>
      <c r="F5" s="79" t="s">
        <v>368</v>
      </c>
      <c r="G5" s="371"/>
      <c r="H5" s="371"/>
    </row>
    <row r="6" spans="1:9" ht="15.75" customHeight="1">
      <c r="A6" s="257" t="s">
        <v>269</v>
      </c>
      <c r="B6" s="82">
        <v>452033</v>
      </c>
      <c r="C6" s="82">
        <v>406650</v>
      </c>
      <c r="D6" s="82">
        <v>6713</v>
      </c>
      <c r="E6" s="82">
        <v>369901</v>
      </c>
      <c r="F6" s="82">
        <v>74514</v>
      </c>
      <c r="G6" s="83">
        <v>75013</v>
      </c>
      <c r="H6" s="258">
        <v>46515</v>
      </c>
      <c r="I6" s="81"/>
    </row>
    <row r="7" spans="1:9" ht="15.75" customHeight="1">
      <c r="A7" s="257" t="s">
        <v>481</v>
      </c>
      <c r="B7" s="82">
        <v>454168</v>
      </c>
      <c r="C7" s="82">
        <v>406831</v>
      </c>
      <c r="D7" s="82">
        <v>7327</v>
      </c>
      <c r="E7" s="82">
        <v>366371</v>
      </c>
      <c r="F7" s="82">
        <v>75043</v>
      </c>
      <c r="G7" s="83">
        <v>77398</v>
      </c>
      <c r="H7" s="258">
        <v>48435</v>
      </c>
      <c r="I7" s="81"/>
    </row>
    <row r="8" spans="1:9" ht="15.75" customHeight="1">
      <c r="A8" s="257" t="s">
        <v>482</v>
      </c>
      <c r="B8" s="82">
        <v>438209</v>
      </c>
      <c r="C8" s="82">
        <v>397197</v>
      </c>
      <c r="D8" s="82">
        <v>6119</v>
      </c>
      <c r="E8" s="82">
        <v>354752</v>
      </c>
      <c r="F8" s="82">
        <v>71067</v>
      </c>
      <c r="G8" s="83">
        <v>72936</v>
      </c>
      <c r="H8" s="258">
        <v>49639</v>
      </c>
      <c r="I8" s="81"/>
    </row>
    <row r="9" spans="1:9" ht="15.75" customHeight="1">
      <c r="A9" s="257" t="s">
        <v>483</v>
      </c>
      <c r="B9" s="82">
        <v>411218</v>
      </c>
      <c r="C9" s="82">
        <v>375467</v>
      </c>
      <c r="D9" s="82">
        <v>5090</v>
      </c>
      <c r="E9" s="82">
        <v>341482</v>
      </c>
      <c r="F9" s="82">
        <v>65106</v>
      </c>
      <c r="G9" s="83">
        <v>66840</v>
      </c>
      <c r="H9" s="258">
        <v>43319</v>
      </c>
      <c r="I9" s="81"/>
    </row>
    <row r="10" spans="1:8" ht="13.5" customHeight="1">
      <c r="A10" s="259" t="s">
        <v>484</v>
      </c>
      <c r="B10" s="248">
        <v>399888</v>
      </c>
      <c r="C10" s="249">
        <v>364125</v>
      </c>
      <c r="D10" s="249">
        <v>5057</v>
      </c>
      <c r="E10" s="249">
        <v>332385</v>
      </c>
      <c r="F10" s="249">
        <v>42796</v>
      </c>
      <c r="G10" s="250">
        <v>68652</v>
      </c>
      <c r="H10" s="251">
        <v>42400</v>
      </c>
    </row>
    <row r="11" spans="1:8" ht="13.5" customHeight="1">
      <c r="A11" s="366" t="s">
        <v>369</v>
      </c>
      <c r="B11" s="366"/>
      <c r="C11" s="366"/>
      <c r="D11" s="366"/>
      <c r="E11" s="366"/>
      <c r="F11" s="82"/>
      <c r="G11" s="83"/>
      <c r="H11" s="82"/>
    </row>
    <row r="12" spans="1:2" ht="15.75" customHeight="1">
      <c r="A12" s="367" t="s">
        <v>370</v>
      </c>
      <c r="B12" s="367"/>
    </row>
    <row r="15" ht="15.75" customHeight="1">
      <c r="A15" s="78" t="s">
        <v>523</v>
      </c>
    </row>
  </sheetData>
  <sheetProtection/>
  <mergeCells count="8">
    <mergeCell ref="A3:C3"/>
    <mergeCell ref="G3:H3"/>
    <mergeCell ref="A11:E11"/>
    <mergeCell ref="A12:B12"/>
    <mergeCell ref="B4:B5"/>
    <mergeCell ref="C4:C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9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4.59765625" style="76" customWidth="1"/>
    <col min="2" max="7" width="11.59765625" style="76" customWidth="1"/>
    <col min="8" max="16384" width="9" style="76" customWidth="1"/>
  </cols>
  <sheetData>
    <row r="1" ht="15.75" customHeight="1">
      <c r="A1" s="75" t="s">
        <v>517</v>
      </c>
    </row>
    <row r="3" spans="1:7" ht="15.75" customHeight="1">
      <c r="A3" s="302" t="s">
        <v>409</v>
      </c>
      <c r="B3" s="302"/>
      <c r="C3" s="302"/>
      <c r="F3" s="365" t="s">
        <v>410</v>
      </c>
      <c r="G3" s="365"/>
    </row>
    <row r="4" spans="1:7" ht="15.75" customHeight="1">
      <c r="A4" s="252" t="s">
        <v>99</v>
      </c>
      <c r="B4" s="368" t="s">
        <v>358</v>
      </c>
      <c r="C4" s="370" t="s">
        <v>359</v>
      </c>
      <c r="D4" s="262" t="s">
        <v>411</v>
      </c>
      <c r="E4" s="263"/>
      <c r="F4" s="370" t="s">
        <v>412</v>
      </c>
      <c r="G4" s="370" t="s">
        <v>420</v>
      </c>
    </row>
    <row r="5" spans="1:7" ht="15.75" customHeight="1">
      <c r="A5" s="264" t="s">
        <v>365</v>
      </c>
      <c r="B5" s="373"/>
      <c r="C5" s="372"/>
      <c r="D5" s="107" t="s">
        <v>371</v>
      </c>
      <c r="E5" s="107" t="s">
        <v>372</v>
      </c>
      <c r="F5" s="372"/>
      <c r="G5" s="372"/>
    </row>
    <row r="6" spans="1:7" ht="15.75" customHeight="1" hidden="1">
      <c r="A6" s="255" t="s">
        <v>408</v>
      </c>
      <c r="B6" s="80">
        <v>571800</v>
      </c>
      <c r="C6" s="80">
        <v>571026</v>
      </c>
      <c r="D6" s="80">
        <v>409374</v>
      </c>
      <c r="E6" s="80">
        <v>161652</v>
      </c>
      <c r="F6" s="80">
        <v>774</v>
      </c>
      <c r="G6" s="265" t="s">
        <v>373</v>
      </c>
    </row>
    <row r="7" spans="1:7" ht="15.75" customHeight="1" hidden="1">
      <c r="A7" s="257">
        <v>14</v>
      </c>
      <c r="B7" s="82">
        <v>563108</v>
      </c>
      <c r="C7" s="82">
        <v>562519</v>
      </c>
      <c r="D7" s="82">
        <v>397411</v>
      </c>
      <c r="E7" s="82">
        <v>165108</v>
      </c>
      <c r="F7" s="82">
        <v>589</v>
      </c>
      <c r="G7" s="266" t="s">
        <v>374</v>
      </c>
    </row>
    <row r="8" spans="1:7" ht="15.75" customHeight="1" hidden="1">
      <c r="A8" s="257">
        <v>15</v>
      </c>
      <c r="B8" s="82">
        <v>553527</v>
      </c>
      <c r="C8" s="82">
        <v>552575</v>
      </c>
      <c r="D8" s="82">
        <v>378840</v>
      </c>
      <c r="E8" s="82">
        <v>173710</v>
      </c>
      <c r="F8" s="82">
        <v>977</v>
      </c>
      <c r="G8" s="266" t="s">
        <v>374</v>
      </c>
    </row>
    <row r="9" spans="1:7" ht="15.75" customHeight="1">
      <c r="A9" s="257" t="s">
        <v>335</v>
      </c>
      <c r="B9" s="82">
        <v>539524</v>
      </c>
      <c r="C9" s="82">
        <v>540169</v>
      </c>
      <c r="D9" s="82">
        <v>365013</v>
      </c>
      <c r="E9" s="82">
        <v>174323</v>
      </c>
      <c r="F9" s="82">
        <v>188</v>
      </c>
      <c r="G9" s="266" t="s">
        <v>374</v>
      </c>
    </row>
    <row r="10" spans="1:7" ht="15.75" customHeight="1">
      <c r="A10" s="257" t="s">
        <v>269</v>
      </c>
      <c r="B10" s="82">
        <v>513984</v>
      </c>
      <c r="C10" s="82">
        <v>513984</v>
      </c>
      <c r="D10" s="82">
        <v>336831</v>
      </c>
      <c r="E10" s="82">
        <v>177153</v>
      </c>
      <c r="F10" s="82">
        <v>0</v>
      </c>
      <c r="G10" s="266" t="s">
        <v>374</v>
      </c>
    </row>
    <row r="11" spans="1:7" ht="15.75" customHeight="1">
      <c r="A11" s="257" t="s">
        <v>481</v>
      </c>
      <c r="B11" s="82">
        <v>515626</v>
      </c>
      <c r="C11" s="82">
        <v>515626</v>
      </c>
      <c r="D11" s="82">
        <v>328512</v>
      </c>
      <c r="E11" s="82">
        <v>187114</v>
      </c>
      <c r="F11" s="82">
        <v>0</v>
      </c>
      <c r="G11" s="266" t="s">
        <v>375</v>
      </c>
    </row>
    <row r="12" spans="1:7" ht="15.75" customHeight="1">
      <c r="A12" s="257" t="s">
        <v>482</v>
      </c>
      <c r="B12" s="82">
        <v>499177</v>
      </c>
      <c r="C12" s="82">
        <v>499177</v>
      </c>
      <c r="D12" s="82">
        <v>311025</v>
      </c>
      <c r="E12" s="82">
        <v>188152</v>
      </c>
      <c r="F12" s="82">
        <v>0</v>
      </c>
      <c r="G12" s="266" t="s">
        <v>376</v>
      </c>
    </row>
    <row r="13" spans="1:7" ht="15.75" customHeight="1">
      <c r="A13" s="257" t="s">
        <v>483</v>
      </c>
      <c r="B13" s="91">
        <v>476835</v>
      </c>
      <c r="C13" s="82">
        <v>476835</v>
      </c>
      <c r="D13" s="82">
        <v>282819</v>
      </c>
      <c r="E13" s="82">
        <v>194016</v>
      </c>
      <c r="F13" s="82">
        <v>0</v>
      </c>
      <c r="G13" s="266" t="s">
        <v>377</v>
      </c>
    </row>
    <row r="14" spans="1:7" ht="13.5" customHeight="1">
      <c r="A14" s="260" t="s">
        <v>503</v>
      </c>
      <c r="B14" s="248">
        <v>465588</v>
      </c>
      <c r="C14" s="249">
        <v>465588</v>
      </c>
      <c r="D14" s="249">
        <v>267780</v>
      </c>
      <c r="E14" s="249">
        <v>197808</v>
      </c>
      <c r="F14" s="249">
        <v>0</v>
      </c>
      <c r="G14" s="261" t="s">
        <v>504</v>
      </c>
    </row>
    <row r="15" spans="1:3" ht="13.5" customHeight="1">
      <c r="A15" s="303" t="s">
        <v>378</v>
      </c>
      <c r="B15" s="303"/>
      <c r="C15" s="303"/>
    </row>
    <row r="16" spans="1:2" ht="15.75" customHeight="1">
      <c r="A16" s="367" t="s">
        <v>370</v>
      </c>
      <c r="B16" s="367"/>
    </row>
    <row r="19" ht="15.75" customHeight="1">
      <c r="A19" s="78" t="s">
        <v>523</v>
      </c>
    </row>
  </sheetData>
  <sheetProtection/>
  <mergeCells count="6">
    <mergeCell ref="A16:B16"/>
    <mergeCell ref="F4:F5"/>
    <mergeCell ref="C4:C5"/>
    <mergeCell ref="B4:B5"/>
    <mergeCell ref="G4:G5"/>
    <mergeCell ref="F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F45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9.59765625" style="86" customWidth="1"/>
    <col min="2" max="2" width="34.59765625" style="85" customWidth="1"/>
    <col min="3" max="6" width="10.59765625" style="86" customWidth="1"/>
    <col min="7" max="16384" width="9" style="86" customWidth="1"/>
  </cols>
  <sheetData>
    <row r="1" ht="15.75" customHeight="1">
      <c r="A1" s="84" t="s">
        <v>510</v>
      </c>
    </row>
    <row r="3" spans="1:6" ht="15.75" customHeight="1">
      <c r="A3" s="364" t="s">
        <v>379</v>
      </c>
      <c r="B3" s="364"/>
      <c r="C3" s="364"/>
      <c r="E3" s="365" t="s">
        <v>505</v>
      </c>
      <c r="F3" s="365"/>
    </row>
    <row r="4" spans="1:6" s="87" customFormat="1" ht="15.75" customHeight="1">
      <c r="A4" s="243" t="s">
        <v>380</v>
      </c>
      <c r="B4" s="282" t="s">
        <v>381</v>
      </c>
      <c r="C4" s="283" t="s">
        <v>382</v>
      </c>
      <c r="D4" s="284" t="s">
        <v>383</v>
      </c>
      <c r="E4" s="284" t="s">
        <v>384</v>
      </c>
      <c r="F4" s="285" t="s">
        <v>385</v>
      </c>
    </row>
    <row r="5" spans="1:6" ht="15.75" customHeight="1">
      <c r="A5" s="378" t="s">
        <v>386</v>
      </c>
      <c r="B5" s="88" t="s">
        <v>387</v>
      </c>
      <c r="C5" s="271">
        <v>11</v>
      </c>
      <c r="D5" s="200">
        <v>21</v>
      </c>
      <c r="E5" s="200">
        <v>1</v>
      </c>
      <c r="F5" s="279">
        <f>SUM(C5:E5)</f>
        <v>33</v>
      </c>
    </row>
    <row r="6" spans="1:6" ht="15.75" customHeight="1">
      <c r="A6" s="378"/>
      <c r="B6" s="88" t="s">
        <v>388</v>
      </c>
      <c r="C6" s="272">
        <v>0</v>
      </c>
      <c r="D6" s="201">
        <v>2</v>
      </c>
      <c r="E6" s="201">
        <v>2</v>
      </c>
      <c r="F6" s="280">
        <f aca="true" t="shared" si="0" ref="F6:F16">SUM(C6:E6)</f>
        <v>4</v>
      </c>
    </row>
    <row r="7" spans="1:6" ht="15.75" customHeight="1">
      <c r="A7" s="378"/>
      <c r="B7" s="88" t="s">
        <v>389</v>
      </c>
      <c r="C7" s="272">
        <v>2</v>
      </c>
      <c r="D7" s="201">
        <v>5</v>
      </c>
      <c r="E7" s="273">
        <v>0</v>
      </c>
      <c r="F7" s="280">
        <f t="shared" si="0"/>
        <v>7</v>
      </c>
    </row>
    <row r="8" spans="1:6" ht="15.75" customHeight="1">
      <c r="A8" s="378"/>
      <c r="B8" s="88" t="s">
        <v>390</v>
      </c>
      <c r="C8" s="272">
        <v>0</v>
      </c>
      <c r="D8" s="201">
        <v>3</v>
      </c>
      <c r="E8" s="273">
        <v>0</v>
      </c>
      <c r="F8" s="280">
        <f t="shared" si="0"/>
        <v>3</v>
      </c>
    </row>
    <row r="9" spans="1:6" ht="15.75" customHeight="1">
      <c r="A9" s="378"/>
      <c r="B9" s="88" t="s">
        <v>391</v>
      </c>
      <c r="C9" s="272">
        <v>1</v>
      </c>
      <c r="D9" s="201">
        <v>5</v>
      </c>
      <c r="E9" s="273">
        <v>0</v>
      </c>
      <c r="F9" s="280">
        <f t="shared" si="0"/>
        <v>6</v>
      </c>
    </row>
    <row r="10" spans="1:6" ht="15.75" customHeight="1">
      <c r="A10" s="378"/>
      <c r="B10" s="88" t="s">
        <v>392</v>
      </c>
      <c r="C10" s="274">
        <v>0</v>
      </c>
      <c r="D10" s="201">
        <v>3</v>
      </c>
      <c r="E10" s="273">
        <v>0</v>
      </c>
      <c r="F10" s="280">
        <f t="shared" si="0"/>
        <v>3</v>
      </c>
    </row>
    <row r="11" spans="1:6" ht="15.75" customHeight="1">
      <c r="A11" s="378"/>
      <c r="B11" s="88" t="s">
        <v>393</v>
      </c>
      <c r="C11" s="274">
        <v>0</v>
      </c>
      <c r="D11" s="201">
        <v>33</v>
      </c>
      <c r="E11" s="273">
        <v>0</v>
      </c>
      <c r="F11" s="280">
        <f t="shared" si="0"/>
        <v>33</v>
      </c>
    </row>
    <row r="12" spans="1:6" ht="15.75" customHeight="1">
      <c r="A12" s="378"/>
      <c r="B12" s="88" t="s">
        <v>394</v>
      </c>
      <c r="C12" s="274">
        <v>1</v>
      </c>
      <c r="D12" s="201">
        <v>14</v>
      </c>
      <c r="E12" s="273">
        <v>0</v>
      </c>
      <c r="F12" s="280">
        <f t="shared" si="0"/>
        <v>15</v>
      </c>
    </row>
    <row r="13" spans="1:6" ht="15.75" customHeight="1">
      <c r="A13" s="378"/>
      <c r="B13" s="88" t="s">
        <v>395</v>
      </c>
      <c r="C13" s="272">
        <v>1</v>
      </c>
      <c r="D13" s="201">
        <v>181</v>
      </c>
      <c r="E13" s="201">
        <v>0</v>
      </c>
      <c r="F13" s="280">
        <f t="shared" si="0"/>
        <v>182</v>
      </c>
    </row>
    <row r="14" spans="1:6" ht="15.75" customHeight="1">
      <c r="A14" s="378"/>
      <c r="B14" s="88" t="s">
        <v>396</v>
      </c>
      <c r="C14" s="274">
        <v>0</v>
      </c>
      <c r="D14" s="201">
        <v>1</v>
      </c>
      <c r="E14" s="273">
        <v>0</v>
      </c>
      <c r="F14" s="280">
        <f t="shared" si="0"/>
        <v>1</v>
      </c>
    </row>
    <row r="15" spans="1:6" ht="15.75" customHeight="1">
      <c r="A15" s="378"/>
      <c r="B15" s="88" t="s">
        <v>397</v>
      </c>
      <c r="C15" s="272">
        <v>1</v>
      </c>
      <c r="D15" s="273">
        <v>1</v>
      </c>
      <c r="E15" s="273">
        <v>0</v>
      </c>
      <c r="F15" s="280">
        <f t="shared" si="0"/>
        <v>2</v>
      </c>
    </row>
    <row r="16" spans="1:6" ht="15.75" customHeight="1">
      <c r="A16" s="378"/>
      <c r="B16" s="89" t="s">
        <v>398</v>
      </c>
      <c r="C16" s="272">
        <v>2</v>
      </c>
      <c r="D16" s="201">
        <v>13</v>
      </c>
      <c r="E16" s="201">
        <v>0</v>
      </c>
      <c r="F16" s="280">
        <f t="shared" si="0"/>
        <v>15</v>
      </c>
    </row>
    <row r="17" spans="1:6" ht="15.75" customHeight="1">
      <c r="A17" s="379"/>
      <c r="B17" s="288" t="s">
        <v>385</v>
      </c>
      <c r="C17" s="183">
        <f>SUM(C5:C16)</f>
        <v>19</v>
      </c>
      <c r="D17" s="277">
        <f>SUM(D5:D16)</f>
        <v>282</v>
      </c>
      <c r="E17" s="277">
        <f>SUM(E5:E16)</f>
        <v>3</v>
      </c>
      <c r="F17" s="278">
        <f>SUM(F5:F16)</f>
        <v>304</v>
      </c>
    </row>
    <row r="18" spans="1:6" ht="15.75" customHeight="1">
      <c r="A18" s="378" t="s">
        <v>399</v>
      </c>
      <c r="B18" s="88" t="s">
        <v>400</v>
      </c>
      <c r="C18" s="274">
        <v>0</v>
      </c>
      <c r="D18" s="201">
        <v>6</v>
      </c>
      <c r="E18" s="273">
        <v>0</v>
      </c>
      <c r="F18" s="280">
        <v>6</v>
      </c>
    </row>
    <row r="19" spans="1:6" ht="15.75" customHeight="1">
      <c r="A19" s="376"/>
      <c r="B19" s="89" t="s">
        <v>401</v>
      </c>
      <c r="C19" s="275">
        <v>3</v>
      </c>
      <c r="D19" s="276">
        <v>6</v>
      </c>
      <c r="E19" s="276">
        <v>2</v>
      </c>
      <c r="F19" s="281">
        <v>11</v>
      </c>
    </row>
    <row r="20" spans="1:6" ht="15.75" customHeight="1">
      <c r="A20" s="377"/>
      <c r="B20" s="288" t="s">
        <v>385</v>
      </c>
      <c r="C20" s="183">
        <v>3</v>
      </c>
      <c r="D20" s="277">
        <v>12</v>
      </c>
      <c r="E20" s="277">
        <v>2</v>
      </c>
      <c r="F20" s="278">
        <v>17</v>
      </c>
    </row>
    <row r="21" ht="15.75" customHeight="1">
      <c r="A21" s="90" t="s">
        <v>402</v>
      </c>
    </row>
    <row r="22" ht="15.75" customHeight="1">
      <c r="A22" s="90"/>
    </row>
    <row r="24" spans="1:6" ht="15.75" customHeight="1">
      <c r="A24" s="364" t="s">
        <v>403</v>
      </c>
      <c r="B24" s="364"/>
      <c r="C24" s="201"/>
      <c r="D24" s="363" t="s">
        <v>506</v>
      </c>
      <c r="E24" s="363"/>
      <c r="F24" s="363"/>
    </row>
    <row r="25" spans="1:6" ht="15.75" customHeight="1">
      <c r="A25" s="243" t="s">
        <v>380</v>
      </c>
      <c r="B25" s="282" t="s">
        <v>381</v>
      </c>
      <c r="C25" s="244" t="s">
        <v>382</v>
      </c>
      <c r="D25" s="244" t="s">
        <v>383</v>
      </c>
      <c r="E25" s="244" t="s">
        <v>384</v>
      </c>
      <c r="F25" s="244" t="s">
        <v>385</v>
      </c>
    </row>
    <row r="26" spans="1:6" ht="15.75" customHeight="1">
      <c r="A26" s="378" t="s">
        <v>386</v>
      </c>
      <c r="B26" s="88" t="s">
        <v>387</v>
      </c>
      <c r="C26" s="286">
        <v>45022</v>
      </c>
      <c r="D26" s="80">
        <v>5137</v>
      </c>
      <c r="E26" s="80">
        <v>3033</v>
      </c>
      <c r="F26" s="256">
        <f>SUM(C26:E26)</f>
        <v>53192</v>
      </c>
    </row>
    <row r="27" spans="1:6" ht="15.75" customHeight="1">
      <c r="A27" s="378"/>
      <c r="B27" s="88" t="s">
        <v>388</v>
      </c>
      <c r="C27" s="92">
        <v>0</v>
      </c>
      <c r="D27" s="82">
        <v>1732</v>
      </c>
      <c r="E27" s="82">
        <v>26177</v>
      </c>
      <c r="F27" s="258">
        <f aca="true" t="shared" si="1" ref="F27:F41">SUM(C27:E27)</f>
        <v>27909</v>
      </c>
    </row>
    <row r="28" spans="1:6" ht="15.75" customHeight="1">
      <c r="A28" s="378"/>
      <c r="B28" s="88" t="s">
        <v>389</v>
      </c>
      <c r="C28" s="91">
        <v>23696</v>
      </c>
      <c r="D28" s="82">
        <v>18882</v>
      </c>
      <c r="E28" s="93">
        <v>0</v>
      </c>
      <c r="F28" s="258">
        <f t="shared" si="1"/>
        <v>42578</v>
      </c>
    </row>
    <row r="29" spans="1:6" ht="15.75" customHeight="1">
      <c r="A29" s="378"/>
      <c r="B29" s="88" t="s">
        <v>390</v>
      </c>
      <c r="C29" s="91">
        <v>0</v>
      </c>
      <c r="D29" s="82">
        <v>2288</v>
      </c>
      <c r="E29" s="93">
        <v>0</v>
      </c>
      <c r="F29" s="258">
        <f t="shared" si="1"/>
        <v>2288</v>
      </c>
    </row>
    <row r="30" spans="1:6" ht="15.75" customHeight="1">
      <c r="A30" s="378"/>
      <c r="B30" s="88" t="s">
        <v>391</v>
      </c>
      <c r="C30" s="91">
        <v>5716</v>
      </c>
      <c r="D30" s="82">
        <v>17047</v>
      </c>
      <c r="E30" s="93">
        <v>0</v>
      </c>
      <c r="F30" s="258">
        <f t="shared" si="1"/>
        <v>22763</v>
      </c>
    </row>
    <row r="31" spans="1:6" ht="15.75" customHeight="1">
      <c r="A31" s="378"/>
      <c r="B31" s="88" t="s">
        <v>392</v>
      </c>
      <c r="C31" s="92">
        <v>0</v>
      </c>
      <c r="D31" s="82">
        <v>10338</v>
      </c>
      <c r="E31" s="93">
        <v>0</v>
      </c>
      <c r="F31" s="258">
        <f t="shared" si="1"/>
        <v>10338</v>
      </c>
    </row>
    <row r="32" spans="1:6" ht="15.75" customHeight="1">
      <c r="A32" s="378"/>
      <c r="B32" s="88" t="s">
        <v>393</v>
      </c>
      <c r="C32" s="92">
        <v>0</v>
      </c>
      <c r="D32" s="82">
        <v>21495</v>
      </c>
      <c r="E32" s="93">
        <v>0</v>
      </c>
      <c r="F32" s="258">
        <f t="shared" si="1"/>
        <v>21495</v>
      </c>
    </row>
    <row r="33" spans="1:6" ht="15.75" customHeight="1">
      <c r="A33" s="378"/>
      <c r="B33" s="88" t="s">
        <v>394</v>
      </c>
      <c r="C33" s="92">
        <v>0</v>
      </c>
      <c r="D33" s="82">
        <v>67760</v>
      </c>
      <c r="E33" s="93">
        <v>0</v>
      </c>
      <c r="F33" s="258">
        <f t="shared" si="1"/>
        <v>67760</v>
      </c>
    </row>
    <row r="34" spans="1:6" ht="15.75" customHeight="1">
      <c r="A34" s="378"/>
      <c r="B34" s="88" t="s">
        <v>395</v>
      </c>
      <c r="C34" s="91">
        <v>0</v>
      </c>
      <c r="D34" s="82">
        <v>861234</v>
      </c>
      <c r="E34" s="93">
        <v>0</v>
      </c>
      <c r="F34" s="258">
        <f t="shared" si="1"/>
        <v>861234</v>
      </c>
    </row>
    <row r="35" spans="1:6" ht="15.75" customHeight="1">
      <c r="A35" s="378"/>
      <c r="B35" s="88" t="s">
        <v>396</v>
      </c>
      <c r="C35" s="92">
        <v>0</v>
      </c>
      <c r="D35" s="82">
        <v>581</v>
      </c>
      <c r="E35" s="93">
        <v>0</v>
      </c>
      <c r="F35" s="258">
        <f t="shared" si="1"/>
        <v>581</v>
      </c>
    </row>
    <row r="36" spans="1:6" ht="15.75" customHeight="1">
      <c r="A36" s="378"/>
      <c r="B36" s="88" t="s">
        <v>397</v>
      </c>
      <c r="C36" s="91">
        <v>11</v>
      </c>
      <c r="D36" s="93">
        <v>0</v>
      </c>
      <c r="E36" s="93">
        <v>0</v>
      </c>
      <c r="F36" s="258">
        <f t="shared" si="1"/>
        <v>11</v>
      </c>
    </row>
    <row r="37" spans="1:6" ht="15.75" customHeight="1">
      <c r="A37" s="378"/>
      <c r="B37" s="89" t="s">
        <v>398</v>
      </c>
      <c r="C37" s="94">
        <v>0</v>
      </c>
      <c r="D37" s="95">
        <v>48222</v>
      </c>
      <c r="E37" s="96">
        <v>0</v>
      </c>
      <c r="F37" s="287">
        <f t="shared" si="1"/>
        <v>48222</v>
      </c>
    </row>
    <row r="38" spans="1:6" ht="15.75" customHeight="1">
      <c r="A38" s="378"/>
      <c r="B38" s="289" t="s">
        <v>385</v>
      </c>
      <c r="C38" s="248">
        <f>SUM(C26:C37)</f>
        <v>74445</v>
      </c>
      <c r="D38" s="249">
        <f>SUM(D26:D37)</f>
        <v>1054716</v>
      </c>
      <c r="E38" s="249">
        <f>SUM(E26:E37)</f>
        <v>29210</v>
      </c>
      <c r="F38" s="251">
        <f t="shared" si="1"/>
        <v>1158371</v>
      </c>
    </row>
    <row r="39" spans="1:6" ht="15.75" customHeight="1">
      <c r="A39" s="375" t="s">
        <v>399</v>
      </c>
      <c r="B39" s="97" t="s">
        <v>400</v>
      </c>
      <c r="C39" s="92">
        <v>0</v>
      </c>
      <c r="D39" s="82">
        <v>7508</v>
      </c>
      <c r="E39" s="93">
        <v>0</v>
      </c>
      <c r="F39" s="258">
        <f t="shared" si="1"/>
        <v>7508</v>
      </c>
    </row>
    <row r="40" spans="1:6" ht="15.75" customHeight="1">
      <c r="A40" s="376"/>
      <c r="B40" s="89" t="s">
        <v>401</v>
      </c>
      <c r="C40" s="94">
        <v>96605</v>
      </c>
      <c r="D40" s="95">
        <v>112953</v>
      </c>
      <c r="E40" s="95">
        <v>60939</v>
      </c>
      <c r="F40" s="287">
        <f t="shared" si="1"/>
        <v>270497</v>
      </c>
    </row>
    <row r="41" spans="1:6" ht="15.75" customHeight="1">
      <c r="A41" s="377"/>
      <c r="B41" s="288" t="s">
        <v>385</v>
      </c>
      <c r="C41" s="248">
        <f>SUM(C39:C40)</f>
        <v>96605</v>
      </c>
      <c r="D41" s="249">
        <f>SUM(D39:D40)</f>
        <v>120461</v>
      </c>
      <c r="E41" s="249">
        <f>SUM(E39:E40)</f>
        <v>60939</v>
      </c>
      <c r="F41" s="251">
        <f t="shared" si="1"/>
        <v>278005</v>
      </c>
    </row>
    <row r="42" spans="1:2" ht="15.75" customHeight="1">
      <c r="A42" s="374" t="s">
        <v>402</v>
      </c>
      <c r="B42" s="374"/>
    </row>
    <row r="45" ht="15.75" customHeight="1">
      <c r="A45" s="98" t="s">
        <v>524</v>
      </c>
    </row>
  </sheetData>
  <sheetProtection/>
  <mergeCells count="9">
    <mergeCell ref="A42:B42"/>
    <mergeCell ref="A39:A41"/>
    <mergeCell ref="A5:A17"/>
    <mergeCell ref="A18:A20"/>
    <mergeCell ref="A26:A38"/>
    <mergeCell ref="E3:F3"/>
    <mergeCell ref="A3:C3"/>
    <mergeCell ref="D24:F24"/>
    <mergeCell ref="A24:B2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1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2.59765625" style="10" customWidth="1"/>
    <col min="2" max="2" width="11.59765625" style="10" customWidth="1"/>
    <col min="3" max="3" width="22.59765625" style="10" customWidth="1"/>
    <col min="4" max="4" width="10.59765625" style="10" customWidth="1"/>
    <col min="5" max="5" width="11.59765625" style="10" customWidth="1"/>
    <col min="6" max="6" width="19.59765625" style="10" customWidth="1"/>
    <col min="7" max="16384" width="9" style="10" customWidth="1"/>
  </cols>
  <sheetData>
    <row r="1" ht="15.75" customHeight="1">
      <c r="A1" s="9" t="s">
        <v>511</v>
      </c>
    </row>
    <row r="2" ht="17.25" customHeight="1">
      <c r="F2" s="11" t="s">
        <v>421</v>
      </c>
    </row>
    <row r="3" spans="1:6" ht="13.5" customHeight="1">
      <c r="A3" s="290" t="s">
        <v>0</v>
      </c>
      <c r="B3" s="290" t="s">
        <v>188</v>
      </c>
      <c r="C3" s="290" t="s">
        <v>189</v>
      </c>
      <c r="D3" s="290" t="s">
        <v>190</v>
      </c>
      <c r="E3" s="290" t="s">
        <v>1</v>
      </c>
      <c r="F3" s="294" t="s">
        <v>191</v>
      </c>
    </row>
    <row r="4" spans="1:6" ht="10.5" customHeight="1">
      <c r="A4" s="311" t="s">
        <v>192</v>
      </c>
      <c r="B4" s="305" t="s">
        <v>193</v>
      </c>
      <c r="C4" s="309" t="s">
        <v>2</v>
      </c>
      <c r="D4" s="116" t="s">
        <v>424</v>
      </c>
      <c r="E4" s="308" t="s">
        <v>3</v>
      </c>
      <c r="F4" s="309" t="s">
        <v>194</v>
      </c>
    </row>
    <row r="5" spans="1:6" ht="10.5" customHeight="1">
      <c r="A5" s="310"/>
      <c r="B5" s="310"/>
      <c r="C5" s="310"/>
      <c r="D5" s="117" t="s">
        <v>422</v>
      </c>
      <c r="E5" s="310"/>
      <c r="F5" s="310"/>
    </row>
    <row r="6" spans="1:6" ht="10.5" customHeight="1">
      <c r="A6" s="310"/>
      <c r="B6" s="306"/>
      <c r="C6" s="306"/>
      <c r="D6" s="118" t="s">
        <v>423</v>
      </c>
      <c r="E6" s="306"/>
      <c r="F6" s="306"/>
    </row>
    <row r="7" spans="1:6" ht="10.5" customHeight="1">
      <c r="A7" s="310"/>
      <c r="B7" s="119"/>
      <c r="C7" s="120"/>
      <c r="D7" s="121" t="s">
        <v>424</v>
      </c>
      <c r="E7" s="122"/>
      <c r="F7" s="295"/>
    </row>
    <row r="8" spans="1:6" ht="10.5" customHeight="1">
      <c r="A8" s="310"/>
      <c r="B8" s="119" t="s">
        <v>4</v>
      </c>
      <c r="C8" s="120" t="s">
        <v>195</v>
      </c>
      <c r="D8" s="121" t="s">
        <v>422</v>
      </c>
      <c r="E8" s="123"/>
      <c r="F8" s="296"/>
    </row>
    <row r="9" spans="1:6" ht="10.5" customHeight="1">
      <c r="A9" s="306"/>
      <c r="B9" s="119"/>
      <c r="C9" s="120"/>
      <c r="D9" s="121" t="s">
        <v>423</v>
      </c>
      <c r="E9" s="124"/>
      <c r="F9" s="297"/>
    </row>
    <row r="10" spans="1:6" ht="15.75" customHeight="1">
      <c r="A10" s="311" t="s">
        <v>196</v>
      </c>
      <c r="B10" s="305" t="s">
        <v>197</v>
      </c>
      <c r="C10" s="309" t="s">
        <v>5</v>
      </c>
      <c r="D10" s="125" t="s">
        <v>427</v>
      </c>
      <c r="E10" s="308" t="s">
        <v>6</v>
      </c>
      <c r="F10" s="309" t="s">
        <v>507</v>
      </c>
    </row>
    <row r="11" spans="1:6" ht="15.75" customHeight="1">
      <c r="A11" s="312"/>
      <c r="B11" s="306"/>
      <c r="C11" s="306"/>
      <c r="D11" s="126" t="s">
        <v>426</v>
      </c>
      <c r="E11" s="306"/>
      <c r="F11" s="306"/>
    </row>
    <row r="12" spans="1:6" ht="10.5" customHeight="1">
      <c r="A12" s="312"/>
      <c r="B12" s="311" t="s">
        <v>198</v>
      </c>
      <c r="C12" s="309" t="s">
        <v>425</v>
      </c>
      <c r="D12" s="125" t="s">
        <v>430</v>
      </c>
      <c r="E12" s="308" t="s">
        <v>199</v>
      </c>
      <c r="F12" s="309" t="s">
        <v>7</v>
      </c>
    </row>
    <row r="13" spans="1:6" ht="10.5" customHeight="1">
      <c r="A13" s="312"/>
      <c r="B13" s="310"/>
      <c r="C13" s="310"/>
      <c r="D13" s="127" t="s">
        <v>429</v>
      </c>
      <c r="E13" s="310"/>
      <c r="F13" s="310"/>
    </row>
    <row r="14" spans="1:6" ht="10.5" customHeight="1">
      <c r="A14" s="312"/>
      <c r="B14" s="306"/>
      <c r="C14" s="306"/>
      <c r="D14" s="126" t="s">
        <v>428</v>
      </c>
      <c r="E14" s="306"/>
      <c r="F14" s="306"/>
    </row>
    <row r="15" spans="1:6" ht="33" customHeight="1">
      <c r="A15" s="312"/>
      <c r="B15" s="16" t="s">
        <v>200</v>
      </c>
      <c r="C15" s="15" t="s">
        <v>8</v>
      </c>
      <c r="D15" s="128" t="s">
        <v>434</v>
      </c>
      <c r="E15" s="14" t="s">
        <v>201</v>
      </c>
      <c r="F15" s="13" t="s">
        <v>202</v>
      </c>
    </row>
    <row r="16" spans="1:6" ht="15.75" customHeight="1">
      <c r="A16" s="312"/>
      <c r="B16" s="305" t="s">
        <v>203</v>
      </c>
      <c r="C16" s="309" t="s">
        <v>9</v>
      </c>
      <c r="D16" s="125" t="s">
        <v>431</v>
      </c>
      <c r="E16" s="308" t="s">
        <v>10</v>
      </c>
      <c r="F16" s="309" t="s">
        <v>11</v>
      </c>
    </row>
    <row r="17" spans="1:6" ht="15.75" customHeight="1">
      <c r="A17" s="312"/>
      <c r="B17" s="306"/>
      <c r="C17" s="306"/>
      <c r="D17" s="126" t="s">
        <v>432</v>
      </c>
      <c r="E17" s="306"/>
      <c r="F17" s="306"/>
    </row>
    <row r="18" spans="1:6" ht="15.75" customHeight="1">
      <c r="A18" s="312"/>
      <c r="B18" s="305" t="s">
        <v>204</v>
      </c>
      <c r="C18" s="309" t="s">
        <v>12</v>
      </c>
      <c r="D18" s="125" t="s">
        <v>435</v>
      </c>
      <c r="E18" s="308" t="s">
        <v>205</v>
      </c>
      <c r="F18" s="309" t="s">
        <v>206</v>
      </c>
    </row>
    <row r="19" spans="1:6" ht="15.75" customHeight="1">
      <c r="A19" s="312"/>
      <c r="B19" s="306"/>
      <c r="C19" s="306"/>
      <c r="D19" s="126" t="s">
        <v>433</v>
      </c>
      <c r="E19" s="306"/>
      <c r="F19" s="306"/>
    </row>
    <row r="20" spans="1:6" ht="33" customHeight="1">
      <c r="A20" s="312"/>
      <c r="B20" s="16" t="s">
        <v>207</v>
      </c>
      <c r="C20" s="15" t="s">
        <v>13</v>
      </c>
      <c r="D20" s="128" t="s">
        <v>437</v>
      </c>
      <c r="E20" s="14" t="s">
        <v>14</v>
      </c>
      <c r="F20" s="13" t="s">
        <v>208</v>
      </c>
    </row>
    <row r="21" spans="1:6" ht="33" customHeight="1">
      <c r="A21" s="312"/>
      <c r="B21" s="16" t="s">
        <v>209</v>
      </c>
      <c r="C21" s="15" t="s">
        <v>15</v>
      </c>
      <c r="D21" s="128" t="s">
        <v>438</v>
      </c>
      <c r="E21" s="14" t="s">
        <v>210</v>
      </c>
      <c r="F21" s="15" t="s">
        <v>211</v>
      </c>
    </row>
    <row r="22" spans="1:6" ht="33" customHeight="1">
      <c r="A22" s="312"/>
      <c r="B22" s="16" t="s">
        <v>212</v>
      </c>
      <c r="C22" s="13" t="s">
        <v>16</v>
      </c>
      <c r="D22" s="128" t="s">
        <v>439</v>
      </c>
      <c r="E22" s="14" t="s">
        <v>17</v>
      </c>
      <c r="F22" s="15" t="s">
        <v>213</v>
      </c>
    </row>
    <row r="23" spans="1:6" ht="15.75" customHeight="1">
      <c r="A23" s="312"/>
      <c r="B23" s="305" t="s">
        <v>214</v>
      </c>
      <c r="C23" s="307" t="s">
        <v>18</v>
      </c>
      <c r="D23" s="125" t="s">
        <v>440</v>
      </c>
      <c r="E23" s="308" t="s">
        <v>19</v>
      </c>
      <c r="F23" s="309" t="s">
        <v>215</v>
      </c>
    </row>
    <row r="24" spans="1:6" ht="15.75" customHeight="1">
      <c r="A24" s="312"/>
      <c r="B24" s="306"/>
      <c r="C24" s="306"/>
      <c r="D24" s="126" t="s">
        <v>436</v>
      </c>
      <c r="E24" s="306"/>
      <c r="F24" s="306"/>
    </row>
    <row r="25" spans="1:6" ht="15.75" customHeight="1">
      <c r="A25" s="312"/>
      <c r="B25" s="305" t="s">
        <v>216</v>
      </c>
      <c r="C25" s="307" t="s">
        <v>20</v>
      </c>
      <c r="D25" s="125" t="s">
        <v>445</v>
      </c>
      <c r="E25" s="308" t="s">
        <v>217</v>
      </c>
      <c r="F25" s="309" t="s">
        <v>218</v>
      </c>
    </row>
    <row r="26" spans="1:6" ht="15.75" customHeight="1">
      <c r="A26" s="312"/>
      <c r="B26" s="306"/>
      <c r="C26" s="306"/>
      <c r="D26" s="126" t="s">
        <v>441</v>
      </c>
      <c r="E26" s="306"/>
      <c r="F26" s="306"/>
    </row>
    <row r="27" spans="1:6" ht="12" customHeight="1">
      <c r="A27" s="312"/>
      <c r="B27" s="305" t="s">
        <v>219</v>
      </c>
      <c r="C27" s="307" t="s">
        <v>21</v>
      </c>
      <c r="D27" s="125" t="s">
        <v>444</v>
      </c>
      <c r="E27" s="308" t="s">
        <v>22</v>
      </c>
      <c r="F27" s="309" t="s">
        <v>220</v>
      </c>
    </row>
    <row r="28" spans="1:6" ht="12" customHeight="1">
      <c r="A28" s="312"/>
      <c r="B28" s="315"/>
      <c r="C28" s="310"/>
      <c r="D28" s="127" t="s">
        <v>443</v>
      </c>
      <c r="E28" s="315"/>
      <c r="F28" s="316"/>
    </row>
    <row r="29" spans="1:6" ht="12" customHeight="1">
      <c r="A29" s="312"/>
      <c r="B29" s="314"/>
      <c r="C29" s="306"/>
      <c r="D29" s="126" t="s">
        <v>442</v>
      </c>
      <c r="E29" s="314"/>
      <c r="F29" s="317"/>
    </row>
    <row r="30" spans="1:6" ht="15.75" customHeight="1">
      <c r="A30" s="312"/>
      <c r="B30" s="305" t="s">
        <v>221</v>
      </c>
      <c r="C30" s="309" t="s">
        <v>23</v>
      </c>
      <c r="D30" s="116" t="s">
        <v>464</v>
      </c>
      <c r="E30" s="308" t="s">
        <v>222</v>
      </c>
      <c r="F30" s="307" t="s">
        <v>223</v>
      </c>
    </row>
    <row r="31" spans="1:6" ht="15.75" customHeight="1">
      <c r="A31" s="312"/>
      <c r="B31" s="314"/>
      <c r="C31" s="317"/>
      <c r="D31" s="126" t="s">
        <v>446</v>
      </c>
      <c r="E31" s="314"/>
      <c r="F31" s="306"/>
    </row>
    <row r="32" spans="1:6" ht="10.5" customHeight="1">
      <c r="A32" s="312"/>
      <c r="B32" s="305" t="s">
        <v>224</v>
      </c>
      <c r="C32" s="309" t="s">
        <v>24</v>
      </c>
      <c r="D32" s="125" t="s">
        <v>449</v>
      </c>
      <c r="E32" s="308" t="s">
        <v>25</v>
      </c>
      <c r="F32" s="309" t="s">
        <v>225</v>
      </c>
    </row>
    <row r="33" spans="1:6" ht="10.5" customHeight="1">
      <c r="A33" s="312"/>
      <c r="B33" s="315"/>
      <c r="C33" s="310"/>
      <c r="D33" s="127" t="s">
        <v>448</v>
      </c>
      <c r="E33" s="310"/>
      <c r="F33" s="310"/>
    </row>
    <row r="34" spans="1:6" ht="10.5" customHeight="1">
      <c r="A34" s="312"/>
      <c r="B34" s="314"/>
      <c r="C34" s="306"/>
      <c r="D34" s="126" t="s">
        <v>447</v>
      </c>
      <c r="E34" s="306"/>
      <c r="F34" s="306"/>
    </row>
    <row r="35" spans="1:6" ht="10.5" customHeight="1">
      <c r="A35" s="312"/>
      <c r="B35" s="305" t="s">
        <v>226</v>
      </c>
      <c r="C35" s="309" t="s">
        <v>26</v>
      </c>
      <c r="D35" s="125" t="s">
        <v>451</v>
      </c>
      <c r="E35" s="318" t="s">
        <v>227</v>
      </c>
      <c r="F35" s="309" t="s">
        <v>228</v>
      </c>
    </row>
    <row r="36" spans="1:6" ht="10.5" customHeight="1">
      <c r="A36" s="312"/>
      <c r="B36" s="310"/>
      <c r="C36" s="310"/>
      <c r="D36" s="127" t="s">
        <v>452</v>
      </c>
      <c r="E36" s="310"/>
      <c r="F36" s="310"/>
    </row>
    <row r="37" spans="1:6" ht="10.5" customHeight="1">
      <c r="A37" s="312"/>
      <c r="B37" s="306"/>
      <c r="C37" s="306"/>
      <c r="D37" s="126" t="s">
        <v>450</v>
      </c>
      <c r="E37" s="306"/>
      <c r="F37" s="306"/>
    </row>
    <row r="38" spans="1:6" ht="10.5" customHeight="1">
      <c r="A38" s="312"/>
      <c r="B38" s="305" t="s">
        <v>27</v>
      </c>
      <c r="C38" s="307" t="s">
        <v>28</v>
      </c>
      <c r="D38" s="125" t="s">
        <v>454</v>
      </c>
      <c r="E38" s="308" t="s">
        <v>29</v>
      </c>
      <c r="F38" s="307" t="s">
        <v>30</v>
      </c>
    </row>
    <row r="39" spans="1:6" ht="10.5" customHeight="1">
      <c r="A39" s="312"/>
      <c r="B39" s="310"/>
      <c r="C39" s="310"/>
      <c r="D39" s="127" t="s">
        <v>455</v>
      </c>
      <c r="E39" s="310"/>
      <c r="F39" s="310"/>
    </row>
    <row r="40" spans="1:6" ht="10.5" customHeight="1">
      <c r="A40" s="312"/>
      <c r="B40" s="306"/>
      <c r="C40" s="306"/>
      <c r="D40" s="126" t="s">
        <v>453</v>
      </c>
      <c r="E40" s="306"/>
      <c r="F40" s="306"/>
    </row>
    <row r="41" spans="1:6" ht="10.5" customHeight="1">
      <c r="A41" s="312"/>
      <c r="B41" s="305" t="s">
        <v>31</v>
      </c>
      <c r="C41" s="309" t="s">
        <v>32</v>
      </c>
      <c r="D41" s="129" t="s">
        <v>460</v>
      </c>
      <c r="E41" s="308" t="s">
        <v>33</v>
      </c>
      <c r="F41" s="307" t="s">
        <v>30</v>
      </c>
    </row>
    <row r="42" spans="1:6" ht="10.5" customHeight="1">
      <c r="A42" s="312"/>
      <c r="B42" s="310"/>
      <c r="C42" s="310"/>
      <c r="D42" s="130" t="s">
        <v>458</v>
      </c>
      <c r="E42" s="310"/>
      <c r="F42" s="310"/>
    </row>
    <row r="43" spans="1:6" ht="10.5" customHeight="1">
      <c r="A43" s="312"/>
      <c r="B43" s="306"/>
      <c r="C43" s="306"/>
      <c r="D43" s="118" t="s">
        <v>459</v>
      </c>
      <c r="E43" s="306"/>
      <c r="F43" s="306"/>
    </row>
    <row r="44" spans="1:6" ht="10.5" customHeight="1">
      <c r="A44" s="312"/>
      <c r="B44" s="305" t="s">
        <v>34</v>
      </c>
      <c r="C44" s="309" t="s">
        <v>35</v>
      </c>
      <c r="D44" s="116" t="s">
        <v>465</v>
      </c>
      <c r="E44" s="308" t="s">
        <v>36</v>
      </c>
      <c r="F44" s="307" t="s">
        <v>37</v>
      </c>
    </row>
    <row r="45" spans="1:6" ht="10.5" customHeight="1">
      <c r="A45" s="312"/>
      <c r="B45" s="315"/>
      <c r="C45" s="316"/>
      <c r="D45" s="127" t="s">
        <v>457</v>
      </c>
      <c r="E45" s="315"/>
      <c r="F45" s="310"/>
    </row>
    <row r="46" spans="1:6" ht="10.5" customHeight="1">
      <c r="A46" s="312"/>
      <c r="B46" s="314"/>
      <c r="C46" s="317"/>
      <c r="D46" s="126" t="s">
        <v>456</v>
      </c>
      <c r="E46" s="314"/>
      <c r="F46" s="306"/>
    </row>
    <row r="47" spans="1:6" ht="10.5" customHeight="1">
      <c r="A47" s="312"/>
      <c r="B47" s="123"/>
      <c r="C47" s="123"/>
      <c r="D47" s="121" t="s">
        <v>463</v>
      </c>
      <c r="E47" s="123"/>
      <c r="F47" s="298"/>
    </row>
    <row r="48" spans="1:6" ht="10.5" customHeight="1">
      <c r="A48" s="319"/>
      <c r="B48" s="119" t="s">
        <v>229</v>
      </c>
      <c r="C48" s="120" t="s">
        <v>230</v>
      </c>
      <c r="D48" s="121" t="s">
        <v>461</v>
      </c>
      <c r="E48" s="123"/>
      <c r="F48" s="298"/>
    </row>
    <row r="49" spans="1:6" ht="10.5" customHeight="1">
      <c r="A49" s="320"/>
      <c r="B49" s="119"/>
      <c r="C49" s="120"/>
      <c r="D49" s="121" t="s">
        <v>462</v>
      </c>
      <c r="E49" s="123"/>
      <c r="F49" s="298"/>
    </row>
    <row r="50" spans="1:6" ht="25.5" customHeight="1">
      <c r="A50" s="311" t="s">
        <v>231</v>
      </c>
      <c r="B50" s="14" t="s">
        <v>413</v>
      </c>
      <c r="C50" s="13" t="s">
        <v>38</v>
      </c>
      <c r="D50" s="128">
        <v>238</v>
      </c>
      <c r="E50" s="14" t="s">
        <v>6</v>
      </c>
      <c r="F50" s="15" t="s">
        <v>232</v>
      </c>
    </row>
    <row r="51" spans="1:6" ht="25.5" customHeight="1">
      <c r="A51" s="312"/>
      <c r="B51" s="14" t="s">
        <v>414</v>
      </c>
      <c r="C51" s="13" t="s">
        <v>39</v>
      </c>
      <c r="D51" s="128">
        <v>37.5</v>
      </c>
      <c r="E51" s="14" t="s">
        <v>17</v>
      </c>
      <c r="F51" s="13" t="s">
        <v>233</v>
      </c>
    </row>
    <row r="52" spans="1:6" ht="25.5" customHeight="1">
      <c r="A52" s="312"/>
      <c r="B52" s="14" t="s">
        <v>415</v>
      </c>
      <c r="C52" s="15" t="s">
        <v>40</v>
      </c>
      <c r="D52" s="128">
        <v>7.1</v>
      </c>
      <c r="E52" s="14" t="s">
        <v>14</v>
      </c>
      <c r="F52" s="13" t="s">
        <v>234</v>
      </c>
    </row>
    <row r="53" spans="1:6" ht="25.5" customHeight="1">
      <c r="A53" s="312"/>
      <c r="B53" s="14" t="s">
        <v>416</v>
      </c>
      <c r="C53" s="13" t="s">
        <v>41</v>
      </c>
      <c r="D53" s="128">
        <v>152.2</v>
      </c>
      <c r="E53" s="14" t="s">
        <v>42</v>
      </c>
      <c r="F53" s="15" t="s">
        <v>43</v>
      </c>
    </row>
    <row r="54" spans="1:6" ht="13.5" customHeight="1" thickBot="1">
      <c r="A54" s="313"/>
      <c r="B54" s="131" t="s">
        <v>235</v>
      </c>
      <c r="C54" s="132" t="s">
        <v>236</v>
      </c>
      <c r="D54" s="133">
        <v>434.8</v>
      </c>
      <c r="E54" s="134"/>
      <c r="F54" s="299"/>
    </row>
    <row r="55" spans="1:6" ht="13.5" customHeight="1" thickTop="1">
      <c r="A55" s="300"/>
      <c r="B55" s="135" t="s">
        <v>237</v>
      </c>
      <c r="C55" s="135" t="s">
        <v>44</v>
      </c>
      <c r="D55" s="136">
        <v>5589.3941</v>
      </c>
      <c r="E55" s="124"/>
      <c r="F55" s="301"/>
    </row>
    <row r="56" ht="9.75" customHeight="1">
      <c r="A56" s="17" t="s">
        <v>238</v>
      </c>
    </row>
    <row r="57" ht="9.75" customHeight="1">
      <c r="A57" s="17" t="s">
        <v>239</v>
      </c>
    </row>
    <row r="58" ht="13.5" customHeight="1">
      <c r="A58" s="10" t="s">
        <v>45</v>
      </c>
    </row>
    <row r="59" ht="13.5" customHeight="1"/>
    <row r="60" ht="13.5" customHeight="1"/>
    <row r="61" ht="13.5" customHeight="1">
      <c r="A61" s="17" t="s">
        <v>518</v>
      </c>
    </row>
    <row r="62" ht="13.5" customHeight="1"/>
  </sheetData>
  <sheetProtection/>
  <mergeCells count="59">
    <mergeCell ref="B44:B46"/>
    <mergeCell ref="C44:C46"/>
    <mergeCell ref="E44:E46"/>
    <mergeCell ref="F44:F46"/>
    <mergeCell ref="A10:A49"/>
    <mergeCell ref="B38:B40"/>
    <mergeCell ref="C38:C40"/>
    <mergeCell ref="E38:E40"/>
    <mergeCell ref="F38:F40"/>
    <mergeCell ref="B41:B43"/>
    <mergeCell ref="C41:C43"/>
    <mergeCell ref="E41:E43"/>
    <mergeCell ref="F41:F43"/>
    <mergeCell ref="B32:B34"/>
    <mergeCell ref="C32:C34"/>
    <mergeCell ref="E32:E34"/>
    <mergeCell ref="F32:F34"/>
    <mergeCell ref="B35:B37"/>
    <mergeCell ref="C35:C37"/>
    <mergeCell ref="E35:E37"/>
    <mergeCell ref="F35:F37"/>
    <mergeCell ref="B30:B31"/>
    <mergeCell ref="B27:B29"/>
    <mergeCell ref="C27:C29"/>
    <mergeCell ref="E27:E29"/>
    <mergeCell ref="F27:F29"/>
    <mergeCell ref="F30:F31"/>
    <mergeCell ref="E30:E31"/>
    <mergeCell ref="C30:C31"/>
    <mergeCell ref="A50:A54"/>
    <mergeCell ref="B4:B6"/>
    <mergeCell ref="C4:C6"/>
    <mergeCell ref="F12:F14"/>
    <mergeCell ref="E12:E14"/>
    <mergeCell ref="C12:C14"/>
    <mergeCell ref="B12:B14"/>
    <mergeCell ref="B16:B17"/>
    <mergeCell ref="C16:C17"/>
    <mergeCell ref="E4:E6"/>
    <mergeCell ref="F4:F6"/>
    <mergeCell ref="A4:A9"/>
    <mergeCell ref="B10:B11"/>
    <mergeCell ref="C10:C11"/>
    <mergeCell ref="E10:E11"/>
    <mergeCell ref="F10:F11"/>
    <mergeCell ref="E16:E17"/>
    <mergeCell ref="F16:F17"/>
    <mergeCell ref="F18:F19"/>
    <mergeCell ref="E18:E19"/>
    <mergeCell ref="C18:C19"/>
    <mergeCell ref="B18:B19"/>
    <mergeCell ref="B23:B24"/>
    <mergeCell ref="C23:C24"/>
    <mergeCell ref="E23:E24"/>
    <mergeCell ref="F23:F24"/>
    <mergeCell ref="B25:B26"/>
    <mergeCell ref="C25:C26"/>
    <mergeCell ref="F25:F26"/>
    <mergeCell ref="E25:E2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D17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8.59765625" style="19" customWidth="1"/>
    <col min="2" max="2" width="24.59765625" style="19" customWidth="1"/>
    <col min="3" max="3" width="20.59765625" style="19" customWidth="1"/>
    <col min="4" max="4" width="24.59765625" style="19" customWidth="1"/>
    <col min="5" max="5" width="10" style="19" customWidth="1"/>
    <col min="6" max="6" width="9.09765625" style="19" customWidth="1"/>
    <col min="7" max="7" width="13" style="19" customWidth="1"/>
    <col min="8" max="8" width="11.59765625" style="19" customWidth="1"/>
    <col min="9" max="16384" width="9" style="19" customWidth="1"/>
  </cols>
  <sheetData>
    <row r="1" ht="15.75" customHeight="1">
      <c r="A1" s="18" t="s">
        <v>512</v>
      </c>
    </row>
    <row r="2" spans="3:4" ht="15.75" customHeight="1">
      <c r="C2" s="10"/>
      <c r="D2" s="11" t="s">
        <v>466</v>
      </c>
    </row>
    <row r="3" spans="1:4" ht="15.75" customHeight="1">
      <c r="A3" s="138" t="s">
        <v>46</v>
      </c>
      <c r="B3" s="138" t="s">
        <v>47</v>
      </c>
      <c r="C3" s="139" t="s">
        <v>48</v>
      </c>
      <c r="D3" s="140" t="s">
        <v>49</v>
      </c>
    </row>
    <row r="4" spans="1:4" ht="15.75" customHeight="1">
      <c r="A4" s="141" t="s">
        <v>50</v>
      </c>
      <c r="B4" s="20" t="s">
        <v>51</v>
      </c>
      <c r="C4" s="100" t="s">
        <v>52</v>
      </c>
      <c r="D4" s="142">
        <v>2900</v>
      </c>
    </row>
    <row r="5" spans="1:4" ht="15.75" customHeight="1">
      <c r="A5" s="141" t="s">
        <v>50</v>
      </c>
      <c r="B5" s="20" t="s">
        <v>53</v>
      </c>
      <c r="C5" s="100" t="s">
        <v>54</v>
      </c>
      <c r="D5" s="142">
        <v>1230</v>
      </c>
    </row>
    <row r="6" spans="1:4" ht="15.75" customHeight="1">
      <c r="A6" s="141" t="s">
        <v>55</v>
      </c>
      <c r="B6" s="20" t="s">
        <v>56</v>
      </c>
      <c r="C6" s="100" t="s">
        <v>57</v>
      </c>
      <c r="D6" s="142">
        <v>3400</v>
      </c>
    </row>
    <row r="7" spans="1:4" ht="15.75" customHeight="1">
      <c r="A7" s="141" t="s">
        <v>55</v>
      </c>
      <c r="B7" s="20" t="s">
        <v>58</v>
      </c>
      <c r="C7" s="100" t="s">
        <v>57</v>
      </c>
      <c r="D7" s="142">
        <v>2120</v>
      </c>
    </row>
    <row r="8" spans="1:4" ht="15.75" customHeight="1">
      <c r="A8" s="141" t="s">
        <v>55</v>
      </c>
      <c r="B8" s="20" t="s">
        <v>59</v>
      </c>
      <c r="C8" s="100" t="s">
        <v>57</v>
      </c>
      <c r="D8" s="142">
        <v>2565</v>
      </c>
    </row>
    <row r="9" spans="1:4" ht="15.75" customHeight="1">
      <c r="A9" s="141" t="s">
        <v>55</v>
      </c>
      <c r="B9" s="20" t="s">
        <v>240</v>
      </c>
      <c r="C9" s="100" t="s">
        <v>60</v>
      </c>
      <c r="D9" s="142">
        <v>1365</v>
      </c>
    </row>
    <row r="10" spans="1:4" ht="15.75" customHeight="1">
      <c r="A10" s="141" t="s">
        <v>55</v>
      </c>
      <c r="B10" s="20" t="s">
        <v>61</v>
      </c>
      <c r="C10" s="100" t="s">
        <v>62</v>
      </c>
      <c r="D10" s="142">
        <v>2250</v>
      </c>
    </row>
    <row r="11" spans="1:4" ht="15.75" customHeight="1">
      <c r="A11" s="141" t="s">
        <v>55</v>
      </c>
      <c r="B11" s="20" t="s">
        <v>63</v>
      </c>
      <c r="C11" s="100" t="s">
        <v>64</v>
      </c>
      <c r="D11" s="142">
        <v>2600</v>
      </c>
    </row>
    <row r="12" spans="1:4" ht="15.75" customHeight="1">
      <c r="A12" s="141" t="s">
        <v>55</v>
      </c>
      <c r="B12" s="20" t="s">
        <v>65</v>
      </c>
      <c r="C12" s="100" t="s">
        <v>64</v>
      </c>
      <c r="D12" s="142">
        <v>1220</v>
      </c>
    </row>
    <row r="13" spans="1:4" ht="15.75" customHeight="1">
      <c r="A13" s="291" t="s">
        <v>4</v>
      </c>
      <c r="B13" s="292" t="s">
        <v>241</v>
      </c>
      <c r="C13" s="292"/>
      <c r="D13" s="293">
        <v>19650</v>
      </c>
    </row>
    <row r="14" ht="13.5" customHeight="1">
      <c r="A14" s="21" t="s">
        <v>45</v>
      </c>
    </row>
    <row r="17" ht="15.75" customHeight="1">
      <c r="A17" s="22" t="s">
        <v>519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C22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2" width="4.59765625" style="19" customWidth="1"/>
    <col min="3" max="3" width="11.5" style="19" customWidth="1"/>
    <col min="4" max="9" width="3.09765625" style="19" customWidth="1"/>
    <col min="10" max="11" width="6.59765625" style="19" customWidth="1"/>
    <col min="12" max="20" width="3.09765625" style="19" customWidth="1"/>
    <col min="21" max="24" width="3.59765625" style="19" customWidth="1"/>
    <col min="25" max="25" width="4.3984375" style="19" customWidth="1"/>
    <col min="26" max="26" width="3.19921875" style="19" customWidth="1"/>
    <col min="27" max="29" width="4.3984375" style="19" customWidth="1"/>
    <col min="30" max="16384" width="9" style="19" customWidth="1"/>
  </cols>
  <sheetData>
    <row r="1" spans="1:10" ht="15.75" customHeight="1">
      <c r="A1" s="18" t="s">
        <v>513</v>
      </c>
      <c r="J1" s="10"/>
    </row>
    <row r="2" spans="10:29" ht="15.75" customHeight="1" thickBot="1">
      <c r="J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 t="s">
        <v>421</v>
      </c>
    </row>
    <row r="3" spans="1:29" ht="31.5" customHeight="1">
      <c r="A3" s="334" t="s">
        <v>66</v>
      </c>
      <c r="B3" s="334"/>
      <c r="C3" s="335"/>
      <c r="D3" s="333" t="s">
        <v>67</v>
      </c>
      <c r="E3" s="334"/>
      <c r="F3" s="335"/>
      <c r="G3" s="333" t="s">
        <v>68</v>
      </c>
      <c r="H3" s="334"/>
      <c r="I3" s="335"/>
      <c r="J3" s="12" t="s">
        <v>69</v>
      </c>
      <c r="K3" s="12" t="s">
        <v>70</v>
      </c>
      <c r="L3" s="333" t="s">
        <v>71</v>
      </c>
      <c r="M3" s="334"/>
      <c r="N3" s="335"/>
      <c r="O3" s="333" t="s">
        <v>72</v>
      </c>
      <c r="P3" s="334"/>
      <c r="Q3" s="335"/>
      <c r="R3" s="333" t="s">
        <v>73</v>
      </c>
      <c r="S3" s="334"/>
      <c r="T3" s="335"/>
      <c r="U3" s="333" t="s">
        <v>74</v>
      </c>
      <c r="V3" s="334"/>
      <c r="W3" s="334"/>
      <c r="X3" s="333" t="s">
        <v>75</v>
      </c>
      <c r="Y3" s="334"/>
      <c r="Z3" s="333" t="s">
        <v>76</v>
      </c>
      <c r="AA3" s="334"/>
      <c r="AB3" s="333" t="s">
        <v>77</v>
      </c>
      <c r="AC3" s="334"/>
    </row>
    <row r="4" spans="1:29" ht="31.5" customHeight="1">
      <c r="A4" s="331" t="s">
        <v>242</v>
      </c>
      <c r="B4" s="331"/>
      <c r="C4" s="332"/>
      <c r="D4" s="23"/>
      <c r="E4" s="24">
        <v>1</v>
      </c>
      <c r="F4" s="24"/>
      <c r="G4" s="23"/>
      <c r="H4" s="24" t="s">
        <v>78</v>
      </c>
      <c r="I4" s="24"/>
      <c r="J4" s="23" t="s">
        <v>78</v>
      </c>
      <c r="K4" s="23" t="s">
        <v>78</v>
      </c>
      <c r="L4" s="23"/>
      <c r="M4" s="24">
        <v>1</v>
      </c>
      <c r="N4" s="24"/>
      <c r="O4" s="23"/>
      <c r="P4" s="24">
        <v>3</v>
      </c>
      <c r="Q4" s="24"/>
      <c r="R4" s="23"/>
      <c r="S4" s="24" t="s">
        <v>78</v>
      </c>
      <c r="T4" s="24"/>
      <c r="U4" s="23"/>
      <c r="V4" s="24">
        <v>18</v>
      </c>
      <c r="W4" s="24"/>
      <c r="X4" s="324" t="s">
        <v>243</v>
      </c>
      <c r="Y4" s="339"/>
      <c r="Z4" s="324" t="s">
        <v>243</v>
      </c>
      <c r="AA4" s="339"/>
      <c r="AB4" s="324">
        <v>2</v>
      </c>
      <c r="AC4" s="325"/>
    </row>
    <row r="5" spans="1:29" ht="31.5" customHeight="1">
      <c r="A5" s="336" t="s">
        <v>79</v>
      </c>
      <c r="B5" s="27" t="s">
        <v>80</v>
      </c>
      <c r="C5" s="28" t="s">
        <v>81</v>
      </c>
      <c r="D5" s="29"/>
      <c r="E5" s="29">
        <v>8</v>
      </c>
      <c r="F5" s="25" t="s">
        <v>78</v>
      </c>
      <c r="G5" s="29"/>
      <c r="H5" s="29">
        <v>12</v>
      </c>
      <c r="I5" s="25">
        <v>6</v>
      </c>
      <c r="J5" s="25" t="s">
        <v>78</v>
      </c>
      <c r="K5" s="25" t="s">
        <v>78</v>
      </c>
      <c r="L5" s="29"/>
      <c r="M5" s="305">
        <v>9</v>
      </c>
      <c r="N5" s="25">
        <v>5</v>
      </c>
      <c r="O5" s="29"/>
      <c r="P5" s="305">
        <v>59</v>
      </c>
      <c r="Q5" s="25">
        <v>30</v>
      </c>
      <c r="R5" s="29"/>
      <c r="S5" s="305">
        <v>7</v>
      </c>
      <c r="T5" s="25">
        <v>4</v>
      </c>
      <c r="U5" s="29"/>
      <c r="V5" s="305">
        <v>409</v>
      </c>
      <c r="W5" s="25">
        <v>168</v>
      </c>
      <c r="X5" s="305">
        <v>19</v>
      </c>
      <c r="Y5" s="305">
        <v>19</v>
      </c>
      <c r="Z5" s="305">
        <v>5</v>
      </c>
      <c r="AA5" s="305">
        <v>3</v>
      </c>
      <c r="AB5" s="305">
        <v>10</v>
      </c>
      <c r="AC5" s="326">
        <v>6</v>
      </c>
    </row>
    <row r="6" spans="1:29" ht="31.5" customHeight="1">
      <c r="A6" s="337"/>
      <c r="B6" s="30" t="s">
        <v>82</v>
      </c>
      <c r="C6" s="30" t="s">
        <v>83</v>
      </c>
      <c r="D6" s="31">
        <v>20</v>
      </c>
      <c r="E6" s="23"/>
      <c r="F6" s="23">
        <v>8</v>
      </c>
      <c r="G6" s="31">
        <v>32</v>
      </c>
      <c r="H6" s="23"/>
      <c r="I6" s="23">
        <v>6</v>
      </c>
      <c r="J6" s="23" t="s">
        <v>78</v>
      </c>
      <c r="K6" s="23" t="s">
        <v>78</v>
      </c>
      <c r="L6" s="31">
        <v>16</v>
      </c>
      <c r="M6" s="323"/>
      <c r="N6" s="23">
        <v>4</v>
      </c>
      <c r="O6" s="31">
        <v>86</v>
      </c>
      <c r="P6" s="323"/>
      <c r="Q6" s="23">
        <v>29</v>
      </c>
      <c r="R6" s="31">
        <v>10</v>
      </c>
      <c r="S6" s="323"/>
      <c r="T6" s="23">
        <v>3</v>
      </c>
      <c r="U6" s="31">
        <v>556</v>
      </c>
      <c r="V6" s="323"/>
      <c r="W6" s="23">
        <v>241</v>
      </c>
      <c r="X6" s="328"/>
      <c r="Y6" s="323"/>
      <c r="Z6" s="328"/>
      <c r="AA6" s="323"/>
      <c r="AB6" s="328"/>
      <c r="AC6" s="327"/>
    </row>
    <row r="7" spans="1:29" ht="31.5" customHeight="1" thickBot="1">
      <c r="A7" s="338"/>
      <c r="B7" s="32" t="s">
        <v>84</v>
      </c>
      <c r="C7" s="33"/>
      <c r="D7" s="34"/>
      <c r="E7" s="321">
        <v>12</v>
      </c>
      <c r="F7" s="322"/>
      <c r="G7" s="34"/>
      <c r="H7" s="321">
        <v>20</v>
      </c>
      <c r="I7" s="322"/>
      <c r="J7" s="34" t="s">
        <v>78</v>
      </c>
      <c r="K7" s="34" t="s">
        <v>78</v>
      </c>
      <c r="L7" s="34"/>
      <c r="M7" s="321">
        <v>7</v>
      </c>
      <c r="N7" s="322"/>
      <c r="O7" s="34"/>
      <c r="P7" s="321">
        <v>27</v>
      </c>
      <c r="Q7" s="322"/>
      <c r="R7" s="34"/>
      <c r="S7" s="321">
        <v>3</v>
      </c>
      <c r="T7" s="322"/>
      <c r="U7" s="34"/>
      <c r="V7" s="321">
        <v>147</v>
      </c>
      <c r="W7" s="330"/>
      <c r="X7" s="329"/>
      <c r="Y7" s="35" t="s">
        <v>85</v>
      </c>
      <c r="Z7" s="329"/>
      <c r="AA7" s="35">
        <v>2</v>
      </c>
      <c r="AB7" s="329"/>
      <c r="AC7" s="35">
        <v>4</v>
      </c>
    </row>
    <row r="8" spans="1:13" ht="13.5" customHeight="1">
      <c r="A8" s="19" t="s">
        <v>86</v>
      </c>
      <c r="K8" s="36"/>
      <c r="L8" s="36"/>
      <c r="M8" s="36"/>
    </row>
    <row r="9" spans="1:27" ht="13.5" customHeight="1">
      <c r="A9" s="10" t="s">
        <v>87</v>
      </c>
      <c r="B9" s="10"/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3.5" customHeight="1">
      <c r="A10" s="10" t="s">
        <v>88</v>
      </c>
      <c r="B10" s="10"/>
      <c r="C10" s="10"/>
      <c r="D10" s="10"/>
      <c r="E10" s="10"/>
      <c r="F10" s="10"/>
      <c r="G10" s="10"/>
      <c r="H10" s="10"/>
      <c r="I10" s="10"/>
      <c r="J10" s="10"/>
      <c r="K10" s="37"/>
      <c r="L10" s="37"/>
      <c r="M10" s="37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13" ht="13.5" customHeight="1">
      <c r="A11" s="19" t="s">
        <v>89</v>
      </c>
      <c r="K11" s="36"/>
      <c r="L11" s="36"/>
      <c r="M11" s="36"/>
    </row>
    <row r="12" spans="1:13" ht="13.5" customHeight="1">
      <c r="A12" s="19" t="s">
        <v>90</v>
      </c>
      <c r="K12" s="36"/>
      <c r="L12" s="36"/>
      <c r="M12" s="36"/>
    </row>
    <row r="13" spans="1:13" ht="13.5" customHeight="1">
      <c r="A13" s="19" t="s">
        <v>91</v>
      </c>
      <c r="K13" s="36"/>
      <c r="L13" s="36"/>
      <c r="M13" s="36"/>
    </row>
    <row r="14" spans="1:13" ht="13.5" customHeight="1">
      <c r="A14" s="10" t="s">
        <v>92</v>
      </c>
      <c r="K14" s="36"/>
      <c r="L14" s="36"/>
      <c r="M14" s="36"/>
    </row>
    <row r="15" spans="1:13" ht="13.5" customHeight="1">
      <c r="A15" s="10" t="s">
        <v>93</v>
      </c>
      <c r="K15" s="36"/>
      <c r="L15" s="36"/>
      <c r="M15" s="36"/>
    </row>
    <row r="16" spans="1:13" ht="13.5" customHeight="1">
      <c r="A16" s="19" t="s">
        <v>94</v>
      </c>
      <c r="K16" s="36"/>
      <c r="L16" s="36"/>
      <c r="M16" s="36"/>
    </row>
    <row r="17" ht="13.5" customHeight="1">
      <c r="A17" s="22" t="s">
        <v>95</v>
      </c>
    </row>
    <row r="18" ht="13.5" customHeight="1">
      <c r="A18" s="22" t="s">
        <v>96</v>
      </c>
    </row>
    <row r="19" ht="13.5" customHeight="1">
      <c r="A19" s="22" t="s">
        <v>97</v>
      </c>
    </row>
    <row r="20" ht="15.75" customHeight="1">
      <c r="A20" s="10"/>
    </row>
    <row r="22" ht="15.75" customHeight="1">
      <c r="A22" s="22" t="s">
        <v>519</v>
      </c>
    </row>
  </sheetData>
  <sheetProtection/>
  <mergeCells count="31">
    <mergeCell ref="X3:Y3"/>
    <mergeCell ref="G3:I3"/>
    <mergeCell ref="A5:A7"/>
    <mergeCell ref="AB3:AC3"/>
    <mergeCell ref="Y5:Y6"/>
    <mergeCell ref="X5:X7"/>
    <mergeCell ref="AA5:AA6"/>
    <mergeCell ref="Z5:Z7"/>
    <mergeCell ref="X4:Y4"/>
    <mergeCell ref="Z4:AA4"/>
    <mergeCell ref="Z3:AA3"/>
    <mergeCell ref="P5:P6"/>
    <mergeCell ref="S5:S6"/>
    <mergeCell ref="V5:V6"/>
    <mergeCell ref="A4:C4"/>
    <mergeCell ref="R3:T3"/>
    <mergeCell ref="U3:W3"/>
    <mergeCell ref="A3:C3"/>
    <mergeCell ref="D3:F3"/>
    <mergeCell ref="L3:N3"/>
    <mergeCell ref="O3:Q3"/>
    <mergeCell ref="E7:F7"/>
    <mergeCell ref="H7:I7"/>
    <mergeCell ref="M7:N7"/>
    <mergeCell ref="M5:M6"/>
    <mergeCell ref="AB4:AC4"/>
    <mergeCell ref="AC5:AC6"/>
    <mergeCell ref="AB5:AB7"/>
    <mergeCell ref="P7:Q7"/>
    <mergeCell ref="S7:T7"/>
    <mergeCell ref="V7:W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50"/>
  <sheetViews>
    <sheetView zoomScalePageLayoutView="0" workbookViewId="0" topLeftCell="A1">
      <pane xSplit="1" ySplit="3" topLeftCell="B22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1" sqref="A1"/>
    </sheetView>
  </sheetViews>
  <sheetFormatPr defaultColWidth="8.796875" defaultRowHeight="15.75" customHeight="1"/>
  <cols>
    <col min="1" max="1" width="18.59765625" style="19" customWidth="1"/>
    <col min="2" max="2" width="8.59765625" style="19" customWidth="1"/>
    <col min="3" max="4" width="18.59765625" style="19" customWidth="1"/>
    <col min="5" max="5" width="12.59765625" style="19" customWidth="1"/>
    <col min="6" max="6" width="10.59765625" style="19" customWidth="1"/>
    <col min="7" max="12" width="8.69921875" style="19" customWidth="1"/>
    <col min="13" max="16384" width="9" style="19" customWidth="1"/>
  </cols>
  <sheetData>
    <row r="1" spans="1:6" ht="15.75" customHeight="1">
      <c r="A1" s="18" t="s">
        <v>514</v>
      </c>
      <c r="D1" s="10"/>
      <c r="E1" s="10"/>
      <c r="F1" s="10"/>
    </row>
    <row r="2" spans="4:6" ht="15.75" customHeight="1">
      <c r="D2" s="10"/>
      <c r="E2" s="10"/>
      <c r="F2" s="11" t="s">
        <v>468</v>
      </c>
    </row>
    <row r="3" spans="1:6" ht="15.75" customHeight="1">
      <c r="A3" s="138" t="s">
        <v>98</v>
      </c>
      <c r="B3" s="138" t="s">
        <v>99</v>
      </c>
      <c r="C3" s="138" t="s">
        <v>100</v>
      </c>
      <c r="D3" s="138" t="s">
        <v>101</v>
      </c>
      <c r="E3" s="138" t="s">
        <v>102</v>
      </c>
      <c r="F3" s="137" t="s">
        <v>103</v>
      </c>
    </row>
    <row r="4" spans="1:6" ht="15.75" customHeight="1">
      <c r="A4" s="149" t="s">
        <v>104</v>
      </c>
      <c r="B4" s="143" t="s">
        <v>105</v>
      </c>
      <c r="C4" s="143" t="s">
        <v>106</v>
      </c>
      <c r="D4" s="143" t="s">
        <v>107</v>
      </c>
      <c r="E4" s="144" t="s">
        <v>108</v>
      </c>
      <c r="F4" s="150">
        <v>4737</v>
      </c>
    </row>
    <row r="5" spans="1:6" ht="15.75" customHeight="1">
      <c r="A5" s="151" t="s">
        <v>109</v>
      </c>
      <c r="B5" s="145" t="s">
        <v>105</v>
      </c>
      <c r="C5" s="145" t="s">
        <v>110</v>
      </c>
      <c r="D5" s="145" t="s">
        <v>111</v>
      </c>
      <c r="E5" s="146" t="s">
        <v>108</v>
      </c>
      <c r="F5" s="152">
        <v>48</v>
      </c>
    </row>
    <row r="6" spans="1:6" ht="15.75" customHeight="1">
      <c r="A6" s="151" t="s">
        <v>112</v>
      </c>
      <c r="B6" s="145" t="s">
        <v>105</v>
      </c>
      <c r="C6" s="145" t="s">
        <v>110</v>
      </c>
      <c r="D6" s="145" t="s">
        <v>54</v>
      </c>
      <c r="E6" s="146" t="s">
        <v>113</v>
      </c>
      <c r="F6" s="152">
        <v>1573</v>
      </c>
    </row>
    <row r="7" spans="1:6" ht="15.75" customHeight="1">
      <c r="A7" s="151" t="s">
        <v>114</v>
      </c>
      <c r="B7" s="145" t="s">
        <v>115</v>
      </c>
      <c r="C7" s="145" t="s">
        <v>116</v>
      </c>
      <c r="D7" s="145" t="s">
        <v>117</v>
      </c>
      <c r="E7" s="146" t="s">
        <v>113</v>
      </c>
      <c r="F7" s="152">
        <v>70</v>
      </c>
    </row>
    <row r="8" spans="1:6" ht="15.75" customHeight="1">
      <c r="A8" s="151" t="s">
        <v>118</v>
      </c>
      <c r="B8" s="145" t="s">
        <v>115</v>
      </c>
      <c r="C8" s="145" t="s">
        <v>116</v>
      </c>
      <c r="D8" s="145" t="s">
        <v>117</v>
      </c>
      <c r="E8" s="146" t="s">
        <v>119</v>
      </c>
      <c r="F8" s="152">
        <v>44</v>
      </c>
    </row>
    <row r="9" spans="1:6" ht="15.75" customHeight="1">
      <c r="A9" s="151" t="s">
        <v>120</v>
      </c>
      <c r="B9" s="145" t="s">
        <v>115</v>
      </c>
      <c r="C9" s="145" t="s">
        <v>116</v>
      </c>
      <c r="D9" s="145" t="s">
        <v>54</v>
      </c>
      <c r="E9" s="146" t="s">
        <v>121</v>
      </c>
      <c r="F9" s="152">
        <v>39</v>
      </c>
    </row>
    <row r="10" spans="1:6" ht="15.75" customHeight="1">
      <c r="A10" s="151" t="s">
        <v>122</v>
      </c>
      <c r="B10" s="145" t="s">
        <v>115</v>
      </c>
      <c r="C10" s="145" t="s">
        <v>116</v>
      </c>
      <c r="D10" s="145" t="s">
        <v>54</v>
      </c>
      <c r="E10" s="146" t="s">
        <v>244</v>
      </c>
      <c r="F10" s="152">
        <v>45</v>
      </c>
    </row>
    <row r="11" spans="1:6" ht="15.75" customHeight="1">
      <c r="A11" s="151" t="s">
        <v>123</v>
      </c>
      <c r="B11" s="145" t="s">
        <v>115</v>
      </c>
      <c r="C11" s="145" t="s">
        <v>116</v>
      </c>
      <c r="D11" s="145" t="s">
        <v>54</v>
      </c>
      <c r="E11" s="146" t="s">
        <v>245</v>
      </c>
      <c r="F11" s="152">
        <v>21</v>
      </c>
    </row>
    <row r="12" spans="1:6" ht="15.75" customHeight="1">
      <c r="A12" s="151" t="s">
        <v>124</v>
      </c>
      <c r="B12" s="145" t="s">
        <v>115</v>
      </c>
      <c r="C12" s="145" t="s">
        <v>116</v>
      </c>
      <c r="D12" s="145" t="s">
        <v>54</v>
      </c>
      <c r="E12" s="146" t="s">
        <v>245</v>
      </c>
      <c r="F12" s="152">
        <v>65</v>
      </c>
    </row>
    <row r="13" spans="1:6" ht="15.75" customHeight="1">
      <c r="A13" s="151" t="s">
        <v>125</v>
      </c>
      <c r="B13" s="145" t="s">
        <v>115</v>
      </c>
      <c r="C13" s="145" t="s">
        <v>116</v>
      </c>
      <c r="D13" s="145" t="s">
        <v>126</v>
      </c>
      <c r="E13" s="146" t="s">
        <v>246</v>
      </c>
      <c r="F13" s="152">
        <v>60</v>
      </c>
    </row>
    <row r="14" spans="1:6" ht="15.75" customHeight="1">
      <c r="A14" s="151" t="s">
        <v>127</v>
      </c>
      <c r="B14" s="145" t="s">
        <v>115</v>
      </c>
      <c r="C14" s="145" t="s">
        <v>116</v>
      </c>
      <c r="D14" s="145" t="s">
        <v>128</v>
      </c>
      <c r="E14" s="146" t="s">
        <v>244</v>
      </c>
      <c r="F14" s="152">
        <v>201</v>
      </c>
    </row>
    <row r="15" spans="1:6" ht="15.75" customHeight="1">
      <c r="A15" s="151" t="s">
        <v>129</v>
      </c>
      <c r="B15" s="145" t="s">
        <v>115</v>
      </c>
      <c r="C15" s="145" t="s">
        <v>116</v>
      </c>
      <c r="D15" s="145" t="s">
        <v>130</v>
      </c>
      <c r="E15" s="146" t="s">
        <v>247</v>
      </c>
      <c r="F15" s="152">
        <v>127</v>
      </c>
    </row>
    <row r="16" spans="1:6" ht="15.75" customHeight="1">
      <c r="A16" s="151" t="s">
        <v>131</v>
      </c>
      <c r="B16" s="145" t="s">
        <v>115</v>
      </c>
      <c r="C16" s="145" t="s">
        <v>116</v>
      </c>
      <c r="D16" s="145" t="s">
        <v>132</v>
      </c>
      <c r="E16" s="146" t="s">
        <v>245</v>
      </c>
      <c r="F16" s="152">
        <v>62</v>
      </c>
    </row>
    <row r="17" spans="1:6" ht="15.75" customHeight="1">
      <c r="A17" s="151" t="s">
        <v>133</v>
      </c>
      <c r="B17" s="145" t="s">
        <v>115</v>
      </c>
      <c r="C17" s="145" t="s">
        <v>134</v>
      </c>
      <c r="D17" s="145" t="s">
        <v>135</v>
      </c>
      <c r="E17" s="146" t="s">
        <v>136</v>
      </c>
      <c r="F17" s="152">
        <v>50</v>
      </c>
    </row>
    <row r="18" spans="1:6" ht="15.75" customHeight="1">
      <c r="A18" s="151" t="s">
        <v>137</v>
      </c>
      <c r="B18" s="145" t="s">
        <v>115</v>
      </c>
      <c r="C18" s="145" t="s">
        <v>116</v>
      </c>
      <c r="D18" s="145" t="s">
        <v>138</v>
      </c>
      <c r="E18" s="146" t="s">
        <v>139</v>
      </c>
      <c r="F18" s="152">
        <v>5</v>
      </c>
    </row>
    <row r="19" spans="1:6" ht="15.75" customHeight="1">
      <c r="A19" s="151" t="s">
        <v>140</v>
      </c>
      <c r="B19" s="145" t="s">
        <v>115</v>
      </c>
      <c r="C19" s="145" t="s">
        <v>116</v>
      </c>
      <c r="D19" s="145" t="s">
        <v>141</v>
      </c>
      <c r="E19" s="146" t="s">
        <v>247</v>
      </c>
      <c r="F19" s="152">
        <v>80</v>
      </c>
    </row>
    <row r="20" spans="1:6" ht="15.75" customHeight="1">
      <c r="A20" s="151" t="s">
        <v>142</v>
      </c>
      <c r="B20" s="145" t="s">
        <v>115</v>
      </c>
      <c r="C20" s="145" t="s">
        <v>116</v>
      </c>
      <c r="D20" s="145" t="s">
        <v>141</v>
      </c>
      <c r="E20" s="146" t="s">
        <v>248</v>
      </c>
      <c r="F20" s="152">
        <v>100</v>
      </c>
    </row>
    <row r="21" spans="1:6" ht="15.75" customHeight="1">
      <c r="A21" s="151" t="s">
        <v>143</v>
      </c>
      <c r="B21" s="145" t="s">
        <v>115</v>
      </c>
      <c r="C21" s="145" t="s">
        <v>116</v>
      </c>
      <c r="D21" s="145" t="s">
        <v>144</v>
      </c>
      <c r="E21" s="146" t="s">
        <v>145</v>
      </c>
      <c r="F21" s="152">
        <v>25</v>
      </c>
    </row>
    <row r="22" spans="1:6" ht="15.75" customHeight="1">
      <c r="A22" s="151" t="s">
        <v>146</v>
      </c>
      <c r="B22" s="145" t="s">
        <v>115</v>
      </c>
      <c r="C22" s="145" t="s">
        <v>116</v>
      </c>
      <c r="D22" s="145" t="s">
        <v>144</v>
      </c>
      <c r="E22" s="146" t="s">
        <v>147</v>
      </c>
      <c r="F22" s="152">
        <v>19</v>
      </c>
    </row>
    <row r="23" spans="1:6" ht="15.75" customHeight="1">
      <c r="A23" s="151" t="s">
        <v>148</v>
      </c>
      <c r="B23" s="145" t="s">
        <v>115</v>
      </c>
      <c r="C23" s="145" t="s">
        <v>116</v>
      </c>
      <c r="D23" s="145" t="s">
        <v>144</v>
      </c>
      <c r="E23" s="146" t="s">
        <v>147</v>
      </c>
      <c r="F23" s="152">
        <v>103</v>
      </c>
    </row>
    <row r="24" spans="1:6" ht="15.75" customHeight="1">
      <c r="A24" s="151" t="s">
        <v>149</v>
      </c>
      <c r="B24" s="145" t="s">
        <v>115</v>
      </c>
      <c r="C24" s="145" t="s">
        <v>116</v>
      </c>
      <c r="D24" s="145" t="s">
        <v>144</v>
      </c>
      <c r="E24" s="146" t="s">
        <v>150</v>
      </c>
      <c r="F24" s="152">
        <v>221</v>
      </c>
    </row>
    <row r="25" spans="1:6" ht="15.75" customHeight="1">
      <c r="A25" s="151" t="s">
        <v>151</v>
      </c>
      <c r="B25" s="145" t="s">
        <v>115</v>
      </c>
      <c r="C25" s="145" t="s">
        <v>106</v>
      </c>
      <c r="D25" s="145" t="s">
        <v>152</v>
      </c>
      <c r="E25" s="146" t="s">
        <v>153</v>
      </c>
      <c r="F25" s="152">
        <v>3032</v>
      </c>
    </row>
    <row r="26" spans="1:6" ht="15.75" customHeight="1">
      <c r="A26" s="151" t="s">
        <v>154</v>
      </c>
      <c r="B26" s="145" t="s">
        <v>115</v>
      </c>
      <c r="C26" s="145" t="s">
        <v>116</v>
      </c>
      <c r="D26" s="145" t="s">
        <v>155</v>
      </c>
      <c r="E26" s="146" t="s">
        <v>156</v>
      </c>
      <c r="F26" s="152">
        <v>199</v>
      </c>
    </row>
    <row r="27" spans="1:6" ht="15.75" customHeight="1">
      <c r="A27" s="151" t="s">
        <v>157</v>
      </c>
      <c r="B27" s="145" t="s">
        <v>115</v>
      </c>
      <c r="C27" s="145" t="s">
        <v>116</v>
      </c>
      <c r="D27" s="145" t="s">
        <v>155</v>
      </c>
      <c r="E27" s="146" t="s">
        <v>158</v>
      </c>
      <c r="F27" s="152">
        <v>171</v>
      </c>
    </row>
    <row r="28" spans="1:6" ht="15.75" customHeight="1">
      <c r="A28" s="151" t="s">
        <v>159</v>
      </c>
      <c r="B28" s="145" t="s">
        <v>115</v>
      </c>
      <c r="C28" s="145" t="s">
        <v>116</v>
      </c>
      <c r="D28" s="145" t="s">
        <v>155</v>
      </c>
      <c r="E28" s="146" t="s">
        <v>156</v>
      </c>
      <c r="F28" s="152">
        <v>89</v>
      </c>
    </row>
    <row r="29" spans="1:6" ht="15.75" customHeight="1">
      <c r="A29" s="151" t="s">
        <v>160</v>
      </c>
      <c r="B29" s="145" t="s">
        <v>115</v>
      </c>
      <c r="C29" s="145" t="s">
        <v>161</v>
      </c>
      <c r="D29" s="145" t="s">
        <v>162</v>
      </c>
      <c r="E29" s="146" t="s">
        <v>139</v>
      </c>
      <c r="F29" s="152">
        <v>16</v>
      </c>
    </row>
    <row r="30" spans="1:6" ht="15.75" customHeight="1">
      <c r="A30" s="151" t="s">
        <v>163</v>
      </c>
      <c r="B30" s="145" t="s">
        <v>115</v>
      </c>
      <c r="C30" s="145" t="s">
        <v>161</v>
      </c>
      <c r="D30" s="145" t="s">
        <v>162</v>
      </c>
      <c r="E30" s="146" t="s">
        <v>467</v>
      </c>
      <c r="F30" s="152">
        <v>95</v>
      </c>
    </row>
    <row r="31" spans="1:6" ht="15.75" customHeight="1">
      <c r="A31" s="151" t="s">
        <v>164</v>
      </c>
      <c r="B31" s="145" t="s">
        <v>115</v>
      </c>
      <c r="C31" s="145" t="s">
        <v>116</v>
      </c>
      <c r="D31" s="145" t="s">
        <v>162</v>
      </c>
      <c r="E31" s="146" t="s">
        <v>139</v>
      </c>
      <c r="F31" s="152">
        <v>53</v>
      </c>
    </row>
    <row r="32" spans="1:6" ht="15.75" customHeight="1">
      <c r="A32" s="151" t="s">
        <v>165</v>
      </c>
      <c r="B32" s="145" t="s">
        <v>115</v>
      </c>
      <c r="C32" s="145" t="s">
        <v>116</v>
      </c>
      <c r="D32" s="145" t="s">
        <v>162</v>
      </c>
      <c r="E32" s="146" t="s">
        <v>158</v>
      </c>
      <c r="F32" s="152">
        <v>40</v>
      </c>
    </row>
    <row r="33" spans="1:6" ht="15.75" customHeight="1">
      <c r="A33" s="151" t="s">
        <v>166</v>
      </c>
      <c r="B33" s="145" t="s">
        <v>115</v>
      </c>
      <c r="C33" s="145" t="s">
        <v>116</v>
      </c>
      <c r="D33" s="145" t="s">
        <v>162</v>
      </c>
      <c r="E33" s="146" t="s">
        <v>158</v>
      </c>
      <c r="F33" s="152">
        <v>128</v>
      </c>
    </row>
    <row r="34" spans="1:6" ht="15.75" customHeight="1">
      <c r="A34" s="151" t="s">
        <v>167</v>
      </c>
      <c r="B34" s="145" t="s">
        <v>115</v>
      </c>
      <c r="C34" s="145" t="s">
        <v>134</v>
      </c>
      <c r="D34" s="145" t="s">
        <v>162</v>
      </c>
      <c r="E34" s="146" t="s">
        <v>168</v>
      </c>
      <c r="F34" s="152">
        <v>21</v>
      </c>
    </row>
    <row r="35" spans="1:6" ht="15.75" customHeight="1">
      <c r="A35" s="151" t="s">
        <v>169</v>
      </c>
      <c r="B35" s="145" t="s">
        <v>115</v>
      </c>
      <c r="C35" s="145" t="s">
        <v>116</v>
      </c>
      <c r="D35" s="145" t="s">
        <v>162</v>
      </c>
      <c r="E35" s="146" t="s">
        <v>170</v>
      </c>
      <c r="F35" s="152">
        <v>588</v>
      </c>
    </row>
    <row r="36" spans="1:6" ht="15.75" customHeight="1">
      <c r="A36" s="151" t="s">
        <v>171</v>
      </c>
      <c r="B36" s="145" t="s">
        <v>115</v>
      </c>
      <c r="C36" s="145" t="s">
        <v>134</v>
      </c>
      <c r="D36" s="145" t="s">
        <v>162</v>
      </c>
      <c r="E36" s="146" t="s">
        <v>168</v>
      </c>
      <c r="F36" s="152">
        <v>19</v>
      </c>
    </row>
    <row r="37" spans="1:6" ht="15.75" customHeight="1">
      <c r="A37" s="151" t="s">
        <v>172</v>
      </c>
      <c r="B37" s="145" t="s">
        <v>115</v>
      </c>
      <c r="C37" s="145" t="s">
        <v>116</v>
      </c>
      <c r="D37" s="145" t="s">
        <v>173</v>
      </c>
      <c r="E37" s="146" t="s">
        <v>121</v>
      </c>
      <c r="F37" s="152">
        <v>59</v>
      </c>
    </row>
    <row r="38" spans="1:6" ht="15.75" customHeight="1">
      <c r="A38" s="151" t="s">
        <v>174</v>
      </c>
      <c r="B38" s="145" t="s">
        <v>115</v>
      </c>
      <c r="C38" s="145" t="s">
        <v>116</v>
      </c>
      <c r="D38" s="145" t="s">
        <v>173</v>
      </c>
      <c r="E38" s="146" t="s">
        <v>113</v>
      </c>
      <c r="F38" s="152">
        <v>253</v>
      </c>
    </row>
    <row r="39" spans="1:6" ht="15.75" customHeight="1">
      <c r="A39" s="151" t="s">
        <v>175</v>
      </c>
      <c r="B39" s="145" t="s">
        <v>115</v>
      </c>
      <c r="C39" s="145" t="s">
        <v>116</v>
      </c>
      <c r="D39" s="145" t="s">
        <v>176</v>
      </c>
      <c r="E39" s="146" t="s">
        <v>249</v>
      </c>
      <c r="F39" s="152">
        <v>45</v>
      </c>
    </row>
    <row r="40" spans="1:6" ht="15.75" customHeight="1">
      <c r="A40" s="151" t="s">
        <v>177</v>
      </c>
      <c r="B40" s="145" t="s">
        <v>115</v>
      </c>
      <c r="C40" s="145" t="s">
        <v>116</v>
      </c>
      <c r="D40" s="145" t="s">
        <v>176</v>
      </c>
      <c r="E40" s="146" t="s">
        <v>245</v>
      </c>
      <c r="F40" s="152">
        <v>40</v>
      </c>
    </row>
    <row r="41" spans="1:6" ht="15.75" customHeight="1">
      <c r="A41" s="151" t="s">
        <v>178</v>
      </c>
      <c r="B41" s="145" t="s">
        <v>115</v>
      </c>
      <c r="C41" s="145" t="s">
        <v>116</v>
      </c>
      <c r="D41" s="145" t="s">
        <v>179</v>
      </c>
      <c r="E41" s="146" t="s">
        <v>246</v>
      </c>
      <c r="F41" s="152">
        <v>27</v>
      </c>
    </row>
    <row r="42" spans="1:6" ht="15.75" customHeight="1">
      <c r="A42" s="151" t="s">
        <v>180</v>
      </c>
      <c r="B42" s="145" t="s">
        <v>115</v>
      </c>
      <c r="C42" s="145" t="s">
        <v>116</v>
      </c>
      <c r="D42" s="145" t="s">
        <v>181</v>
      </c>
      <c r="E42" s="146" t="s">
        <v>245</v>
      </c>
      <c r="F42" s="152">
        <v>22</v>
      </c>
    </row>
    <row r="43" spans="1:6" ht="15.75" customHeight="1">
      <c r="A43" s="151" t="s">
        <v>182</v>
      </c>
      <c r="B43" s="145" t="s">
        <v>115</v>
      </c>
      <c r="C43" s="145" t="s">
        <v>116</v>
      </c>
      <c r="D43" s="145" t="s">
        <v>181</v>
      </c>
      <c r="E43" s="146" t="s">
        <v>247</v>
      </c>
      <c r="F43" s="152">
        <v>28</v>
      </c>
    </row>
    <row r="44" spans="1:6" ht="15.75" customHeight="1">
      <c r="A44" s="151" t="s">
        <v>183</v>
      </c>
      <c r="B44" s="145" t="s">
        <v>115</v>
      </c>
      <c r="C44" s="145" t="s">
        <v>161</v>
      </c>
      <c r="D44" s="145" t="s">
        <v>181</v>
      </c>
      <c r="E44" s="146" t="s">
        <v>249</v>
      </c>
      <c r="F44" s="152">
        <v>107</v>
      </c>
    </row>
    <row r="45" spans="1:6" ht="15.75" customHeight="1">
      <c r="A45" s="153" t="s">
        <v>184</v>
      </c>
      <c r="B45" s="145" t="s">
        <v>115</v>
      </c>
      <c r="C45" s="147" t="s">
        <v>106</v>
      </c>
      <c r="D45" s="147" t="s">
        <v>185</v>
      </c>
      <c r="E45" s="148" t="s">
        <v>186</v>
      </c>
      <c r="F45" s="154">
        <v>1533</v>
      </c>
    </row>
    <row r="46" spans="1:6" ht="15.75" customHeight="1">
      <c r="A46" s="155" t="s">
        <v>4</v>
      </c>
      <c r="B46" s="156"/>
      <c r="C46" s="155" t="s">
        <v>187</v>
      </c>
      <c r="D46" s="156"/>
      <c r="E46" s="156"/>
      <c r="F46" s="157">
        <v>14260</v>
      </c>
    </row>
    <row r="47" ht="15.75" customHeight="1">
      <c r="A47" s="19" t="s">
        <v>45</v>
      </c>
    </row>
    <row r="50" ht="15.75" customHeight="1">
      <c r="A50" s="22" t="s">
        <v>520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G15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5" style="40" customWidth="1"/>
    <col min="2" max="2" width="16.59765625" style="40" customWidth="1"/>
    <col min="3" max="7" width="12.59765625" style="40" customWidth="1"/>
    <col min="8" max="8" width="7.59765625" style="40" customWidth="1"/>
    <col min="9" max="9" width="6.69921875" style="40" customWidth="1"/>
    <col min="10" max="10" width="8.19921875" style="40" customWidth="1"/>
    <col min="11" max="16384" width="9" style="40" customWidth="1"/>
  </cols>
  <sheetData>
    <row r="1" ht="15" customHeight="1">
      <c r="A1" s="39" t="s">
        <v>515</v>
      </c>
    </row>
    <row r="2" spans="4:7" ht="15" customHeight="1">
      <c r="D2" s="41"/>
      <c r="E2" s="41"/>
      <c r="F2" s="41"/>
      <c r="G2" s="40" t="s">
        <v>469</v>
      </c>
    </row>
    <row r="3" spans="1:7" ht="15" customHeight="1">
      <c r="A3" s="345" t="s">
        <v>302</v>
      </c>
      <c r="B3" s="346"/>
      <c r="C3" s="163" t="s">
        <v>471</v>
      </c>
      <c r="D3" s="163" t="s">
        <v>472</v>
      </c>
      <c r="E3" s="163" t="s">
        <v>473</v>
      </c>
      <c r="F3" s="163" t="s">
        <v>474</v>
      </c>
      <c r="G3" s="164" t="s">
        <v>470</v>
      </c>
    </row>
    <row r="4" spans="1:7" ht="15" customHeight="1">
      <c r="A4" s="342" t="s">
        <v>259</v>
      </c>
      <c r="B4" s="38" t="s">
        <v>260</v>
      </c>
      <c r="C4" s="158">
        <v>132</v>
      </c>
      <c r="D4" s="158">
        <v>117</v>
      </c>
      <c r="E4" s="158">
        <v>164</v>
      </c>
      <c r="F4" s="158">
        <v>98</v>
      </c>
      <c r="G4" s="165">
        <v>102</v>
      </c>
    </row>
    <row r="5" spans="1:7" ht="15" customHeight="1">
      <c r="A5" s="343"/>
      <c r="B5" s="38" t="s">
        <v>261</v>
      </c>
      <c r="C5" s="159">
        <v>67</v>
      </c>
      <c r="D5" s="159">
        <v>67</v>
      </c>
      <c r="E5" s="159">
        <v>80</v>
      </c>
      <c r="F5" s="159">
        <v>56</v>
      </c>
      <c r="G5" s="166">
        <v>45</v>
      </c>
    </row>
    <row r="6" spans="1:7" ht="15" customHeight="1">
      <c r="A6" s="343"/>
      <c r="B6" s="38" t="s">
        <v>262</v>
      </c>
      <c r="C6" s="159">
        <v>61</v>
      </c>
      <c r="D6" s="159">
        <v>46</v>
      </c>
      <c r="E6" s="159">
        <v>45</v>
      </c>
      <c r="F6" s="159">
        <v>42</v>
      </c>
      <c r="G6" s="166">
        <v>46</v>
      </c>
    </row>
    <row r="7" spans="1:7" ht="15" customHeight="1">
      <c r="A7" s="343"/>
      <c r="B7" s="38" t="s">
        <v>263</v>
      </c>
      <c r="C7" s="159">
        <v>7</v>
      </c>
      <c r="D7" s="159">
        <v>4</v>
      </c>
      <c r="E7" s="159">
        <v>11</v>
      </c>
      <c r="F7" s="159">
        <v>6</v>
      </c>
      <c r="G7" s="166">
        <v>3</v>
      </c>
    </row>
    <row r="8" spans="1:7" ht="15" customHeight="1">
      <c r="A8" s="343"/>
      <c r="B8" s="38" t="s">
        <v>264</v>
      </c>
      <c r="C8" s="159">
        <v>101</v>
      </c>
      <c r="D8" s="159">
        <v>78</v>
      </c>
      <c r="E8" s="159">
        <v>118</v>
      </c>
      <c r="F8" s="159">
        <v>96</v>
      </c>
      <c r="G8" s="166">
        <v>68</v>
      </c>
    </row>
    <row r="9" spans="1:7" ht="15" customHeight="1">
      <c r="A9" s="344"/>
      <c r="B9" s="45" t="s">
        <v>265</v>
      </c>
      <c r="C9" s="160">
        <v>9</v>
      </c>
      <c r="D9" s="160">
        <v>4</v>
      </c>
      <c r="E9" s="160">
        <v>9</v>
      </c>
      <c r="F9" s="160">
        <v>6</v>
      </c>
      <c r="G9" s="167">
        <v>3</v>
      </c>
    </row>
    <row r="10" spans="1:7" ht="15" customHeight="1">
      <c r="A10" s="340" t="s">
        <v>266</v>
      </c>
      <c r="B10" s="341"/>
      <c r="C10" s="161">
        <v>128</v>
      </c>
      <c r="D10" s="161">
        <v>113</v>
      </c>
      <c r="E10" s="161">
        <v>136</v>
      </c>
      <c r="F10" s="161">
        <v>146</v>
      </c>
      <c r="G10" s="168">
        <v>97</v>
      </c>
    </row>
    <row r="11" spans="1:7" ht="15" customHeight="1">
      <c r="A11" s="345" t="s">
        <v>4</v>
      </c>
      <c r="B11" s="346"/>
      <c r="C11" s="162">
        <v>505</v>
      </c>
      <c r="D11" s="162">
        <v>429</v>
      </c>
      <c r="E11" s="162">
        <v>563</v>
      </c>
      <c r="F11" s="162">
        <v>450</v>
      </c>
      <c r="G11" s="169">
        <v>364</v>
      </c>
    </row>
    <row r="12" ht="15" customHeight="1">
      <c r="A12" s="40" t="s">
        <v>267</v>
      </c>
    </row>
    <row r="15" ht="15" customHeight="1">
      <c r="A15" s="48" t="s">
        <v>521</v>
      </c>
    </row>
  </sheetData>
  <sheetProtection/>
  <mergeCells count="4">
    <mergeCell ref="A10:B10"/>
    <mergeCell ref="A4:A9"/>
    <mergeCell ref="A11:B11"/>
    <mergeCell ref="A3:B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15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0.59765625" style="40" customWidth="1"/>
    <col min="2" max="2" width="20" style="40" bestFit="1" customWidth="1"/>
    <col min="3" max="7" width="11.59765625" style="40" customWidth="1"/>
    <col min="8" max="16384" width="9" style="40" customWidth="1"/>
  </cols>
  <sheetData>
    <row r="1" ht="15.75" customHeight="1">
      <c r="A1" s="39" t="s">
        <v>516</v>
      </c>
    </row>
    <row r="3" ht="15.75" customHeight="1">
      <c r="A3" s="40" t="s">
        <v>303</v>
      </c>
    </row>
    <row r="4" spans="1:7" ht="15.75" customHeight="1">
      <c r="A4" s="175" t="s">
        <v>268</v>
      </c>
      <c r="B4" s="176"/>
      <c r="C4" s="163" t="s">
        <v>486</v>
      </c>
      <c r="D4" s="163" t="s">
        <v>487</v>
      </c>
      <c r="E4" s="163" t="s">
        <v>488</v>
      </c>
      <c r="F4" s="163" t="s">
        <v>489</v>
      </c>
      <c r="G4" s="164" t="s">
        <v>490</v>
      </c>
    </row>
    <row r="5" spans="1:7" ht="15.75" customHeight="1">
      <c r="A5" s="177" t="s">
        <v>304</v>
      </c>
      <c r="B5" s="50"/>
      <c r="C5" s="51" t="s">
        <v>270</v>
      </c>
      <c r="D5" s="51" t="s">
        <v>271</v>
      </c>
      <c r="E5" s="51" t="s">
        <v>305</v>
      </c>
      <c r="F5" s="51" t="s">
        <v>306</v>
      </c>
      <c r="G5" s="170" t="s">
        <v>475</v>
      </c>
    </row>
    <row r="6" spans="1:7" ht="15.75" customHeight="1">
      <c r="A6" s="347" t="s">
        <v>272</v>
      </c>
      <c r="B6" s="52" t="s">
        <v>273</v>
      </c>
      <c r="C6" s="53" t="s">
        <v>307</v>
      </c>
      <c r="D6" s="53" t="s">
        <v>274</v>
      </c>
      <c r="E6" s="53" t="s">
        <v>308</v>
      </c>
      <c r="F6" s="53" t="s">
        <v>309</v>
      </c>
      <c r="G6" s="171" t="s">
        <v>476</v>
      </c>
    </row>
    <row r="7" spans="1:7" ht="15.75" customHeight="1">
      <c r="A7" s="348"/>
      <c r="B7" s="52" t="s">
        <v>275</v>
      </c>
      <c r="C7" s="53" t="s">
        <v>310</v>
      </c>
      <c r="D7" s="53" t="s">
        <v>276</v>
      </c>
      <c r="E7" s="53" t="s">
        <v>311</v>
      </c>
      <c r="F7" s="53" t="s">
        <v>312</v>
      </c>
      <c r="G7" s="171" t="s">
        <v>477</v>
      </c>
    </row>
    <row r="8" spans="1:7" ht="15.75" customHeight="1">
      <c r="A8" s="349"/>
      <c r="B8" s="54" t="s">
        <v>277</v>
      </c>
      <c r="C8" s="55" t="s">
        <v>313</v>
      </c>
      <c r="D8" s="55" t="s">
        <v>276</v>
      </c>
      <c r="E8" s="55" t="s">
        <v>314</v>
      </c>
      <c r="F8" s="55" t="s">
        <v>315</v>
      </c>
      <c r="G8" s="172" t="s">
        <v>478</v>
      </c>
    </row>
    <row r="9" spans="1:7" ht="15.75" customHeight="1">
      <c r="A9" s="178" t="s">
        <v>316</v>
      </c>
      <c r="B9" s="52" t="s">
        <v>273</v>
      </c>
      <c r="C9" s="53" t="s">
        <v>317</v>
      </c>
      <c r="D9" s="53" t="s">
        <v>278</v>
      </c>
      <c r="E9" s="53" t="s">
        <v>318</v>
      </c>
      <c r="F9" s="53" t="s">
        <v>318</v>
      </c>
      <c r="G9" s="171" t="s">
        <v>479</v>
      </c>
    </row>
    <row r="10" spans="1:7" ht="15.75" customHeight="1">
      <c r="A10" s="178" t="s">
        <v>319</v>
      </c>
      <c r="B10" s="52" t="s">
        <v>275</v>
      </c>
      <c r="C10" s="56" t="s">
        <v>320</v>
      </c>
      <c r="D10" s="56" t="s">
        <v>279</v>
      </c>
      <c r="E10" s="56" t="s">
        <v>279</v>
      </c>
      <c r="F10" s="56" t="s">
        <v>279</v>
      </c>
      <c r="G10" s="173" t="s">
        <v>480</v>
      </c>
    </row>
    <row r="11" spans="1:7" ht="15.75" customHeight="1">
      <c r="A11" s="179" t="s">
        <v>321</v>
      </c>
      <c r="B11" s="54" t="s">
        <v>277</v>
      </c>
      <c r="C11" s="57" t="s">
        <v>322</v>
      </c>
      <c r="D11" s="57" t="s">
        <v>280</v>
      </c>
      <c r="E11" s="57" t="s">
        <v>279</v>
      </c>
      <c r="F11" s="57" t="s">
        <v>279</v>
      </c>
      <c r="G11" s="174" t="s">
        <v>480</v>
      </c>
    </row>
    <row r="12" ht="13.5" customHeight="1">
      <c r="A12" s="40" t="s">
        <v>281</v>
      </c>
    </row>
    <row r="15" ht="15.75" customHeight="1">
      <c r="A15" s="48" t="s">
        <v>521</v>
      </c>
    </row>
  </sheetData>
  <sheetProtection/>
  <mergeCells count="1">
    <mergeCell ref="A6:A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H23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2.59765625" style="40" customWidth="1"/>
    <col min="2" max="2" width="8.59765625" style="40" customWidth="1"/>
    <col min="3" max="8" width="10.59765625" style="40" customWidth="1"/>
    <col min="9" max="16384" width="9" style="40" customWidth="1"/>
  </cols>
  <sheetData>
    <row r="1" ht="15.75" customHeight="1">
      <c r="A1" s="39" t="s">
        <v>516</v>
      </c>
    </row>
    <row r="3" ht="15.75" customHeight="1">
      <c r="A3" s="40" t="s">
        <v>323</v>
      </c>
    </row>
    <row r="4" spans="1:8" ht="15.75" customHeight="1">
      <c r="A4" s="352" t="s">
        <v>324</v>
      </c>
      <c r="B4" s="189" t="s">
        <v>325</v>
      </c>
      <c r="C4" s="175" t="s">
        <v>326</v>
      </c>
      <c r="D4" s="190"/>
      <c r="E4" s="190"/>
      <c r="F4" s="175" t="s">
        <v>327</v>
      </c>
      <c r="G4" s="190"/>
      <c r="H4" s="176"/>
    </row>
    <row r="5" spans="1:8" ht="15.75" customHeight="1">
      <c r="A5" s="353"/>
      <c r="B5" s="59" t="s">
        <v>328</v>
      </c>
      <c r="C5" s="59" t="s">
        <v>282</v>
      </c>
      <c r="D5" s="59" t="s">
        <v>283</v>
      </c>
      <c r="E5" s="59" t="s">
        <v>329</v>
      </c>
      <c r="F5" s="59" t="s">
        <v>282</v>
      </c>
      <c r="G5" s="59" t="s">
        <v>283</v>
      </c>
      <c r="H5" s="102" t="s">
        <v>329</v>
      </c>
    </row>
    <row r="6" spans="1:8" ht="15.75" customHeight="1">
      <c r="A6" s="191" t="s">
        <v>491</v>
      </c>
      <c r="B6" s="60">
        <v>21</v>
      </c>
      <c r="C6" s="60">
        <v>21</v>
      </c>
      <c r="D6" s="61" t="s">
        <v>78</v>
      </c>
      <c r="E6" s="62">
        <v>100</v>
      </c>
      <c r="F6" s="60">
        <v>21</v>
      </c>
      <c r="G6" s="61" t="s">
        <v>78</v>
      </c>
      <c r="H6" s="192">
        <v>100</v>
      </c>
    </row>
    <row r="7" spans="1:8" ht="15.75" customHeight="1">
      <c r="A7" s="191" t="s">
        <v>492</v>
      </c>
      <c r="B7" s="60">
        <v>21</v>
      </c>
      <c r="C7" s="60">
        <v>21</v>
      </c>
      <c r="D7" s="61" t="s">
        <v>78</v>
      </c>
      <c r="E7" s="62">
        <v>100</v>
      </c>
      <c r="F7" s="60">
        <v>21</v>
      </c>
      <c r="G7" s="61" t="s">
        <v>78</v>
      </c>
      <c r="H7" s="192">
        <v>100</v>
      </c>
    </row>
    <row r="8" spans="1:8" ht="15.75" customHeight="1">
      <c r="A8" s="191" t="s">
        <v>493</v>
      </c>
      <c r="B8" s="60">
        <v>21</v>
      </c>
      <c r="C8" s="60">
        <v>21</v>
      </c>
      <c r="D8" s="61" t="s">
        <v>78</v>
      </c>
      <c r="E8" s="62">
        <v>100</v>
      </c>
      <c r="F8" s="60">
        <v>21</v>
      </c>
      <c r="G8" s="61" t="s">
        <v>78</v>
      </c>
      <c r="H8" s="192">
        <v>100</v>
      </c>
    </row>
    <row r="9" spans="1:8" ht="15.75" customHeight="1">
      <c r="A9" s="191" t="s">
        <v>335</v>
      </c>
      <c r="B9" s="60">
        <v>21</v>
      </c>
      <c r="C9" s="60">
        <v>21</v>
      </c>
      <c r="D9" s="61" t="s">
        <v>78</v>
      </c>
      <c r="E9" s="62">
        <v>100</v>
      </c>
      <c r="F9" s="60">
        <v>21</v>
      </c>
      <c r="G9" s="61" t="s">
        <v>78</v>
      </c>
      <c r="H9" s="192">
        <v>100</v>
      </c>
    </row>
    <row r="10" spans="1:8" ht="15.75" customHeight="1">
      <c r="A10" s="191" t="s">
        <v>269</v>
      </c>
      <c r="B10" s="60">
        <v>20</v>
      </c>
      <c r="C10" s="60">
        <v>20</v>
      </c>
      <c r="D10" s="61" t="s">
        <v>78</v>
      </c>
      <c r="E10" s="62">
        <v>100</v>
      </c>
      <c r="F10" s="60">
        <v>20</v>
      </c>
      <c r="G10" s="61" t="s">
        <v>78</v>
      </c>
      <c r="H10" s="192">
        <v>100</v>
      </c>
    </row>
    <row r="11" spans="1:8" ht="15.75" customHeight="1">
      <c r="A11" s="191" t="s">
        <v>481</v>
      </c>
      <c r="B11" s="60">
        <v>20</v>
      </c>
      <c r="C11" s="60">
        <v>20</v>
      </c>
      <c r="D11" s="61" t="s">
        <v>78</v>
      </c>
      <c r="E11" s="62">
        <v>100</v>
      </c>
      <c r="F11" s="60">
        <v>20</v>
      </c>
      <c r="G11" s="61" t="s">
        <v>78</v>
      </c>
      <c r="H11" s="192">
        <v>100</v>
      </c>
    </row>
    <row r="12" spans="1:8" ht="15.75" customHeight="1">
      <c r="A12" s="191" t="s">
        <v>482</v>
      </c>
      <c r="B12" s="60">
        <v>17</v>
      </c>
      <c r="C12" s="60">
        <v>17</v>
      </c>
      <c r="D12" s="61" t="s">
        <v>78</v>
      </c>
      <c r="E12" s="62">
        <v>100</v>
      </c>
      <c r="F12" s="60">
        <v>17</v>
      </c>
      <c r="G12" s="61" t="s">
        <v>78</v>
      </c>
      <c r="H12" s="192">
        <v>100</v>
      </c>
    </row>
    <row r="13" spans="1:8" ht="15.75" customHeight="1">
      <c r="A13" s="191" t="s">
        <v>483</v>
      </c>
      <c r="B13" s="60">
        <v>14</v>
      </c>
      <c r="C13" s="60">
        <v>14</v>
      </c>
      <c r="D13" s="61" t="s">
        <v>78</v>
      </c>
      <c r="E13" s="62">
        <v>100</v>
      </c>
      <c r="F13" s="60">
        <v>14</v>
      </c>
      <c r="G13" s="61" t="s">
        <v>78</v>
      </c>
      <c r="H13" s="192">
        <v>100</v>
      </c>
    </row>
    <row r="14" spans="1:8" ht="15.75" customHeight="1">
      <c r="A14" s="193" t="s">
        <v>484</v>
      </c>
      <c r="B14" s="180">
        <v>14</v>
      </c>
      <c r="C14" s="180">
        <v>14</v>
      </c>
      <c r="D14" s="181" t="s">
        <v>330</v>
      </c>
      <c r="E14" s="182">
        <v>100</v>
      </c>
      <c r="F14" s="180">
        <v>14</v>
      </c>
      <c r="G14" s="181" t="s">
        <v>284</v>
      </c>
      <c r="H14" s="194">
        <v>100</v>
      </c>
    </row>
    <row r="15" spans="1:8" ht="15.75" customHeight="1">
      <c r="A15" s="195" t="s">
        <v>485</v>
      </c>
      <c r="B15" s="184">
        <v>14</v>
      </c>
      <c r="C15" s="185">
        <v>14</v>
      </c>
      <c r="D15" s="186" t="s">
        <v>494</v>
      </c>
      <c r="E15" s="187">
        <v>100</v>
      </c>
      <c r="F15" s="185">
        <v>14</v>
      </c>
      <c r="G15" s="186" t="s">
        <v>494</v>
      </c>
      <c r="H15" s="188">
        <v>100</v>
      </c>
    </row>
    <row r="16" spans="1:8" ht="15.75" customHeight="1">
      <c r="A16" s="43"/>
      <c r="B16" s="44"/>
      <c r="C16" s="354" t="s">
        <v>331</v>
      </c>
      <c r="D16" s="355"/>
      <c r="E16" s="356"/>
      <c r="F16" s="354" t="s">
        <v>285</v>
      </c>
      <c r="G16" s="355"/>
      <c r="H16" s="356"/>
    </row>
    <row r="17" spans="1:8" ht="15.75" customHeight="1">
      <c r="A17" s="350" t="s">
        <v>332</v>
      </c>
      <c r="B17" s="351"/>
      <c r="C17" s="354"/>
      <c r="D17" s="355"/>
      <c r="E17" s="356"/>
      <c r="F17" s="354"/>
      <c r="G17" s="355"/>
      <c r="H17" s="356"/>
    </row>
    <row r="18" spans="1:8" ht="15.75" customHeight="1">
      <c r="A18" s="350"/>
      <c r="B18" s="351"/>
      <c r="C18" s="354"/>
      <c r="D18" s="355"/>
      <c r="E18" s="356"/>
      <c r="F18" s="354"/>
      <c r="G18" s="355"/>
      <c r="H18" s="356"/>
    </row>
    <row r="19" spans="1:8" ht="13.5" customHeight="1">
      <c r="A19" s="46"/>
      <c r="B19" s="47"/>
      <c r="C19" s="357"/>
      <c r="D19" s="358"/>
      <c r="E19" s="359"/>
      <c r="F19" s="357"/>
      <c r="G19" s="358"/>
      <c r="H19" s="359"/>
    </row>
    <row r="20" ht="15.75" customHeight="1">
      <c r="A20" s="40" t="s">
        <v>267</v>
      </c>
    </row>
    <row r="23" ht="15.75" customHeight="1">
      <c r="A23" s="48" t="s">
        <v>521</v>
      </c>
    </row>
  </sheetData>
  <sheetProtection/>
  <mergeCells count="4">
    <mergeCell ref="A17:B18"/>
    <mergeCell ref="A4:A5"/>
    <mergeCell ref="C16:E19"/>
    <mergeCell ref="F16:H1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T27"/>
  <sheetViews>
    <sheetView zoomScalePageLayoutView="0" workbookViewId="0" topLeftCell="A4">
      <selection activeCell="A1" sqref="A1"/>
    </sheetView>
  </sheetViews>
  <sheetFormatPr defaultColWidth="8.796875" defaultRowHeight="15.75" customHeight="1"/>
  <cols>
    <col min="1" max="2" width="6.59765625" style="40" customWidth="1"/>
    <col min="3" max="11" width="7.59765625" style="40" hidden="1" customWidth="1"/>
    <col min="12" max="20" width="7.59765625" style="40" customWidth="1"/>
    <col min="21" max="16384" width="9" style="40" customWidth="1"/>
  </cols>
  <sheetData>
    <row r="1" ht="15.75" customHeight="1">
      <c r="A1" s="39" t="s">
        <v>516</v>
      </c>
    </row>
    <row r="3" spans="1:20" ht="15.75" customHeight="1" thickBot="1">
      <c r="A3" s="40" t="s">
        <v>508</v>
      </c>
      <c r="K3" s="41"/>
      <c r="T3" s="41" t="s">
        <v>286</v>
      </c>
    </row>
    <row r="4" spans="1:20" ht="13.5" customHeight="1">
      <c r="A4" s="63"/>
      <c r="B4" s="101"/>
      <c r="C4" s="58" t="s">
        <v>287</v>
      </c>
      <c r="D4" s="49"/>
      <c r="E4" s="49"/>
      <c r="F4" s="58" t="s">
        <v>288</v>
      </c>
      <c r="G4" s="49"/>
      <c r="H4" s="49"/>
      <c r="I4" s="58" t="s">
        <v>289</v>
      </c>
      <c r="J4" s="49"/>
      <c r="K4" s="49"/>
      <c r="L4" s="58" t="s">
        <v>290</v>
      </c>
      <c r="M4" s="49"/>
      <c r="N4" s="49"/>
      <c r="O4" s="58" t="s">
        <v>291</v>
      </c>
      <c r="P4" s="49"/>
      <c r="Q4" s="49"/>
      <c r="R4" s="196" t="s">
        <v>495</v>
      </c>
      <c r="S4" s="197"/>
      <c r="T4" s="198"/>
    </row>
    <row r="5" spans="1:20" ht="27.75" customHeight="1">
      <c r="A5" s="163" t="s">
        <v>292</v>
      </c>
      <c r="B5" s="164" t="s">
        <v>293</v>
      </c>
      <c r="C5" s="106" t="s">
        <v>417</v>
      </c>
      <c r="D5" s="106" t="s">
        <v>418</v>
      </c>
      <c r="E5" s="106" t="s">
        <v>419</v>
      </c>
      <c r="F5" s="106" t="s">
        <v>417</v>
      </c>
      <c r="G5" s="106" t="s">
        <v>418</v>
      </c>
      <c r="H5" s="106" t="s">
        <v>419</v>
      </c>
      <c r="I5" s="106" t="s">
        <v>417</v>
      </c>
      <c r="J5" s="106" t="s">
        <v>418</v>
      </c>
      <c r="K5" s="106" t="s">
        <v>419</v>
      </c>
      <c r="L5" s="106" t="s">
        <v>417</v>
      </c>
      <c r="M5" s="106" t="s">
        <v>418</v>
      </c>
      <c r="N5" s="106" t="s">
        <v>419</v>
      </c>
      <c r="O5" s="106" t="s">
        <v>417</v>
      </c>
      <c r="P5" s="106" t="s">
        <v>418</v>
      </c>
      <c r="Q5" s="106" t="s">
        <v>419</v>
      </c>
      <c r="R5" s="215" t="s">
        <v>497</v>
      </c>
      <c r="S5" s="215" t="s">
        <v>498</v>
      </c>
      <c r="T5" s="199" t="s">
        <v>496</v>
      </c>
    </row>
    <row r="6" spans="1:20" ht="13.5" customHeight="1">
      <c r="A6" s="178"/>
      <c r="B6" s="103" t="s">
        <v>294</v>
      </c>
      <c r="C6" s="26">
        <v>13</v>
      </c>
      <c r="D6" s="42">
        <v>13</v>
      </c>
      <c r="E6" s="64">
        <v>100</v>
      </c>
      <c r="F6" s="26">
        <v>13</v>
      </c>
      <c r="G6" s="42">
        <v>13</v>
      </c>
      <c r="H6" s="64">
        <v>100</v>
      </c>
      <c r="I6" s="65">
        <v>13</v>
      </c>
      <c r="J6" s="66">
        <v>12</v>
      </c>
      <c r="K6" s="64">
        <v>92.3</v>
      </c>
      <c r="L6" s="65">
        <v>13</v>
      </c>
      <c r="M6" s="205">
        <v>11</v>
      </c>
      <c r="N6" s="64">
        <v>84.61538461538461</v>
      </c>
      <c r="O6" s="65">
        <v>13</v>
      </c>
      <c r="P6" s="205">
        <v>13</v>
      </c>
      <c r="Q6" s="67">
        <v>100</v>
      </c>
      <c r="R6" s="202">
        <v>13</v>
      </c>
      <c r="S6" s="210">
        <v>13</v>
      </c>
      <c r="T6" s="225">
        <f>(S6/R6)*100</f>
        <v>100</v>
      </c>
    </row>
    <row r="7" spans="1:20" ht="13.5" customHeight="1">
      <c r="A7" s="178"/>
      <c r="B7" s="104" t="s">
        <v>295</v>
      </c>
      <c r="C7" s="43">
        <v>59</v>
      </c>
      <c r="D7" s="44">
        <v>57</v>
      </c>
      <c r="E7" s="67">
        <v>96.6</v>
      </c>
      <c r="F7" s="43">
        <v>59</v>
      </c>
      <c r="G7" s="44">
        <v>55</v>
      </c>
      <c r="H7" s="67">
        <v>93.2</v>
      </c>
      <c r="I7" s="68">
        <v>59</v>
      </c>
      <c r="J7" s="69">
        <v>54</v>
      </c>
      <c r="K7" s="67">
        <v>91.5</v>
      </c>
      <c r="L7" s="68">
        <v>59</v>
      </c>
      <c r="M7" s="206">
        <v>54</v>
      </c>
      <c r="N7" s="67">
        <v>91.52542372881356</v>
      </c>
      <c r="O7" s="68">
        <v>59</v>
      </c>
      <c r="P7" s="206">
        <v>56</v>
      </c>
      <c r="Q7" s="67">
        <v>94.91525423728814</v>
      </c>
      <c r="R7" s="203">
        <v>59</v>
      </c>
      <c r="S7" s="211">
        <v>58</v>
      </c>
      <c r="T7" s="226">
        <f>(S7/R7)*100</f>
        <v>98.30508474576271</v>
      </c>
    </row>
    <row r="8" spans="1:20" ht="13.5" customHeight="1">
      <c r="A8" s="178" t="s">
        <v>296</v>
      </c>
      <c r="B8" s="104" t="s">
        <v>297</v>
      </c>
      <c r="C8" s="43">
        <v>17</v>
      </c>
      <c r="D8" s="44">
        <v>17</v>
      </c>
      <c r="E8" s="67">
        <v>100</v>
      </c>
      <c r="F8" s="43">
        <v>17</v>
      </c>
      <c r="G8" s="44">
        <v>17</v>
      </c>
      <c r="H8" s="67">
        <v>100</v>
      </c>
      <c r="I8" s="68">
        <v>17</v>
      </c>
      <c r="J8" s="69">
        <v>16</v>
      </c>
      <c r="K8" s="67">
        <v>94.1</v>
      </c>
      <c r="L8" s="68">
        <v>17</v>
      </c>
      <c r="M8" s="206">
        <v>16</v>
      </c>
      <c r="N8" s="67">
        <v>94.11764705882352</v>
      </c>
      <c r="O8" s="68">
        <v>17</v>
      </c>
      <c r="P8" s="206">
        <v>17</v>
      </c>
      <c r="Q8" s="67">
        <v>100</v>
      </c>
      <c r="R8" s="203">
        <v>17</v>
      </c>
      <c r="S8" s="211">
        <v>17</v>
      </c>
      <c r="T8" s="226">
        <f>(S8/R8)*100</f>
        <v>100</v>
      </c>
    </row>
    <row r="9" spans="1:20" ht="13.5" customHeight="1">
      <c r="A9" s="178"/>
      <c r="B9" s="104" t="s">
        <v>298</v>
      </c>
      <c r="C9" s="43">
        <v>3</v>
      </c>
      <c r="D9" s="44">
        <v>3</v>
      </c>
      <c r="E9" s="67">
        <v>100</v>
      </c>
      <c r="F9" s="43">
        <v>3</v>
      </c>
      <c r="G9" s="44">
        <v>3</v>
      </c>
      <c r="H9" s="67">
        <v>100</v>
      </c>
      <c r="I9" s="68">
        <v>3</v>
      </c>
      <c r="J9" s="69">
        <v>3</v>
      </c>
      <c r="K9" s="67">
        <v>100</v>
      </c>
      <c r="L9" s="68">
        <v>3</v>
      </c>
      <c r="M9" s="206">
        <v>3</v>
      </c>
      <c r="N9" s="67">
        <v>100</v>
      </c>
      <c r="O9" s="68">
        <v>3</v>
      </c>
      <c r="P9" s="206">
        <v>3</v>
      </c>
      <c r="Q9" s="67">
        <v>100</v>
      </c>
      <c r="R9" s="203">
        <v>2</v>
      </c>
      <c r="S9" s="211">
        <v>2</v>
      </c>
      <c r="T9" s="226">
        <f>(S9/R9)*100</f>
        <v>100</v>
      </c>
    </row>
    <row r="10" spans="1:20" ht="13.5" customHeight="1">
      <c r="A10" s="227"/>
      <c r="B10" s="216" t="s">
        <v>4</v>
      </c>
      <c r="C10" s="217">
        <v>92</v>
      </c>
      <c r="D10" s="218">
        <v>90</v>
      </c>
      <c r="E10" s="219">
        <v>97.8</v>
      </c>
      <c r="F10" s="217">
        <v>92</v>
      </c>
      <c r="G10" s="218">
        <v>88</v>
      </c>
      <c r="H10" s="219">
        <v>95.7</v>
      </c>
      <c r="I10" s="220">
        <v>92</v>
      </c>
      <c r="J10" s="221">
        <v>85</v>
      </c>
      <c r="K10" s="219">
        <v>92.4</v>
      </c>
      <c r="L10" s="220">
        <v>92</v>
      </c>
      <c r="M10" s="222">
        <v>84</v>
      </c>
      <c r="N10" s="219">
        <v>91.30434782608695</v>
      </c>
      <c r="O10" s="220">
        <v>92</v>
      </c>
      <c r="P10" s="222">
        <v>89</v>
      </c>
      <c r="Q10" s="219">
        <v>96.73913043478261</v>
      </c>
      <c r="R10" s="223">
        <f>SUM(R6:R9)</f>
        <v>91</v>
      </c>
      <c r="S10" s="224">
        <f>SUM(S6:S9)</f>
        <v>90</v>
      </c>
      <c r="T10" s="228">
        <f aca="true" t="shared" si="0" ref="T10:T17">(S10/R10)*100</f>
        <v>98.9010989010989</v>
      </c>
    </row>
    <row r="11" spans="1:20" ht="13.5" customHeight="1">
      <c r="A11" s="178"/>
      <c r="B11" s="104" t="s">
        <v>294</v>
      </c>
      <c r="C11" s="43">
        <v>8</v>
      </c>
      <c r="D11" s="44">
        <v>3</v>
      </c>
      <c r="E11" s="67">
        <v>37.5</v>
      </c>
      <c r="F11" s="43">
        <v>8</v>
      </c>
      <c r="G11" s="44">
        <v>3</v>
      </c>
      <c r="H11" s="67">
        <v>37.5</v>
      </c>
      <c r="I11" s="68">
        <v>8</v>
      </c>
      <c r="J11" s="69">
        <v>3</v>
      </c>
      <c r="K11" s="67">
        <v>37.5</v>
      </c>
      <c r="L11" s="68">
        <v>8</v>
      </c>
      <c r="M11" s="206">
        <v>3</v>
      </c>
      <c r="N11" s="67">
        <v>37.5</v>
      </c>
      <c r="O11" s="68">
        <v>8</v>
      </c>
      <c r="P11" s="206">
        <v>3</v>
      </c>
      <c r="Q11" s="67">
        <v>37.5</v>
      </c>
      <c r="R11" s="203">
        <v>8</v>
      </c>
      <c r="S11" s="211">
        <v>3</v>
      </c>
      <c r="T11" s="226">
        <f t="shared" si="0"/>
        <v>37.5</v>
      </c>
    </row>
    <row r="12" spans="1:20" ht="13.5" customHeight="1">
      <c r="A12" s="178" t="s">
        <v>299</v>
      </c>
      <c r="B12" s="104" t="s">
        <v>295</v>
      </c>
      <c r="C12" s="43">
        <v>4</v>
      </c>
      <c r="D12" s="44">
        <v>2</v>
      </c>
      <c r="E12" s="67">
        <v>50</v>
      </c>
      <c r="F12" s="43">
        <v>4</v>
      </c>
      <c r="G12" s="44">
        <v>2</v>
      </c>
      <c r="H12" s="67">
        <v>50</v>
      </c>
      <c r="I12" s="68">
        <v>4</v>
      </c>
      <c r="J12" s="69">
        <v>3</v>
      </c>
      <c r="K12" s="67">
        <v>75</v>
      </c>
      <c r="L12" s="68">
        <v>4</v>
      </c>
      <c r="M12" s="206">
        <v>2</v>
      </c>
      <c r="N12" s="67">
        <v>50</v>
      </c>
      <c r="O12" s="68">
        <v>4</v>
      </c>
      <c r="P12" s="206">
        <v>2</v>
      </c>
      <c r="Q12" s="67">
        <v>50</v>
      </c>
      <c r="R12" s="203">
        <v>4</v>
      </c>
      <c r="S12" s="211">
        <v>2</v>
      </c>
      <c r="T12" s="226">
        <f t="shared" si="0"/>
        <v>50</v>
      </c>
    </row>
    <row r="13" spans="1:20" ht="13.5" customHeight="1">
      <c r="A13" s="227"/>
      <c r="B13" s="216" t="s">
        <v>4</v>
      </c>
      <c r="C13" s="217">
        <v>12</v>
      </c>
      <c r="D13" s="218">
        <v>5</v>
      </c>
      <c r="E13" s="219">
        <v>41.7</v>
      </c>
      <c r="F13" s="217">
        <v>12</v>
      </c>
      <c r="G13" s="218">
        <v>5</v>
      </c>
      <c r="H13" s="219">
        <v>41.7</v>
      </c>
      <c r="I13" s="220">
        <v>12</v>
      </c>
      <c r="J13" s="221">
        <v>6</v>
      </c>
      <c r="K13" s="219">
        <v>50</v>
      </c>
      <c r="L13" s="220">
        <v>12</v>
      </c>
      <c r="M13" s="222">
        <v>5</v>
      </c>
      <c r="N13" s="219">
        <v>41.7</v>
      </c>
      <c r="O13" s="220">
        <v>12</v>
      </c>
      <c r="P13" s="222">
        <v>5</v>
      </c>
      <c r="Q13" s="219">
        <v>41.66666666666667</v>
      </c>
      <c r="R13" s="223">
        <f>SUM(R11:R12)</f>
        <v>12</v>
      </c>
      <c r="S13" s="224">
        <f>SUM(S11:S12)</f>
        <v>5</v>
      </c>
      <c r="T13" s="228">
        <f t="shared" si="0"/>
        <v>41.66666666666667</v>
      </c>
    </row>
    <row r="14" spans="1:20" ht="13.5" customHeight="1">
      <c r="A14" s="178"/>
      <c r="B14" s="104" t="s">
        <v>295</v>
      </c>
      <c r="C14" s="43">
        <v>6</v>
      </c>
      <c r="D14" s="44">
        <v>6</v>
      </c>
      <c r="E14" s="67">
        <v>100</v>
      </c>
      <c r="F14" s="43">
        <v>6</v>
      </c>
      <c r="G14" s="44">
        <v>6</v>
      </c>
      <c r="H14" s="67">
        <v>100</v>
      </c>
      <c r="I14" s="68">
        <v>6</v>
      </c>
      <c r="J14" s="69">
        <v>6</v>
      </c>
      <c r="K14" s="67">
        <v>100</v>
      </c>
      <c r="L14" s="68">
        <v>6</v>
      </c>
      <c r="M14" s="207">
        <v>6</v>
      </c>
      <c r="N14" s="67">
        <v>100</v>
      </c>
      <c r="O14" s="68">
        <v>6</v>
      </c>
      <c r="P14" s="207">
        <v>6</v>
      </c>
      <c r="Q14" s="67">
        <v>100</v>
      </c>
      <c r="R14" s="203">
        <v>6</v>
      </c>
      <c r="S14" s="213">
        <v>5</v>
      </c>
      <c r="T14" s="226">
        <f t="shared" si="0"/>
        <v>83.33333333333334</v>
      </c>
    </row>
    <row r="15" spans="1:20" ht="13.5" customHeight="1">
      <c r="A15" s="348" t="s">
        <v>300</v>
      </c>
      <c r="B15" s="104" t="s">
        <v>297</v>
      </c>
      <c r="C15" s="43">
        <v>5</v>
      </c>
      <c r="D15" s="44">
        <v>5</v>
      </c>
      <c r="E15" s="67">
        <v>100</v>
      </c>
      <c r="F15" s="43">
        <v>5</v>
      </c>
      <c r="G15" s="44">
        <v>5</v>
      </c>
      <c r="H15" s="67">
        <v>100</v>
      </c>
      <c r="I15" s="68">
        <v>5</v>
      </c>
      <c r="J15" s="69">
        <v>5</v>
      </c>
      <c r="K15" s="67">
        <v>100</v>
      </c>
      <c r="L15" s="68">
        <v>5</v>
      </c>
      <c r="M15" s="207">
        <v>5</v>
      </c>
      <c r="N15" s="67">
        <v>100</v>
      </c>
      <c r="O15" s="68">
        <v>5</v>
      </c>
      <c r="P15" s="207">
        <v>5</v>
      </c>
      <c r="Q15" s="67">
        <v>100</v>
      </c>
      <c r="R15" s="203">
        <v>5</v>
      </c>
      <c r="S15" s="213">
        <v>5</v>
      </c>
      <c r="T15" s="226">
        <f t="shared" si="0"/>
        <v>100</v>
      </c>
    </row>
    <row r="16" spans="1:20" ht="13.5" customHeight="1">
      <c r="A16" s="348"/>
      <c r="B16" s="104" t="s">
        <v>298</v>
      </c>
      <c r="C16" s="43">
        <v>2</v>
      </c>
      <c r="D16" s="44">
        <v>2</v>
      </c>
      <c r="E16" s="67">
        <v>100</v>
      </c>
      <c r="F16" s="43">
        <v>2</v>
      </c>
      <c r="G16" s="44">
        <v>2</v>
      </c>
      <c r="H16" s="67">
        <v>100</v>
      </c>
      <c r="I16" s="68">
        <v>2</v>
      </c>
      <c r="J16" s="69">
        <v>2</v>
      </c>
      <c r="K16" s="67">
        <v>100</v>
      </c>
      <c r="L16" s="68">
        <v>2</v>
      </c>
      <c r="M16" s="207">
        <v>2</v>
      </c>
      <c r="N16" s="67">
        <v>100</v>
      </c>
      <c r="O16" s="68">
        <v>2</v>
      </c>
      <c r="P16" s="207">
        <v>2</v>
      </c>
      <c r="Q16" s="67">
        <v>100</v>
      </c>
      <c r="R16" s="203">
        <v>2</v>
      </c>
      <c r="S16" s="213">
        <v>2</v>
      </c>
      <c r="T16" s="226">
        <f t="shared" si="0"/>
        <v>100</v>
      </c>
    </row>
    <row r="17" spans="1:20" ht="13.5" customHeight="1">
      <c r="A17" s="179"/>
      <c r="B17" s="105" t="s">
        <v>4</v>
      </c>
      <c r="C17" s="46">
        <v>13</v>
      </c>
      <c r="D17" s="47">
        <v>13</v>
      </c>
      <c r="E17" s="70">
        <v>100</v>
      </c>
      <c r="F17" s="46">
        <v>13</v>
      </c>
      <c r="G17" s="47">
        <v>13</v>
      </c>
      <c r="H17" s="70">
        <v>100</v>
      </c>
      <c r="I17" s="71">
        <v>13</v>
      </c>
      <c r="J17" s="72">
        <v>13</v>
      </c>
      <c r="K17" s="70">
        <v>100</v>
      </c>
      <c r="L17" s="71">
        <v>13</v>
      </c>
      <c r="M17" s="208">
        <v>13</v>
      </c>
      <c r="N17" s="70">
        <v>100</v>
      </c>
      <c r="O17" s="71">
        <v>13</v>
      </c>
      <c r="P17" s="208">
        <v>13</v>
      </c>
      <c r="Q17" s="70">
        <v>100</v>
      </c>
      <c r="R17" s="204">
        <v>13</v>
      </c>
      <c r="S17" s="212">
        <f>SUM(S14:S16)</f>
        <v>12</v>
      </c>
      <c r="T17" s="229">
        <f t="shared" si="0"/>
        <v>92.3076923076923</v>
      </c>
    </row>
    <row r="18" spans="1:20" ht="13.5" customHeight="1">
      <c r="A18" s="179" t="s">
        <v>301</v>
      </c>
      <c r="B18" s="99"/>
      <c r="C18" s="46">
        <v>117</v>
      </c>
      <c r="D18" s="73">
        <v>108</v>
      </c>
      <c r="E18" s="70">
        <v>92.3</v>
      </c>
      <c r="F18" s="46">
        <v>117</v>
      </c>
      <c r="G18" s="73">
        <v>106</v>
      </c>
      <c r="H18" s="70">
        <v>90.6</v>
      </c>
      <c r="I18" s="71">
        <v>117</v>
      </c>
      <c r="J18" s="72">
        <v>104</v>
      </c>
      <c r="K18" s="70">
        <v>88.9</v>
      </c>
      <c r="L18" s="71">
        <v>117</v>
      </c>
      <c r="M18" s="209">
        <v>102</v>
      </c>
      <c r="N18" s="70">
        <v>87.17948717948718</v>
      </c>
      <c r="O18" s="71">
        <v>117</v>
      </c>
      <c r="P18" s="209">
        <v>107</v>
      </c>
      <c r="Q18" s="74">
        <v>91.45299145299145</v>
      </c>
      <c r="R18" s="204">
        <f>SUM(R10,R13,R17)</f>
        <v>116</v>
      </c>
      <c r="S18" s="214">
        <f>SUM(S10,S13,S17)</f>
        <v>107</v>
      </c>
      <c r="T18" s="230">
        <f>(S18/R18)*100</f>
        <v>92.24137931034483</v>
      </c>
    </row>
    <row r="19" ht="15.75" customHeight="1">
      <c r="A19" s="231" t="s">
        <v>499</v>
      </c>
    </row>
    <row r="20" ht="15.75" customHeight="1">
      <c r="A20" s="231" t="s">
        <v>500</v>
      </c>
    </row>
    <row r="21" ht="15.75" customHeight="1">
      <c r="A21" s="231" t="s">
        <v>501</v>
      </c>
    </row>
    <row r="22" ht="15.75" customHeight="1">
      <c r="A22" s="231" t="s">
        <v>502</v>
      </c>
    </row>
    <row r="23" ht="15.75" customHeight="1">
      <c r="A23" s="231" t="s">
        <v>281</v>
      </c>
    </row>
    <row r="27" ht="15.75" customHeight="1">
      <c r="A27" s="48" t="s">
        <v>522</v>
      </c>
    </row>
  </sheetData>
  <sheetProtection/>
  <mergeCells count="1">
    <mergeCell ref="A15:A16"/>
  </mergeCells>
  <printOptions/>
  <pageMargins left="0.3937007874015748" right="0.3937007874015748" top="0.3937007874015748" bottom="0.3937007874015748" header="0.1968503937007874" footer="0.5118110236220472"/>
  <pageSetup horizontalDpi="300" verticalDpi="300" orientation="landscape" pageOrder="overThenDown" paperSize="9" r:id="rId1"/>
  <headerFooter alignWithMargins="0">
    <oddHeader>&amp;L&amp;10(3) 水質の環境基準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2012-02-28T03:02:10Z</cp:lastPrinted>
  <dcterms:created xsi:type="dcterms:W3CDTF">2011-01-07T06:26:44Z</dcterms:created>
  <dcterms:modified xsi:type="dcterms:W3CDTF">2012-03-14T06:28:13Z</dcterms:modified>
  <cp:category/>
  <cp:version/>
  <cp:contentType/>
  <cp:contentStatus/>
</cp:coreProperties>
</file>