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18.11.7\home\04gyousei\★0418_定員管理\R6 0418_定員管理\02定員管理調査\10_県HP更新\01_調査結果更新\"/>
    </mc:Choice>
  </mc:AlternateContent>
  <xr:revisionPtr revIDLastSave="0" documentId="13_ncr:1_{D6478A01-DE55-443D-A2C3-9D66052AC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K53" i="1" s="1"/>
  <c r="J51" i="1"/>
  <c r="K51" i="1" s="1"/>
  <c r="J49" i="1"/>
  <c r="K49" i="1" s="1"/>
  <c r="J47" i="1"/>
  <c r="K47" i="1" s="1"/>
  <c r="J45" i="1"/>
  <c r="K45" i="1" s="1"/>
  <c r="J43" i="1"/>
  <c r="K43" i="1" s="1"/>
  <c r="J41" i="1"/>
  <c r="K41" i="1" s="1"/>
  <c r="J39" i="1"/>
  <c r="K39" i="1" s="1"/>
  <c r="J37" i="1"/>
  <c r="K37" i="1" s="1"/>
  <c r="J35" i="1"/>
  <c r="K35" i="1" s="1"/>
  <c r="J33" i="1"/>
  <c r="K33" i="1" s="1"/>
  <c r="J31" i="1"/>
  <c r="K31" i="1" s="1"/>
  <c r="J29" i="1"/>
  <c r="K29" i="1" s="1"/>
  <c r="J27" i="1"/>
  <c r="K27" i="1" s="1"/>
  <c r="J25" i="1"/>
  <c r="K25" i="1" s="1"/>
  <c r="J23" i="1"/>
  <c r="K23" i="1" s="1"/>
  <c r="J21" i="1"/>
  <c r="K21" i="1" s="1"/>
  <c r="J19" i="1"/>
  <c r="K19" i="1" s="1"/>
  <c r="J17" i="1"/>
  <c r="K17" i="1" s="1"/>
  <c r="J15" i="1"/>
  <c r="K15" i="1" s="1"/>
  <c r="J13" i="1"/>
  <c r="K13" i="1" s="1"/>
  <c r="J11" i="1"/>
  <c r="K11" i="1" s="1"/>
  <c r="J9" i="1"/>
  <c r="K9" i="1" s="1"/>
  <c r="J7" i="1"/>
  <c r="K7" i="1" s="1"/>
  <c r="J8" i="1"/>
  <c r="K8" i="1"/>
  <c r="J10" i="1"/>
  <c r="K10" i="1" s="1"/>
  <c r="J12" i="1"/>
  <c r="K12" i="1" s="1"/>
  <c r="J14" i="1"/>
  <c r="K14" i="1"/>
  <c r="J16" i="1"/>
  <c r="K16" i="1" s="1"/>
  <c r="J18" i="1"/>
  <c r="K18" i="1"/>
  <c r="J20" i="1"/>
  <c r="K20" i="1" s="1"/>
  <c r="J22" i="1"/>
  <c r="K22" i="1" s="1"/>
  <c r="J24" i="1"/>
  <c r="K24" i="1" s="1"/>
  <c r="J26" i="1"/>
  <c r="K26" i="1" s="1"/>
  <c r="J28" i="1"/>
  <c r="K28" i="1" s="1"/>
  <c r="J30" i="1"/>
  <c r="K30" i="1"/>
  <c r="J32" i="1"/>
  <c r="K32" i="1"/>
  <c r="J34" i="1"/>
  <c r="K34" i="1" s="1"/>
  <c r="J36" i="1"/>
  <c r="K36" i="1"/>
  <c r="J38" i="1"/>
  <c r="K38" i="1" s="1"/>
  <c r="J40" i="1"/>
  <c r="K40" i="1"/>
  <c r="J42" i="1"/>
  <c r="K42" i="1"/>
  <c r="J44" i="1"/>
  <c r="K44" i="1"/>
  <c r="J46" i="1"/>
  <c r="K46" i="1"/>
  <c r="J48" i="1"/>
  <c r="K48" i="1" s="1"/>
  <c r="J50" i="1"/>
  <c r="K50" i="1" s="1"/>
  <c r="J52" i="1"/>
  <c r="K52" i="1"/>
  <c r="J54" i="1"/>
  <c r="K54" i="1"/>
  <c r="J6" i="1"/>
  <c r="K6" i="1" s="1"/>
  <c r="J5" i="1"/>
  <c r="K5" i="1" s="1"/>
  <c r="H56" i="1"/>
  <c r="H55" i="1"/>
  <c r="I56" i="1"/>
  <c r="J56" i="1" s="1"/>
  <c r="K56" i="1" s="1"/>
  <c r="G56" i="1"/>
  <c r="F56" i="1"/>
  <c r="E56" i="1"/>
  <c r="D56" i="1"/>
  <c r="I55" i="1"/>
  <c r="G55" i="1"/>
  <c r="F55" i="1"/>
  <c r="E55" i="1"/>
  <c r="D55" i="1"/>
  <c r="J55" i="1" l="1"/>
  <c r="K55" i="1" s="1"/>
</calcChain>
</file>

<file path=xl/sharedStrings.xml><?xml version="1.0" encoding="utf-8"?>
<sst xmlns="http://schemas.openxmlformats.org/spreadsheetml/2006/main" count="98" uniqueCount="43">
  <si>
    <t>井川町</t>
    <rPh sb="0" eb="3">
      <t>イカワマチ</t>
    </rPh>
    <phoneticPr fontId="9"/>
  </si>
  <si>
    <t>職員数</t>
    <rPh sb="0" eb="3">
      <t>ショクインスウ</t>
    </rPh>
    <phoneticPr fontId="2"/>
  </si>
  <si>
    <t>市町村名</t>
    <rPh sb="0" eb="4">
      <t>シチョウソンメイ</t>
    </rPh>
    <phoneticPr fontId="2"/>
  </si>
  <si>
    <t>仙北市</t>
    <rPh sb="0" eb="1">
      <t>セン</t>
    </rPh>
    <rPh sb="1" eb="2">
      <t>ボク</t>
    </rPh>
    <rPh sb="2" eb="3">
      <t>シ</t>
    </rPh>
    <phoneticPr fontId="9"/>
  </si>
  <si>
    <t>部門</t>
    <rPh sb="0" eb="2">
      <t>ブモン</t>
    </rPh>
    <phoneticPr fontId="2"/>
  </si>
  <si>
    <t>※　公営企業等会計部門・・・病院、水道、下水道事業、国保事業、介護保険事業　ほか</t>
    <rPh sb="2" eb="4">
      <t>コウエイ</t>
    </rPh>
    <rPh sb="4" eb="6">
      <t>キギョウ</t>
    </rPh>
    <rPh sb="6" eb="7">
      <t>トウ</t>
    </rPh>
    <rPh sb="7" eb="9">
      <t>カイケイ</t>
    </rPh>
    <rPh sb="9" eb="11">
      <t>ブモン</t>
    </rPh>
    <rPh sb="14" eb="16">
      <t>ビョウイン</t>
    </rPh>
    <rPh sb="17" eb="19">
      <t>スイドウ</t>
    </rPh>
    <rPh sb="20" eb="23">
      <t>ゲスイドウ</t>
    </rPh>
    <rPh sb="23" eb="25">
      <t>ジギョウ</t>
    </rPh>
    <rPh sb="26" eb="28">
      <t>コクホ</t>
    </rPh>
    <rPh sb="28" eb="30">
      <t>ジギョウ</t>
    </rPh>
    <rPh sb="31" eb="33">
      <t>カイゴ</t>
    </rPh>
    <rPh sb="33" eb="35">
      <t>ホケン</t>
    </rPh>
    <rPh sb="35" eb="37">
      <t>ジギョウ</t>
    </rPh>
    <phoneticPr fontId="2"/>
  </si>
  <si>
    <t>横手市</t>
    <rPh sb="0" eb="3">
      <t>ヨコテシ</t>
    </rPh>
    <phoneticPr fontId="9"/>
  </si>
  <si>
    <t>増減数</t>
    <rPh sb="0" eb="2">
      <t>ゾウゲン</t>
    </rPh>
    <rPh sb="2" eb="3">
      <t>スウ</t>
    </rPh>
    <phoneticPr fontId="2"/>
  </si>
  <si>
    <t>能代市</t>
    <rPh sb="0" eb="3">
      <t>ノシロシ</t>
    </rPh>
    <phoneticPr fontId="9"/>
  </si>
  <si>
    <t>大館市</t>
    <rPh sb="0" eb="3">
      <t>オオダテシ</t>
    </rPh>
    <phoneticPr fontId="9"/>
  </si>
  <si>
    <t>増減率</t>
    <rPh sb="0" eb="3">
      <t>ゾウゲンリツ</t>
    </rPh>
    <phoneticPr fontId="2"/>
  </si>
  <si>
    <t>潟上市</t>
    <rPh sb="0" eb="1">
      <t>カタ</t>
    </rPh>
    <rPh sb="1" eb="2">
      <t>カミ</t>
    </rPh>
    <rPh sb="2" eb="3">
      <t>シ</t>
    </rPh>
    <phoneticPr fontId="9"/>
  </si>
  <si>
    <t>秋田市</t>
    <rPh sb="0" eb="3">
      <t>アキタシ</t>
    </rPh>
    <phoneticPr fontId="9"/>
  </si>
  <si>
    <t>男鹿市</t>
    <rPh sb="0" eb="3">
      <t>オガシ</t>
    </rPh>
    <phoneticPr fontId="9"/>
  </si>
  <si>
    <t>上小阿仁村</t>
    <rPh sb="0" eb="5">
      <t>カミコアニムラ</t>
    </rPh>
    <phoneticPr fontId="9"/>
  </si>
  <si>
    <t>湯沢市</t>
    <rPh sb="0" eb="3">
      <t>ユザワシ</t>
    </rPh>
    <phoneticPr fontId="9"/>
  </si>
  <si>
    <t>鹿角市</t>
    <rPh sb="0" eb="3">
      <t>カヅノシ</t>
    </rPh>
    <phoneticPr fontId="9"/>
  </si>
  <si>
    <t>由利本荘市</t>
    <rPh sb="0" eb="2">
      <t>ユリ</t>
    </rPh>
    <rPh sb="2" eb="4">
      <t>ホンジョウ</t>
    </rPh>
    <rPh sb="4" eb="5">
      <t>シ</t>
    </rPh>
    <phoneticPr fontId="9"/>
  </si>
  <si>
    <t>R3.4.1</t>
  </si>
  <si>
    <t>東成瀬村</t>
    <rPh sb="0" eb="4">
      <t>ヒガシナルセムラ</t>
    </rPh>
    <phoneticPr fontId="9"/>
  </si>
  <si>
    <t>大仙市</t>
    <rPh sb="0" eb="1">
      <t>ダイ</t>
    </rPh>
    <rPh sb="1" eb="2">
      <t>セン</t>
    </rPh>
    <rPh sb="2" eb="3">
      <t>シ</t>
    </rPh>
    <phoneticPr fontId="9"/>
  </si>
  <si>
    <t>北秋田市</t>
    <rPh sb="0" eb="1">
      <t>キタ</t>
    </rPh>
    <rPh sb="1" eb="4">
      <t>アキタシ</t>
    </rPh>
    <phoneticPr fontId="9"/>
  </si>
  <si>
    <t>にかほ市</t>
    <rPh sb="3" eb="4">
      <t>シ</t>
    </rPh>
    <phoneticPr fontId="9"/>
  </si>
  <si>
    <t>五城目町</t>
    <rPh sb="0" eb="4">
      <t>ゴジョウメマチ</t>
    </rPh>
    <phoneticPr fontId="9"/>
  </si>
  <si>
    <t>小坂町</t>
    <rPh sb="0" eb="3">
      <t>コサカマチ</t>
    </rPh>
    <phoneticPr fontId="9"/>
  </si>
  <si>
    <t>R5.4.1</t>
  </si>
  <si>
    <t>藤里町</t>
    <rPh sb="0" eb="3">
      <t>フジサトマチ</t>
    </rPh>
    <phoneticPr fontId="9"/>
  </si>
  <si>
    <t>三種町</t>
    <rPh sb="0" eb="1">
      <t>ミ</t>
    </rPh>
    <rPh sb="1" eb="2">
      <t>タネ</t>
    </rPh>
    <rPh sb="2" eb="3">
      <t>チョウ</t>
    </rPh>
    <phoneticPr fontId="9"/>
  </si>
  <si>
    <t>R2.4.1</t>
  </si>
  <si>
    <t>八峰町</t>
    <rPh sb="0" eb="1">
      <t>ハチ</t>
    </rPh>
    <rPh sb="1" eb="2">
      <t>ミネ</t>
    </rPh>
    <rPh sb="2" eb="3">
      <t>チョウ</t>
    </rPh>
    <phoneticPr fontId="9"/>
  </si>
  <si>
    <t>八郎潟町</t>
    <rPh sb="0" eb="4">
      <t>ハチロウガタマチ</t>
    </rPh>
    <phoneticPr fontId="9"/>
  </si>
  <si>
    <t>大潟村</t>
    <rPh sb="0" eb="3">
      <t>オオガタムラ</t>
    </rPh>
    <phoneticPr fontId="9"/>
  </si>
  <si>
    <t>美郷町</t>
    <rPh sb="0" eb="2">
      <t>ミサト</t>
    </rPh>
    <rPh sb="2" eb="3">
      <t>チョウ</t>
    </rPh>
    <phoneticPr fontId="9"/>
  </si>
  <si>
    <t>羽後町</t>
    <rPh sb="0" eb="3">
      <t>ウゴマチ</t>
    </rPh>
    <phoneticPr fontId="9"/>
  </si>
  <si>
    <t>総　　数</t>
    <rPh sb="0" eb="1">
      <t>ソウ</t>
    </rPh>
    <rPh sb="3" eb="4">
      <t>スウ</t>
    </rPh>
    <phoneticPr fontId="2"/>
  </si>
  <si>
    <t>合　計</t>
    <rPh sb="0" eb="1">
      <t>ア</t>
    </rPh>
    <rPh sb="2" eb="3">
      <t>ケイ</t>
    </rPh>
    <phoneticPr fontId="2"/>
  </si>
  <si>
    <t>（25団体）</t>
    <rPh sb="3" eb="5">
      <t>ダンタイ</t>
    </rPh>
    <phoneticPr fontId="2"/>
  </si>
  <si>
    <t>うち公営企業等会計</t>
    <rPh sb="2" eb="4">
      <t>コウエイ</t>
    </rPh>
    <rPh sb="4" eb="6">
      <t>キギョウ</t>
    </rPh>
    <rPh sb="6" eb="7">
      <t>トウ</t>
    </rPh>
    <rPh sb="7" eb="9">
      <t>カイケイ</t>
    </rPh>
    <phoneticPr fontId="2"/>
  </si>
  <si>
    <t>県内市町村の職員数（定員管理調査ベース）</t>
    <rPh sb="0" eb="2">
      <t>ケンナイ</t>
    </rPh>
    <rPh sb="2" eb="5">
      <t>シチョウソン</t>
    </rPh>
    <rPh sb="6" eb="9">
      <t>ショクインスウ</t>
    </rPh>
    <rPh sb="10" eb="12">
      <t>テイイン</t>
    </rPh>
    <rPh sb="12" eb="14">
      <t>カンリ</t>
    </rPh>
    <rPh sb="14" eb="16">
      <t>チョウサ</t>
    </rPh>
    <phoneticPr fontId="2"/>
  </si>
  <si>
    <t>H31.4.1</t>
  </si>
  <si>
    <t>R4.4.1</t>
  </si>
  <si>
    <t>R6.4.1</t>
    <phoneticPr fontId="2"/>
  </si>
  <si>
    <t>対R5比</t>
    <rPh sb="0" eb="1">
      <t>タイ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</si>
</sst>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0.0%"/>
  </numFmts>
  <fonts count="10" x14ac:knownFonts="1">
    <font>
      <sz val="12"/>
      <color theme="1"/>
      <name val="ＭＳ ゴシック"/>
      <family val="3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</font>
    <font>
      <sz val="10"/>
      <color theme="1"/>
      <name val="ＭＳ ゴシック"/>
      <family val="3"/>
    </font>
    <font>
      <b/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u/>
      <sz val="10"/>
      <color rgb="FFFF0000"/>
      <name val="ＭＳ ゴシック"/>
      <family val="3"/>
    </font>
    <font>
      <b/>
      <sz val="13"/>
      <color theme="3"/>
      <name val="ＭＳ ゴシック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18" xfId="0" applyNumberFormat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21" xfId="0" applyNumberFormat="1" applyFont="1" applyBorder="1">
      <alignment vertical="center"/>
    </xf>
    <xf numFmtId="49" fontId="5" fillId="0" borderId="22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8" fontId="5" fillId="0" borderId="24" xfId="1" applyFont="1" applyBorder="1">
      <alignment vertical="center"/>
    </xf>
    <xf numFmtId="38" fontId="5" fillId="0" borderId="25" xfId="1" applyFont="1" applyBorder="1">
      <alignment vertical="center"/>
    </xf>
    <xf numFmtId="38" fontId="5" fillId="0" borderId="26" xfId="1" applyFont="1" applyBorder="1">
      <alignment vertical="center"/>
    </xf>
    <xf numFmtId="38" fontId="5" fillId="0" borderId="27" xfId="1" applyFont="1" applyBorder="1">
      <alignment vertical="center"/>
    </xf>
    <xf numFmtId="38" fontId="5" fillId="0" borderId="28" xfId="1" applyFont="1" applyBorder="1">
      <alignment vertical="center"/>
    </xf>
    <xf numFmtId="38" fontId="5" fillId="0" borderId="29" xfId="1" applyFont="1" applyBorder="1">
      <alignment vertical="center"/>
    </xf>
    <xf numFmtId="38" fontId="5" fillId="0" borderId="30" xfId="1" applyFont="1" applyBorder="1">
      <alignment vertical="center"/>
    </xf>
    <xf numFmtId="38" fontId="5" fillId="0" borderId="22" xfId="1" applyFont="1" applyBorder="1">
      <alignment vertical="center"/>
    </xf>
    <xf numFmtId="38" fontId="5" fillId="0" borderId="31" xfId="0" applyNumberFormat="1" applyFont="1" applyBorder="1">
      <alignment vertical="center"/>
    </xf>
    <xf numFmtId="38" fontId="5" fillId="0" borderId="32" xfId="1" applyFont="1" applyBorder="1">
      <alignment vertical="center"/>
    </xf>
    <xf numFmtId="38" fontId="5" fillId="0" borderId="33" xfId="1" applyFont="1" applyBorder="1">
      <alignment vertical="center"/>
    </xf>
    <xf numFmtId="38" fontId="5" fillId="0" borderId="34" xfId="1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176" fontId="5" fillId="0" borderId="37" xfId="1" applyNumberFormat="1" applyFont="1" applyBorder="1">
      <alignment vertical="center"/>
    </xf>
    <xf numFmtId="176" fontId="5" fillId="0" borderId="38" xfId="1" applyNumberFormat="1" applyFont="1" applyBorder="1">
      <alignment vertical="center"/>
    </xf>
    <xf numFmtId="176" fontId="5" fillId="0" borderId="39" xfId="1" applyNumberFormat="1" applyFont="1" applyBorder="1">
      <alignment vertical="center"/>
    </xf>
    <xf numFmtId="176" fontId="5" fillId="0" borderId="40" xfId="1" applyNumberFormat="1" applyFont="1" applyBorder="1">
      <alignment vertical="center"/>
    </xf>
    <xf numFmtId="0" fontId="8" fillId="0" borderId="0" xfId="0" applyFont="1" applyAlignment="1">
      <alignment horizontal="right" vertical="center"/>
    </xf>
    <xf numFmtId="177" fontId="5" fillId="0" borderId="42" xfId="2" applyNumberFormat="1" applyFont="1" applyBorder="1">
      <alignment vertical="center"/>
    </xf>
    <xf numFmtId="177" fontId="5" fillId="0" borderId="43" xfId="2" applyNumberFormat="1" applyFont="1" applyBorder="1">
      <alignment vertical="center"/>
    </xf>
    <xf numFmtId="177" fontId="5" fillId="0" borderId="44" xfId="2" applyNumberFormat="1" applyFont="1" applyBorder="1">
      <alignment vertical="center"/>
    </xf>
    <xf numFmtId="177" fontId="5" fillId="0" borderId="45" xfId="2" applyNumberFormat="1" applyFont="1" applyBorder="1">
      <alignment vertical="center"/>
    </xf>
    <xf numFmtId="0" fontId="3" fillId="0" borderId="0" xfId="0" applyFont="1" applyBorder="1">
      <alignment vertical="center"/>
    </xf>
    <xf numFmtId="49" fontId="5" fillId="0" borderId="46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8" fontId="5" fillId="0" borderId="48" xfId="1" applyFont="1" applyBorder="1">
      <alignment vertical="center"/>
    </xf>
    <xf numFmtId="38" fontId="5" fillId="0" borderId="49" xfId="1" applyFont="1" applyBorder="1">
      <alignment vertical="center"/>
    </xf>
    <xf numFmtId="38" fontId="5" fillId="0" borderId="50" xfId="1" applyFont="1" applyBorder="1">
      <alignment vertical="center"/>
    </xf>
    <xf numFmtId="38" fontId="5" fillId="0" borderId="51" xfId="1" applyFont="1" applyBorder="1">
      <alignment vertical="center"/>
    </xf>
    <xf numFmtId="38" fontId="5" fillId="0" borderId="52" xfId="1" applyFont="1" applyBorder="1">
      <alignment vertical="center"/>
    </xf>
    <xf numFmtId="38" fontId="5" fillId="0" borderId="53" xfId="1" applyFont="1" applyBorder="1">
      <alignment vertical="center"/>
    </xf>
    <xf numFmtId="38" fontId="5" fillId="0" borderId="46" xfId="1" applyFont="1" applyBorder="1">
      <alignment vertical="center"/>
    </xf>
    <xf numFmtId="38" fontId="5" fillId="0" borderId="54" xfId="1" applyFont="1" applyBorder="1">
      <alignment vertical="center"/>
    </xf>
    <xf numFmtId="38" fontId="5" fillId="0" borderId="55" xfId="0" applyNumberFormat="1" applyFont="1" applyBorder="1">
      <alignment vertical="center"/>
    </xf>
    <xf numFmtId="38" fontId="5" fillId="0" borderId="56" xfId="1" applyFont="1" applyBorder="1">
      <alignment vertical="center"/>
    </xf>
    <xf numFmtId="176" fontId="5" fillId="0" borderId="57" xfId="1" applyNumberFormat="1" applyFont="1" applyBorder="1">
      <alignment vertical="center"/>
    </xf>
    <xf numFmtId="177" fontId="5" fillId="0" borderId="58" xfId="2" applyNumberFormat="1" applyFont="1" applyBorder="1">
      <alignment vertical="center"/>
    </xf>
    <xf numFmtId="176" fontId="5" fillId="0" borderId="35" xfId="1" applyNumberFormat="1" applyFont="1" applyBorder="1">
      <alignment vertical="center"/>
    </xf>
    <xf numFmtId="177" fontId="5" fillId="0" borderId="59" xfId="2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7" fontId="7" fillId="0" borderId="18" xfId="0" applyNumberFormat="1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6835B10F-52FE-4580-B791-33A42F0C93D4}"/>
    <cellStyle name="標準" xfId="0" builtinId="0"/>
    <cellStyle name="標準 2" xfId="3" xr:uid="{6CFCF2C3-B528-4F42-BCFE-D1B226690A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150" zoomScaleNormal="1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8" sqref="E8"/>
    </sheetView>
  </sheetViews>
  <sheetFormatPr defaultRowHeight="12" x14ac:dyDescent="0.15"/>
  <cols>
    <col min="1" max="1" width="10.25" style="1" bestFit="1" customWidth="1"/>
    <col min="2" max="2" width="1.875" style="1" customWidth="1"/>
    <col min="3" max="3" width="15.5" style="2" bestFit="1" customWidth="1"/>
    <col min="4" max="9" width="7.625" style="1" customWidth="1"/>
    <col min="10" max="10" width="7.5" style="1" bestFit="1" customWidth="1"/>
    <col min="11" max="11" width="6.375" style="1" customWidth="1"/>
    <col min="12" max="12" width="9" style="1" customWidth="1"/>
    <col min="13" max="16384" width="9" style="1"/>
  </cols>
  <sheetData>
    <row r="1" spans="1:11" ht="14.25" x14ac:dyDescent="0.15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42"/>
    </row>
    <row r="2" spans="1:11" ht="14.25" x14ac:dyDescent="0.15">
      <c r="A2" s="3"/>
      <c r="B2" s="3"/>
      <c r="C2" s="3"/>
      <c r="D2" s="3"/>
      <c r="E2" s="3"/>
      <c r="F2" s="3"/>
      <c r="G2" s="3"/>
      <c r="H2" s="3"/>
      <c r="I2" s="3"/>
      <c r="J2" s="74"/>
      <c r="K2" s="74"/>
    </row>
    <row r="3" spans="1:11" s="2" customFormat="1" x14ac:dyDescent="0.15">
      <c r="A3" s="71" t="s">
        <v>2</v>
      </c>
      <c r="B3" s="65" t="s">
        <v>4</v>
      </c>
      <c r="C3" s="68"/>
      <c r="D3" s="12" t="s">
        <v>39</v>
      </c>
      <c r="E3" s="23" t="s">
        <v>28</v>
      </c>
      <c r="F3" s="23" t="s">
        <v>18</v>
      </c>
      <c r="G3" s="12" t="s">
        <v>40</v>
      </c>
      <c r="H3" s="23" t="s">
        <v>25</v>
      </c>
      <c r="I3" s="48" t="s">
        <v>41</v>
      </c>
      <c r="J3" s="75" t="s">
        <v>42</v>
      </c>
      <c r="K3" s="76"/>
    </row>
    <row r="4" spans="1:11" s="2" customFormat="1" ht="12.75" thickBot="1" x14ac:dyDescent="0.2">
      <c r="A4" s="72"/>
      <c r="B4" s="67"/>
      <c r="C4" s="73"/>
      <c r="D4" s="13" t="s">
        <v>1</v>
      </c>
      <c r="E4" s="24" t="s">
        <v>1</v>
      </c>
      <c r="F4" s="24" t="s">
        <v>1</v>
      </c>
      <c r="G4" s="13" t="s">
        <v>1</v>
      </c>
      <c r="H4" s="24" t="s">
        <v>1</v>
      </c>
      <c r="I4" s="49" t="s">
        <v>1</v>
      </c>
      <c r="J4" s="37" t="s">
        <v>7</v>
      </c>
      <c r="K4" s="11" t="s">
        <v>10</v>
      </c>
    </row>
    <row r="5" spans="1:11" ht="12.75" thickTop="1" x14ac:dyDescent="0.15">
      <c r="A5" s="64" t="s">
        <v>12</v>
      </c>
      <c r="B5" s="69" t="s">
        <v>34</v>
      </c>
      <c r="C5" s="70"/>
      <c r="D5" s="14">
        <v>2560</v>
      </c>
      <c r="E5" s="25">
        <v>2596</v>
      </c>
      <c r="F5" s="25">
        <v>2601</v>
      </c>
      <c r="G5" s="14">
        <v>2606</v>
      </c>
      <c r="H5" s="25">
        <v>2643</v>
      </c>
      <c r="I5" s="50">
        <v>2655</v>
      </c>
      <c r="J5" s="38">
        <f>I5-H5</f>
        <v>12</v>
      </c>
      <c r="K5" s="43">
        <f>J5/H5</f>
        <v>4.5402951191827468E-3</v>
      </c>
    </row>
    <row r="6" spans="1:11" x14ac:dyDescent="0.15">
      <c r="A6" s="66"/>
      <c r="B6" s="5"/>
      <c r="C6" s="10" t="s">
        <v>37</v>
      </c>
      <c r="D6" s="15">
        <v>298</v>
      </c>
      <c r="E6" s="26">
        <v>310</v>
      </c>
      <c r="F6" s="26">
        <v>314</v>
      </c>
      <c r="G6" s="34">
        <v>317</v>
      </c>
      <c r="H6" s="30">
        <v>318</v>
      </c>
      <c r="I6" s="51">
        <v>312</v>
      </c>
      <c r="J6" s="39">
        <f>I6-H6</f>
        <v>-6</v>
      </c>
      <c r="K6" s="44">
        <f>J6/H6</f>
        <v>-1.8867924528301886E-2</v>
      </c>
    </row>
    <row r="7" spans="1:11" x14ac:dyDescent="0.15">
      <c r="A7" s="64" t="s">
        <v>8</v>
      </c>
      <c r="B7" s="65" t="s">
        <v>34</v>
      </c>
      <c r="C7" s="68"/>
      <c r="D7" s="16">
        <v>443</v>
      </c>
      <c r="E7" s="27">
        <v>442</v>
      </c>
      <c r="F7" s="27">
        <v>448</v>
      </c>
      <c r="G7" s="16">
        <v>443</v>
      </c>
      <c r="H7" s="27">
        <v>448</v>
      </c>
      <c r="I7" s="52">
        <v>447</v>
      </c>
      <c r="J7" s="62">
        <f t="shared" ref="J7:J54" si="0">I7-H7</f>
        <v>-1</v>
      </c>
      <c r="K7" s="63">
        <f t="shared" ref="K7:K54" si="1">J7/H7</f>
        <v>-2.232142857142857E-3</v>
      </c>
    </row>
    <row r="8" spans="1:11" x14ac:dyDescent="0.15">
      <c r="A8" s="64"/>
      <c r="B8" s="4"/>
      <c r="C8" s="10" t="s">
        <v>37</v>
      </c>
      <c r="D8" s="17">
        <v>52</v>
      </c>
      <c r="E8" s="28">
        <v>50</v>
      </c>
      <c r="F8" s="28">
        <v>51</v>
      </c>
      <c r="G8" s="17">
        <v>52</v>
      </c>
      <c r="H8" s="28">
        <v>53</v>
      </c>
      <c r="I8" s="53">
        <v>54</v>
      </c>
      <c r="J8" s="39">
        <f t="shared" si="0"/>
        <v>1</v>
      </c>
      <c r="K8" s="44">
        <f t="shared" si="1"/>
        <v>1.8867924528301886E-2</v>
      </c>
    </row>
    <row r="9" spans="1:11" x14ac:dyDescent="0.15">
      <c r="A9" s="65" t="s">
        <v>6</v>
      </c>
      <c r="B9" s="65" t="s">
        <v>34</v>
      </c>
      <c r="C9" s="68"/>
      <c r="D9" s="18">
        <v>1517</v>
      </c>
      <c r="E9" s="29">
        <v>1499</v>
      </c>
      <c r="F9" s="29">
        <v>1480</v>
      </c>
      <c r="G9" s="18">
        <v>1453</v>
      </c>
      <c r="H9" s="29">
        <v>1437</v>
      </c>
      <c r="I9" s="54">
        <v>1433</v>
      </c>
      <c r="J9" s="62">
        <f t="shared" ref="J9" si="2">I9-H9</f>
        <v>-4</v>
      </c>
      <c r="K9" s="63">
        <f t="shared" ref="K9" si="3">J9/H9</f>
        <v>-2.7835768963117608E-3</v>
      </c>
    </row>
    <row r="10" spans="1:11" x14ac:dyDescent="0.15">
      <c r="A10" s="66"/>
      <c r="B10" s="5"/>
      <c r="C10" s="10" t="s">
        <v>37</v>
      </c>
      <c r="D10" s="15">
        <v>562</v>
      </c>
      <c r="E10" s="26">
        <v>566</v>
      </c>
      <c r="F10" s="26">
        <v>562</v>
      </c>
      <c r="G10" s="34">
        <v>550</v>
      </c>
      <c r="H10" s="30">
        <v>557</v>
      </c>
      <c r="I10" s="51">
        <v>548</v>
      </c>
      <c r="J10" s="39">
        <f t="shared" si="0"/>
        <v>-9</v>
      </c>
      <c r="K10" s="44">
        <f t="shared" si="1"/>
        <v>-1.615798922800718E-2</v>
      </c>
    </row>
    <row r="11" spans="1:11" x14ac:dyDescent="0.15">
      <c r="A11" s="64" t="s">
        <v>9</v>
      </c>
      <c r="B11" s="65" t="s">
        <v>34</v>
      </c>
      <c r="C11" s="68"/>
      <c r="D11" s="16">
        <v>1316</v>
      </c>
      <c r="E11" s="27">
        <v>1323</v>
      </c>
      <c r="F11" s="27">
        <v>1326</v>
      </c>
      <c r="G11" s="16">
        <v>1324</v>
      </c>
      <c r="H11" s="27">
        <v>1328</v>
      </c>
      <c r="I11" s="52">
        <v>1324</v>
      </c>
      <c r="J11" s="62">
        <f t="shared" ref="J11" si="4">I11-H11</f>
        <v>-4</v>
      </c>
      <c r="K11" s="63">
        <f t="shared" ref="K11" si="5">J11/H11</f>
        <v>-3.0120481927710845E-3</v>
      </c>
    </row>
    <row r="12" spans="1:11" x14ac:dyDescent="0.15">
      <c r="A12" s="64"/>
      <c r="B12" s="4"/>
      <c r="C12" s="10" t="s">
        <v>37</v>
      </c>
      <c r="D12" s="17">
        <v>660</v>
      </c>
      <c r="E12" s="28">
        <v>659</v>
      </c>
      <c r="F12" s="28">
        <v>652</v>
      </c>
      <c r="G12" s="17">
        <v>659</v>
      </c>
      <c r="H12" s="28">
        <v>655</v>
      </c>
      <c r="I12" s="53">
        <v>658</v>
      </c>
      <c r="J12" s="39">
        <f t="shared" si="0"/>
        <v>3</v>
      </c>
      <c r="K12" s="44">
        <f t="shared" si="1"/>
        <v>4.5801526717557254E-3</v>
      </c>
    </row>
    <row r="13" spans="1:11" x14ac:dyDescent="0.15">
      <c r="A13" s="65" t="s">
        <v>13</v>
      </c>
      <c r="B13" s="65" t="s">
        <v>34</v>
      </c>
      <c r="C13" s="68"/>
      <c r="D13" s="18">
        <v>447</v>
      </c>
      <c r="E13" s="29">
        <v>439</v>
      </c>
      <c r="F13" s="29">
        <v>435</v>
      </c>
      <c r="G13" s="18">
        <v>434</v>
      </c>
      <c r="H13" s="29">
        <v>431</v>
      </c>
      <c r="I13" s="54">
        <v>435</v>
      </c>
      <c r="J13" s="62">
        <f t="shared" ref="J13" si="6">I13-H13</f>
        <v>4</v>
      </c>
      <c r="K13" s="63">
        <f t="shared" ref="K13" si="7">J13/H13</f>
        <v>9.2807424593967514E-3</v>
      </c>
    </row>
    <row r="14" spans="1:11" x14ac:dyDescent="0.15">
      <c r="A14" s="66"/>
      <c r="B14" s="5"/>
      <c r="C14" s="10" t="s">
        <v>37</v>
      </c>
      <c r="D14" s="15">
        <v>194</v>
      </c>
      <c r="E14" s="26">
        <v>189</v>
      </c>
      <c r="F14" s="26">
        <v>188</v>
      </c>
      <c r="G14" s="34">
        <v>190</v>
      </c>
      <c r="H14" s="30">
        <v>184</v>
      </c>
      <c r="I14" s="51">
        <v>188</v>
      </c>
      <c r="J14" s="39">
        <f t="shared" si="0"/>
        <v>4</v>
      </c>
      <c r="K14" s="44">
        <f t="shared" si="1"/>
        <v>2.1739130434782608E-2</v>
      </c>
    </row>
    <row r="15" spans="1:11" x14ac:dyDescent="0.15">
      <c r="A15" s="64" t="s">
        <v>15</v>
      </c>
      <c r="B15" s="65" t="s">
        <v>34</v>
      </c>
      <c r="C15" s="68"/>
      <c r="D15" s="16">
        <v>471</v>
      </c>
      <c r="E15" s="27">
        <v>467</v>
      </c>
      <c r="F15" s="27">
        <v>464</v>
      </c>
      <c r="G15" s="16">
        <v>456</v>
      </c>
      <c r="H15" s="27">
        <v>452</v>
      </c>
      <c r="I15" s="52">
        <v>443</v>
      </c>
      <c r="J15" s="62">
        <f t="shared" ref="J15" si="8">I15-H15</f>
        <v>-9</v>
      </c>
      <c r="K15" s="63">
        <f t="shared" ref="K15" si="9">J15/H15</f>
        <v>-1.9911504424778761E-2</v>
      </c>
    </row>
    <row r="16" spans="1:11" x14ac:dyDescent="0.15">
      <c r="A16" s="64"/>
      <c r="B16" s="4"/>
      <c r="C16" s="10" t="s">
        <v>37</v>
      </c>
      <c r="D16" s="17">
        <v>53</v>
      </c>
      <c r="E16" s="28">
        <v>48</v>
      </c>
      <c r="F16" s="28">
        <v>46</v>
      </c>
      <c r="G16" s="17">
        <v>45</v>
      </c>
      <c r="H16" s="28">
        <v>44</v>
      </c>
      <c r="I16" s="53">
        <v>43</v>
      </c>
      <c r="J16" s="39">
        <f t="shared" si="0"/>
        <v>-1</v>
      </c>
      <c r="K16" s="44">
        <f t="shared" si="1"/>
        <v>-2.2727272727272728E-2</v>
      </c>
    </row>
    <row r="17" spans="1:11" x14ac:dyDescent="0.15">
      <c r="A17" s="65" t="s">
        <v>16</v>
      </c>
      <c r="B17" s="65" t="s">
        <v>34</v>
      </c>
      <c r="C17" s="68"/>
      <c r="D17" s="18">
        <v>268</v>
      </c>
      <c r="E17" s="29">
        <v>266</v>
      </c>
      <c r="F17" s="29">
        <v>264</v>
      </c>
      <c r="G17" s="18">
        <v>268</v>
      </c>
      <c r="H17" s="29">
        <v>270</v>
      </c>
      <c r="I17" s="54">
        <v>276</v>
      </c>
      <c r="J17" s="62">
        <f t="shared" ref="J17" si="10">I17-H17</f>
        <v>6</v>
      </c>
      <c r="K17" s="63">
        <f t="shared" ref="K17" si="11">J17/H17</f>
        <v>2.2222222222222223E-2</v>
      </c>
    </row>
    <row r="18" spans="1:11" x14ac:dyDescent="0.15">
      <c r="A18" s="66"/>
      <c r="B18" s="5"/>
      <c r="C18" s="10" t="s">
        <v>37</v>
      </c>
      <c r="D18" s="15">
        <v>32</v>
      </c>
      <c r="E18" s="26">
        <v>30</v>
      </c>
      <c r="F18" s="26">
        <v>31</v>
      </c>
      <c r="G18" s="34">
        <v>31</v>
      </c>
      <c r="H18" s="30">
        <v>30</v>
      </c>
      <c r="I18" s="51">
        <v>30</v>
      </c>
      <c r="J18" s="39">
        <f t="shared" si="0"/>
        <v>0</v>
      </c>
      <c r="K18" s="44">
        <f t="shared" si="1"/>
        <v>0</v>
      </c>
    </row>
    <row r="19" spans="1:11" x14ac:dyDescent="0.15">
      <c r="A19" s="64" t="s">
        <v>17</v>
      </c>
      <c r="B19" s="65" t="s">
        <v>34</v>
      </c>
      <c r="C19" s="68"/>
      <c r="D19" s="16">
        <v>953</v>
      </c>
      <c r="E19" s="27">
        <v>942</v>
      </c>
      <c r="F19" s="27">
        <v>931</v>
      </c>
      <c r="G19" s="16">
        <v>922</v>
      </c>
      <c r="H19" s="27">
        <v>916</v>
      </c>
      <c r="I19" s="52">
        <v>915</v>
      </c>
      <c r="J19" s="62">
        <f t="shared" ref="J19" si="12">I19-H19</f>
        <v>-1</v>
      </c>
      <c r="K19" s="63">
        <f t="shared" ref="K19" si="13">J19/H19</f>
        <v>-1.0917030567685589E-3</v>
      </c>
    </row>
    <row r="20" spans="1:11" x14ac:dyDescent="0.15">
      <c r="A20" s="64"/>
      <c r="B20" s="4"/>
      <c r="C20" s="10" t="s">
        <v>37</v>
      </c>
      <c r="D20" s="17">
        <v>72</v>
      </c>
      <c r="E20" s="28">
        <v>66</v>
      </c>
      <c r="F20" s="28">
        <v>68</v>
      </c>
      <c r="G20" s="17">
        <v>65</v>
      </c>
      <c r="H20" s="28">
        <v>66</v>
      </c>
      <c r="I20" s="53">
        <v>67</v>
      </c>
      <c r="J20" s="39">
        <f t="shared" si="0"/>
        <v>1</v>
      </c>
      <c r="K20" s="44">
        <f t="shared" si="1"/>
        <v>1.5151515151515152E-2</v>
      </c>
    </row>
    <row r="21" spans="1:11" x14ac:dyDescent="0.15">
      <c r="A21" s="65" t="s">
        <v>11</v>
      </c>
      <c r="B21" s="65" t="s">
        <v>34</v>
      </c>
      <c r="C21" s="68"/>
      <c r="D21" s="18">
        <v>290</v>
      </c>
      <c r="E21" s="29">
        <v>286</v>
      </c>
      <c r="F21" s="29">
        <v>285</v>
      </c>
      <c r="G21" s="35">
        <v>288</v>
      </c>
      <c r="H21" s="27">
        <v>291</v>
      </c>
      <c r="I21" s="52">
        <v>291</v>
      </c>
      <c r="J21" s="62">
        <f t="shared" ref="J21" si="14">I21-H21</f>
        <v>0</v>
      </c>
      <c r="K21" s="63">
        <f t="shared" ref="K21" si="15">J21/H21</f>
        <v>0</v>
      </c>
    </row>
    <row r="22" spans="1:11" x14ac:dyDescent="0.15">
      <c r="A22" s="66"/>
      <c r="B22" s="5"/>
      <c r="C22" s="10" t="s">
        <v>37</v>
      </c>
      <c r="D22" s="15">
        <v>29</v>
      </c>
      <c r="E22" s="26">
        <v>29</v>
      </c>
      <c r="F22" s="26">
        <v>26</v>
      </c>
      <c r="G22" s="18">
        <v>27</v>
      </c>
      <c r="H22" s="29">
        <v>27</v>
      </c>
      <c r="I22" s="54">
        <v>28</v>
      </c>
      <c r="J22" s="39">
        <f t="shared" si="0"/>
        <v>1</v>
      </c>
      <c r="K22" s="44">
        <f t="shared" si="1"/>
        <v>3.7037037037037035E-2</v>
      </c>
    </row>
    <row r="23" spans="1:11" x14ac:dyDescent="0.15">
      <c r="A23" s="64" t="s">
        <v>20</v>
      </c>
      <c r="B23" s="65" t="s">
        <v>34</v>
      </c>
      <c r="C23" s="68"/>
      <c r="D23" s="16">
        <v>846</v>
      </c>
      <c r="E23" s="27">
        <v>842</v>
      </c>
      <c r="F23" s="27">
        <v>820</v>
      </c>
      <c r="G23" s="16">
        <v>826</v>
      </c>
      <c r="H23" s="27">
        <v>829</v>
      </c>
      <c r="I23" s="52">
        <v>835</v>
      </c>
      <c r="J23" s="62">
        <f t="shared" ref="J23" si="16">I23-H23</f>
        <v>6</v>
      </c>
      <c r="K23" s="63">
        <f t="shared" ref="K23" si="17">J23/H23</f>
        <v>7.2376357056694813E-3</v>
      </c>
    </row>
    <row r="24" spans="1:11" x14ac:dyDescent="0.15">
      <c r="A24" s="64"/>
      <c r="B24" s="4"/>
      <c r="C24" s="10" t="s">
        <v>37</v>
      </c>
      <c r="D24" s="17">
        <v>111</v>
      </c>
      <c r="E24" s="28">
        <v>114</v>
      </c>
      <c r="F24" s="28">
        <v>113</v>
      </c>
      <c r="G24" s="17">
        <v>113</v>
      </c>
      <c r="H24" s="28">
        <v>113</v>
      </c>
      <c r="I24" s="53">
        <v>113</v>
      </c>
      <c r="J24" s="39">
        <f t="shared" si="0"/>
        <v>0</v>
      </c>
      <c r="K24" s="44">
        <f t="shared" si="1"/>
        <v>0</v>
      </c>
    </row>
    <row r="25" spans="1:11" x14ac:dyDescent="0.15">
      <c r="A25" s="65" t="s">
        <v>21</v>
      </c>
      <c r="B25" s="65" t="s">
        <v>34</v>
      </c>
      <c r="C25" s="68"/>
      <c r="D25" s="18">
        <v>480</v>
      </c>
      <c r="E25" s="29">
        <v>474</v>
      </c>
      <c r="F25" s="29">
        <v>463</v>
      </c>
      <c r="G25" s="18">
        <v>461</v>
      </c>
      <c r="H25" s="29">
        <v>460</v>
      </c>
      <c r="I25" s="54">
        <v>458</v>
      </c>
      <c r="J25" s="62">
        <f t="shared" ref="J25" si="18">I25-H25</f>
        <v>-2</v>
      </c>
      <c r="K25" s="63">
        <f t="shared" ref="K25" si="19">J25/H25</f>
        <v>-4.3478260869565218E-3</v>
      </c>
    </row>
    <row r="26" spans="1:11" x14ac:dyDescent="0.15">
      <c r="A26" s="66"/>
      <c r="B26" s="5"/>
      <c r="C26" s="10" t="s">
        <v>37</v>
      </c>
      <c r="D26" s="15">
        <v>62</v>
      </c>
      <c r="E26" s="26">
        <v>60</v>
      </c>
      <c r="F26" s="26">
        <v>57</v>
      </c>
      <c r="G26" s="34">
        <v>55</v>
      </c>
      <c r="H26" s="30">
        <v>52</v>
      </c>
      <c r="I26" s="51">
        <v>52</v>
      </c>
      <c r="J26" s="39">
        <f t="shared" si="0"/>
        <v>0</v>
      </c>
      <c r="K26" s="44">
        <f t="shared" si="1"/>
        <v>0</v>
      </c>
    </row>
    <row r="27" spans="1:11" x14ac:dyDescent="0.15">
      <c r="A27" s="64" t="s">
        <v>22</v>
      </c>
      <c r="B27" s="65" t="s">
        <v>34</v>
      </c>
      <c r="C27" s="68"/>
      <c r="D27" s="16">
        <v>296</v>
      </c>
      <c r="E27" s="27">
        <v>291</v>
      </c>
      <c r="F27" s="27">
        <v>290</v>
      </c>
      <c r="G27" s="16">
        <v>289</v>
      </c>
      <c r="H27" s="27">
        <v>297</v>
      </c>
      <c r="I27" s="52">
        <v>298</v>
      </c>
      <c r="J27" s="62">
        <f t="shared" ref="J27" si="20">I27-H27</f>
        <v>1</v>
      </c>
      <c r="K27" s="63">
        <f t="shared" ref="K27" si="21">J27/H27</f>
        <v>3.3670033670033669E-3</v>
      </c>
    </row>
    <row r="28" spans="1:11" x14ac:dyDescent="0.15">
      <c r="A28" s="64"/>
      <c r="B28" s="4"/>
      <c r="C28" s="10" t="s">
        <v>37</v>
      </c>
      <c r="D28" s="17">
        <v>30</v>
      </c>
      <c r="E28" s="28">
        <v>11</v>
      </c>
      <c r="F28" s="28">
        <v>22</v>
      </c>
      <c r="G28" s="17">
        <v>22</v>
      </c>
      <c r="H28" s="28">
        <v>23</v>
      </c>
      <c r="I28" s="53">
        <v>23</v>
      </c>
      <c r="J28" s="39">
        <f t="shared" si="0"/>
        <v>0</v>
      </c>
      <c r="K28" s="44">
        <f t="shared" si="1"/>
        <v>0</v>
      </c>
    </row>
    <row r="29" spans="1:11" x14ac:dyDescent="0.15">
      <c r="A29" s="65" t="s">
        <v>3</v>
      </c>
      <c r="B29" s="65" t="s">
        <v>34</v>
      </c>
      <c r="C29" s="68"/>
      <c r="D29" s="18">
        <v>677</v>
      </c>
      <c r="E29" s="29">
        <v>661</v>
      </c>
      <c r="F29" s="29">
        <v>664</v>
      </c>
      <c r="G29" s="35">
        <v>667</v>
      </c>
      <c r="H29" s="27">
        <v>672</v>
      </c>
      <c r="I29" s="52">
        <v>665</v>
      </c>
      <c r="J29" s="62">
        <f t="shared" ref="J29" si="22">I29-H29</f>
        <v>-7</v>
      </c>
      <c r="K29" s="63">
        <f t="shared" ref="K29" si="23">J29/H29</f>
        <v>-1.0416666666666666E-2</v>
      </c>
    </row>
    <row r="30" spans="1:11" x14ac:dyDescent="0.15">
      <c r="A30" s="66"/>
      <c r="B30" s="5"/>
      <c r="C30" s="10" t="s">
        <v>37</v>
      </c>
      <c r="D30" s="15">
        <v>332</v>
      </c>
      <c r="E30" s="26">
        <v>321</v>
      </c>
      <c r="F30" s="26">
        <v>319</v>
      </c>
      <c r="G30" s="18">
        <v>320</v>
      </c>
      <c r="H30" s="29">
        <v>327</v>
      </c>
      <c r="I30" s="54">
        <v>322</v>
      </c>
      <c r="J30" s="39">
        <f t="shared" si="0"/>
        <v>-5</v>
      </c>
      <c r="K30" s="44">
        <f t="shared" si="1"/>
        <v>-1.5290519877675841E-2</v>
      </c>
    </row>
    <row r="31" spans="1:11" x14ac:dyDescent="0.15">
      <c r="A31" s="64" t="s">
        <v>24</v>
      </c>
      <c r="B31" s="65" t="s">
        <v>34</v>
      </c>
      <c r="C31" s="68"/>
      <c r="D31" s="16">
        <v>77</v>
      </c>
      <c r="E31" s="27">
        <v>80</v>
      </c>
      <c r="F31" s="27">
        <v>78</v>
      </c>
      <c r="G31" s="16">
        <v>74</v>
      </c>
      <c r="H31" s="27">
        <v>76</v>
      </c>
      <c r="I31" s="52">
        <v>75</v>
      </c>
      <c r="J31" s="62">
        <f t="shared" ref="J31" si="24">I31-H31</f>
        <v>-1</v>
      </c>
      <c r="K31" s="63">
        <f t="shared" ref="K31" si="25">J31/H31</f>
        <v>-1.3157894736842105E-2</v>
      </c>
    </row>
    <row r="32" spans="1:11" x14ac:dyDescent="0.15">
      <c r="A32" s="64"/>
      <c r="B32" s="4"/>
      <c r="C32" s="10" t="s">
        <v>37</v>
      </c>
      <c r="D32" s="17">
        <v>4</v>
      </c>
      <c r="E32" s="28">
        <v>4</v>
      </c>
      <c r="F32" s="28">
        <v>4</v>
      </c>
      <c r="G32" s="17">
        <v>4</v>
      </c>
      <c r="H32" s="28">
        <v>4</v>
      </c>
      <c r="I32" s="53">
        <v>4</v>
      </c>
      <c r="J32" s="39">
        <f t="shared" si="0"/>
        <v>0</v>
      </c>
      <c r="K32" s="44">
        <f t="shared" si="1"/>
        <v>0</v>
      </c>
    </row>
    <row r="33" spans="1:15" x14ac:dyDescent="0.15">
      <c r="A33" s="65" t="s">
        <v>14</v>
      </c>
      <c r="B33" s="65" t="s">
        <v>34</v>
      </c>
      <c r="C33" s="68"/>
      <c r="D33" s="18">
        <v>65</v>
      </c>
      <c r="E33" s="29">
        <v>64</v>
      </c>
      <c r="F33" s="29">
        <v>65</v>
      </c>
      <c r="G33" s="35">
        <v>59</v>
      </c>
      <c r="H33" s="27">
        <v>55</v>
      </c>
      <c r="I33" s="52">
        <v>53</v>
      </c>
      <c r="J33" s="62">
        <f t="shared" ref="J33" si="26">I33-H33</f>
        <v>-2</v>
      </c>
      <c r="K33" s="63">
        <f t="shared" ref="K33" si="27">J33/H33</f>
        <v>-3.6363636363636362E-2</v>
      </c>
    </row>
    <row r="34" spans="1:15" x14ac:dyDescent="0.15">
      <c r="A34" s="66"/>
      <c r="B34" s="5"/>
      <c r="C34" s="10" t="s">
        <v>37</v>
      </c>
      <c r="D34" s="19">
        <v>11</v>
      </c>
      <c r="E34" s="30">
        <v>10</v>
      </c>
      <c r="F34" s="30">
        <v>10</v>
      </c>
      <c r="G34" s="17">
        <v>9</v>
      </c>
      <c r="H34" s="28">
        <v>9</v>
      </c>
      <c r="I34" s="53">
        <v>9</v>
      </c>
      <c r="J34" s="39">
        <f t="shared" si="0"/>
        <v>0</v>
      </c>
      <c r="K34" s="44">
        <f t="shared" si="1"/>
        <v>0</v>
      </c>
    </row>
    <row r="35" spans="1:15" x14ac:dyDescent="0.15">
      <c r="A35" s="64" t="s">
        <v>26</v>
      </c>
      <c r="B35" s="65" t="s">
        <v>34</v>
      </c>
      <c r="C35" s="68"/>
      <c r="D35" s="20">
        <v>72</v>
      </c>
      <c r="E35" s="31">
        <v>71</v>
      </c>
      <c r="F35" s="31">
        <v>74</v>
      </c>
      <c r="G35" s="20">
        <v>71</v>
      </c>
      <c r="H35" s="31">
        <v>72</v>
      </c>
      <c r="I35" s="55">
        <v>73</v>
      </c>
      <c r="J35" s="62">
        <f t="shared" ref="J35" si="28">I35-H35</f>
        <v>1</v>
      </c>
      <c r="K35" s="63">
        <f t="shared" ref="K35" si="29">J35/H35</f>
        <v>1.3888888888888888E-2</v>
      </c>
      <c r="O35" s="47"/>
    </row>
    <row r="36" spans="1:15" x14ac:dyDescent="0.15">
      <c r="A36" s="64"/>
      <c r="B36" s="4"/>
      <c r="C36" s="10" t="s">
        <v>37</v>
      </c>
      <c r="D36" s="19">
        <v>6</v>
      </c>
      <c r="E36" s="30">
        <v>6</v>
      </c>
      <c r="F36" s="30">
        <v>6</v>
      </c>
      <c r="G36" s="17">
        <v>5</v>
      </c>
      <c r="H36" s="28">
        <v>5</v>
      </c>
      <c r="I36" s="53">
        <v>5</v>
      </c>
      <c r="J36" s="39">
        <f t="shared" si="0"/>
        <v>0</v>
      </c>
      <c r="K36" s="44">
        <f t="shared" si="1"/>
        <v>0</v>
      </c>
      <c r="O36" s="47"/>
    </row>
    <row r="37" spans="1:15" x14ac:dyDescent="0.15">
      <c r="A37" s="65" t="s">
        <v>27</v>
      </c>
      <c r="B37" s="65" t="s">
        <v>34</v>
      </c>
      <c r="C37" s="68"/>
      <c r="D37" s="18">
        <v>193</v>
      </c>
      <c r="E37" s="29">
        <v>195</v>
      </c>
      <c r="F37" s="29">
        <v>191</v>
      </c>
      <c r="G37" s="18">
        <v>190</v>
      </c>
      <c r="H37" s="29">
        <v>187</v>
      </c>
      <c r="I37" s="54">
        <v>196</v>
      </c>
      <c r="J37" s="62">
        <f t="shared" ref="J37" si="30">I37-H37</f>
        <v>9</v>
      </c>
      <c r="K37" s="63">
        <f t="shared" ref="K37" si="31">J37/H37</f>
        <v>4.8128342245989303E-2</v>
      </c>
      <c r="O37" s="47"/>
    </row>
    <row r="38" spans="1:15" x14ac:dyDescent="0.15">
      <c r="A38" s="66"/>
      <c r="B38" s="5"/>
      <c r="C38" s="10" t="s">
        <v>37</v>
      </c>
      <c r="D38" s="19">
        <v>22</v>
      </c>
      <c r="E38" s="30">
        <v>20</v>
      </c>
      <c r="F38" s="30">
        <v>18</v>
      </c>
      <c r="G38" s="34">
        <v>18</v>
      </c>
      <c r="H38" s="30">
        <v>17</v>
      </c>
      <c r="I38" s="51">
        <v>18</v>
      </c>
      <c r="J38" s="39">
        <f t="shared" si="0"/>
        <v>1</v>
      </c>
      <c r="K38" s="44">
        <f t="shared" si="1"/>
        <v>5.8823529411764705E-2</v>
      </c>
      <c r="O38" s="47"/>
    </row>
    <row r="39" spans="1:15" x14ac:dyDescent="0.15">
      <c r="A39" s="64" t="s">
        <v>29</v>
      </c>
      <c r="B39" s="65" t="s">
        <v>34</v>
      </c>
      <c r="C39" s="68"/>
      <c r="D39" s="20">
        <v>110</v>
      </c>
      <c r="E39" s="31">
        <v>106</v>
      </c>
      <c r="F39" s="31">
        <v>103</v>
      </c>
      <c r="G39" s="20">
        <v>102</v>
      </c>
      <c r="H39" s="31">
        <v>102</v>
      </c>
      <c r="I39" s="55">
        <v>107</v>
      </c>
      <c r="J39" s="62">
        <f t="shared" ref="J39" si="32">I39-H39</f>
        <v>5</v>
      </c>
      <c r="K39" s="63">
        <f t="shared" ref="K39" si="33">J39/H39</f>
        <v>4.9019607843137254E-2</v>
      </c>
      <c r="O39" s="47"/>
    </row>
    <row r="40" spans="1:15" x14ac:dyDescent="0.15">
      <c r="A40" s="64"/>
      <c r="B40" s="4"/>
      <c r="C40" s="10" t="s">
        <v>37</v>
      </c>
      <c r="D40" s="18">
        <v>12</v>
      </c>
      <c r="E40" s="29">
        <v>10</v>
      </c>
      <c r="F40" s="29">
        <v>9</v>
      </c>
      <c r="G40" s="18">
        <v>10</v>
      </c>
      <c r="H40" s="29">
        <v>11</v>
      </c>
      <c r="I40" s="54">
        <v>11</v>
      </c>
      <c r="J40" s="39">
        <f t="shared" si="0"/>
        <v>0</v>
      </c>
      <c r="K40" s="44">
        <f t="shared" si="1"/>
        <v>0</v>
      </c>
    </row>
    <row r="41" spans="1:15" x14ac:dyDescent="0.15">
      <c r="A41" s="65" t="s">
        <v>23</v>
      </c>
      <c r="B41" s="65" t="s">
        <v>34</v>
      </c>
      <c r="C41" s="68"/>
      <c r="D41" s="16">
        <v>135</v>
      </c>
      <c r="E41" s="27">
        <v>137</v>
      </c>
      <c r="F41" s="27">
        <v>137</v>
      </c>
      <c r="G41" s="16">
        <v>138</v>
      </c>
      <c r="H41" s="27">
        <v>135</v>
      </c>
      <c r="I41" s="52">
        <v>131</v>
      </c>
      <c r="J41" s="62">
        <f t="shared" ref="J41" si="34">I41-H41</f>
        <v>-4</v>
      </c>
      <c r="K41" s="63">
        <f t="shared" ref="K41" si="35">J41/H41</f>
        <v>-2.9629629629629631E-2</v>
      </c>
    </row>
    <row r="42" spans="1:15" x14ac:dyDescent="0.15">
      <c r="A42" s="66"/>
      <c r="B42" s="5"/>
      <c r="C42" s="10" t="s">
        <v>37</v>
      </c>
      <c r="D42" s="19">
        <v>15</v>
      </c>
      <c r="E42" s="30">
        <v>15</v>
      </c>
      <c r="F42" s="30">
        <v>15</v>
      </c>
      <c r="G42" s="17">
        <v>14</v>
      </c>
      <c r="H42" s="28">
        <v>15</v>
      </c>
      <c r="I42" s="53">
        <v>16</v>
      </c>
      <c r="J42" s="39">
        <f t="shared" si="0"/>
        <v>1</v>
      </c>
      <c r="K42" s="44">
        <f t="shared" si="1"/>
        <v>6.6666666666666666E-2</v>
      </c>
    </row>
    <row r="43" spans="1:15" x14ac:dyDescent="0.15">
      <c r="A43" s="64" t="s">
        <v>30</v>
      </c>
      <c r="B43" s="65" t="s">
        <v>34</v>
      </c>
      <c r="C43" s="68"/>
      <c r="D43" s="20">
        <v>66</v>
      </c>
      <c r="E43" s="31">
        <v>67</v>
      </c>
      <c r="F43" s="31">
        <v>63</v>
      </c>
      <c r="G43" s="20">
        <v>62</v>
      </c>
      <c r="H43" s="31">
        <v>64</v>
      </c>
      <c r="I43" s="55">
        <v>64</v>
      </c>
      <c r="J43" s="62">
        <f t="shared" ref="J43" si="36">I43-H43</f>
        <v>0</v>
      </c>
      <c r="K43" s="63">
        <f t="shared" ref="K43" si="37">J43/H43</f>
        <v>0</v>
      </c>
    </row>
    <row r="44" spans="1:15" x14ac:dyDescent="0.15">
      <c r="A44" s="64"/>
      <c r="B44" s="4"/>
      <c r="C44" s="10" t="s">
        <v>37</v>
      </c>
      <c r="D44" s="18">
        <v>10</v>
      </c>
      <c r="E44" s="29">
        <v>11</v>
      </c>
      <c r="F44" s="29">
        <v>10</v>
      </c>
      <c r="G44" s="18">
        <v>11</v>
      </c>
      <c r="H44" s="29">
        <v>10</v>
      </c>
      <c r="I44" s="54">
        <v>10</v>
      </c>
      <c r="J44" s="39">
        <f t="shared" si="0"/>
        <v>0</v>
      </c>
      <c r="K44" s="44">
        <f t="shared" si="1"/>
        <v>0</v>
      </c>
    </row>
    <row r="45" spans="1:15" x14ac:dyDescent="0.15">
      <c r="A45" s="65" t="s">
        <v>0</v>
      </c>
      <c r="B45" s="65" t="s">
        <v>34</v>
      </c>
      <c r="C45" s="68"/>
      <c r="D45" s="16">
        <v>66</v>
      </c>
      <c r="E45" s="27">
        <v>69</v>
      </c>
      <c r="F45" s="27">
        <v>70</v>
      </c>
      <c r="G45" s="16">
        <v>76</v>
      </c>
      <c r="H45" s="27">
        <v>75</v>
      </c>
      <c r="I45" s="52">
        <v>76</v>
      </c>
      <c r="J45" s="62">
        <f t="shared" ref="J45" si="38">I45-H45</f>
        <v>1</v>
      </c>
      <c r="K45" s="63">
        <f t="shared" ref="K45" si="39">J45/H45</f>
        <v>1.3333333333333334E-2</v>
      </c>
    </row>
    <row r="46" spans="1:15" x14ac:dyDescent="0.15">
      <c r="A46" s="66"/>
      <c r="B46" s="5"/>
      <c r="C46" s="10" t="s">
        <v>37</v>
      </c>
      <c r="D46" s="15">
        <v>9</v>
      </c>
      <c r="E46" s="26">
        <v>9</v>
      </c>
      <c r="F46" s="26">
        <v>10</v>
      </c>
      <c r="G46" s="18">
        <v>10</v>
      </c>
      <c r="H46" s="29">
        <v>10</v>
      </c>
      <c r="I46" s="54">
        <v>11</v>
      </c>
      <c r="J46" s="39">
        <f t="shared" si="0"/>
        <v>1</v>
      </c>
      <c r="K46" s="44">
        <f t="shared" si="1"/>
        <v>0.1</v>
      </c>
    </row>
    <row r="47" spans="1:15" x14ac:dyDescent="0.15">
      <c r="A47" s="64" t="s">
        <v>31</v>
      </c>
      <c r="B47" s="65" t="s">
        <v>34</v>
      </c>
      <c r="C47" s="68"/>
      <c r="D47" s="16">
        <v>60</v>
      </c>
      <c r="E47" s="27">
        <v>59</v>
      </c>
      <c r="F47" s="27">
        <v>60</v>
      </c>
      <c r="G47" s="16">
        <v>60</v>
      </c>
      <c r="H47" s="27">
        <v>60</v>
      </c>
      <c r="I47" s="52">
        <v>60</v>
      </c>
      <c r="J47" s="62">
        <f t="shared" ref="J47" si="40">I47-H47</f>
        <v>0</v>
      </c>
      <c r="K47" s="63">
        <f t="shared" ref="K47" si="41">J47/H47</f>
        <v>0</v>
      </c>
    </row>
    <row r="48" spans="1:15" x14ac:dyDescent="0.15">
      <c r="A48" s="64"/>
      <c r="B48" s="4"/>
      <c r="C48" s="10" t="s">
        <v>37</v>
      </c>
      <c r="D48" s="17">
        <v>5</v>
      </c>
      <c r="E48" s="28">
        <v>5</v>
      </c>
      <c r="F48" s="28">
        <v>5</v>
      </c>
      <c r="G48" s="17">
        <v>6</v>
      </c>
      <c r="H48" s="28">
        <v>7</v>
      </c>
      <c r="I48" s="53">
        <v>6</v>
      </c>
      <c r="J48" s="39">
        <f t="shared" si="0"/>
        <v>-1</v>
      </c>
      <c r="K48" s="44">
        <f t="shared" si="1"/>
        <v>-0.14285714285714285</v>
      </c>
    </row>
    <row r="49" spans="1:11" x14ac:dyDescent="0.15">
      <c r="A49" s="65" t="s">
        <v>32</v>
      </c>
      <c r="B49" s="65" t="s">
        <v>34</v>
      </c>
      <c r="C49" s="68"/>
      <c r="D49" s="18">
        <v>219</v>
      </c>
      <c r="E49" s="29">
        <v>215</v>
      </c>
      <c r="F49" s="29">
        <v>210</v>
      </c>
      <c r="G49" s="18">
        <v>207</v>
      </c>
      <c r="H49" s="29">
        <v>207</v>
      </c>
      <c r="I49" s="54">
        <v>205</v>
      </c>
      <c r="J49" s="62">
        <f t="shared" ref="J49" si="42">I49-H49</f>
        <v>-2</v>
      </c>
      <c r="K49" s="63">
        <f t="shared" ref="K49" si="43">J49/H49</f>
        <v>-9.6618357487922701E-3</v>
      </c>
    </row>
    <row r="50" spans="1:11" x14ac:dyDescent="0.15">
      <c r="A50" s="66"/>
      <c r="B50" s="5"/>
      <c r="C50" s="10" t="s">
        <v>37</v>
      </c>
      <c r="D50" s="15">
        <v>13</v>
      </c>
      <c r="E50" s="26">
        <v>13</v>
      </c>
      <c r="F50" s="26">
        <v>14</v>
      </c>
      <c r="G50" s="34">
        <v>14</v>
      </c>
      <c r="H50" s="30">
        <v>14</v>
      </c>
      <c r="I50" s="51">
        <v>13</v>
      </c>
      <c r="J50" s="39">
        <f t="shared" si="0"/>
        <v>-1</v>
      </c>
      <c r="K50" s="44">
        <f t="shared" si="1"/>
        <v>-7.1428571428571425E-2</v>
      </c>
    </row>
    <row r="51" spans="1:11" x14ac:dyDescent="0.15">
      <c r="A51" s="64" t="s">
        <v>33</v>
      </c>
      <c r="B51" s="65" t="s">
        <v>34</v>
      </c>
      <c r="C51" s="68"/>
      <c r="D51" s="16">
        <v>286</v>
      </c>
      <c r="E51" s="27">
        <v>280</v>
      </c>
      <c r="F51" s="27">
        <v>272</v>
      </c>
      <c r="G51" s="16">
        <v>269</v>
      </c>
      <c r="H51" s="27">
        <v>265</v>
      </c>
      <c r="I51" s="52">
        <v>256</v>
      </c>
      <c r="J51" s="62">
        <f t="shared" ref="J51" si="44">I51-H51</f>
        <v>-9</v>
      </c>
      <c r="K51" s="63">
        <f t="shared" ref="K51" si="45">J51/H51</f>
        <v>-3.3962264150943396E-2</v>
      </c>
    </row>
    <row r="52" spans="1:11" x14ac:dyDescent="0.15">
      <c r="A52" s="64"/>
      <c r="B52" s="4"/>
      <c r="C52" s="10" t="s">
        <v>37</v>
      </c>
      <c r="D52" s="18">
        <v>157</v>
      </c>
      <c r="E52" s="29">
        <v>151</v>
      </c>
      <c r="F52" s="29">
        <v>146</v>
      </c>
      <c r="G52" s="18">
        <v>144</v>
      </c>
      <c r="H52" s="29">
        <v>140</v>
      </c>
      <c r="I52" s="54">
        <v>136</v>
      </c>
      <c r="J52" s="39">
        <f t="shared" si="0"/>
        <v>-4</v>
      </c>
      <c r="K52" s="44">
        <f t="shared" si="1"/>
        <v>-2.8571428571428571E-2</v>
      </c>
    </row>
    <row r="53" spans="1:11" x14ac:dyDescent="0.15">
      <c r="A53" s="65" t="s">
        <v>19</v>
      </c>
      <c r="B53" s="65" t="s">
        <v>34</v>
      </c>
      <c r="C53" s="68"/>
      <c r="D53" s="21">
        <v>58</v>
      </c>
      <c r="E53" s="32">
        <v>52</v>
      </c>
      <c r="F53" s="32">
        <v>50</v>
      </c>
      <c r="G53" s="21">
        <v>47</v>
      </c>
      <c r="H53" s="32">
        <v>48</v>
      </c>
      <c r="I53" s="56">
        <v>50</v>
      </c>
      <c r="J53" s="62">
        <f t="shared" ref="J53" si="46">I53-H53</f>
        <v>2</v>
      </c>
      <c r="K53" s="63">
        <f t="shared" ref="K53" si="47">J53/H53</f>
        <v>4.1666666666666664E-2</v>
      </c>
    </row>
    <row r="54" spans="1:11" ht="12.75" thickBot="1" x14ac:dyDescent="0.2">
      <c r="A54" s="67"/>
      <c r="B54" s="6"/>
      <c r="C54" s="11" t="s">
        <v>37</v>
      </c>
      <c r="D54" s="15">
        <v>13</v>
      </c>
      <c r="E54" s="26">
        <v>8</v>
      </c>
      <c r="F54" s="26">
        <v>9</v>
      </c>
      <c r="G54" s="36">
        <v>9</v>
      </c>
      <c r="H54" s="59">
        <v>9</v>
      </c>
      <c r="I54" s="57">
        <v>10</v>
      </c>
      <c r="J54" s="60">
        <f t="shared" si="0"/>
        <v>1</v>
      </c>
      <c r="K54" s="61">
        <f t="shared" si="1"/>
        <v>0.1111111111111111</v>
      </c>
    </row>
    <row r="55" spans="1:11" ht="12.75" thickTop="1" x14ac:dyDescent="0.15">
      <c r="A55" s="7" t="s">
        <v>35</v>
      </c>
      <c r="B55" s="69" t="s">
        <v>34</v>
      </c>
      <c r="C55" s="70"/>
      <c r="D55" s="22">
        <f t="shared" ref="D55:I56" si="48">SUM(D5,D7,D9,D11,D13,D15,D17,D19,D21,D23,D25,D27,D29,D31,D33,D35,D37,D39,D41,D43,D45,D47,D49,D51,D53)</f>
        <v>11971</v>
      </c>
      <c r="E55" s="33">
        <f t="shared" si="48"/>
        <v>11923</v>
      </c>
      <c r="F55" s="33">
        <f t="shared" si="48"/>
        <v>11844</v>
      </c>
      <c r="G55" s="22">
        <f t="shared" si="48"/>
        <v>11792</v>
      </c>
      <c r="H55" s="33">
        <f t="shared" ref="H55" si="49">SUM(H5,H7,H9,H11,H13,H15,H17,H19,H21,H23,H25,H27,H29,H31,H33,H35,H37,H39,H41,H43,H45,H47,H49,H51,H53)</f>
        <v>11820</v>
      </c>
      <c r="I55" s="58">
        <f t="shared" si="48"/>
        <v>11821</v>
      </c>
      <c r="J55" s="40">
        <f t="shared" ref="J55:J56" si="50">I55-H55</f>
        <v>1</v>
      </c>
      <c r="K55" s="45">
        <f t="shared" ref="K55:K56" si="51">J55/H55</f>
        <v>8.4602368866328257E-5</v>
      </c>
    </row>
    <row r="56" spans="1:11" x14ac:dyDescent="0.15">
      <c r="A56" s="8" t="s">
        <v>36</v>
      </c>
      <c r="B56" s="8"/>
      <c r="C56" s="10" t="s">
        <v>37</v>
      </c>
      <c r="D56" s="17">
        <f t="shared" si="48"/>
        <v>2764</v>
      </c>
      <c r="E56" s="28">
        <f t="shared" si="48"/>
        <v>2715</v>
      </c>
      <c r="F56" s="28">
        <f t="shared" si="48"/>
        <v>2705</v>
      </c>
      <c r="G56" s="17">
        <f t="shared" si="48"/>
        <v>2700</v>
      </c>
      <c r="H56" s="28">
        <f t="shared" ref="H56" si="52">SUM(H6,H8,H10,H12,H14,H16,H18,H20,H22,H24,H26,H28,H30,H32,H34,H36,H38,H40,H42,H44,H46,H48,H50,H52,H54)</f>
        <v>2700</v>
      </c>
      <c r="I56" s="53">
        <f t="shared" si="48"/>
        <v>2687</v>
      </c>
      <c r="J56" s="41">
        <f t="shared" si="50"/>
        <v>-13</v>
      </c>
      <c r="K56" s="46">
        <f t="shared" si="51"/>
        <v>-4.8148148148148152E-3</v>
      </c>
    </row>
    <row r="57" spans="1:11" x14ac:dyDescent="0.15">
      <c r="A57" s="9" t="s">
        <v>5</v>
      </c>
    </row>
  </sheetData>
  <mergeCells count="55">
    <mergeCell ref="J2:K2"/>
    <mergeCell ref="J3:K3"/>
    <mergeCell ref="B5:C5"/>
    <mergeCell ref="B7:C7"/>
    <mergeCell ref="B9:C9"/>
    <mergeCell ref="B11:C11"/>
    <mergeCell ref="B13:C13"/>
    <mergeCell ref="B15:C15"/>
    <mergeCell ref="B17:C17"/>
    <mergeCell ref="B19:C19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C39"/>
    <mergeCell ref="B41:C41"/>
    <mergeCell ref="B43:C43"/>
    <mergeCell ref="B45:C45"/>
    <mergeCell ref="B47:C47"/>
    <mergeCell ref="B49:C49"/>
    <mergeCell ref="B51:C51"/>
    <mergeCell ref="B53:C53"/>
    <mergeCell ref="B55:C55"/>
    <mergeCell ref="A3:A4"/>
    <mergeCell ref="B3:C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47:A48"/>
    <mergeCell ref="A49:A50"/>
    <mergeCell ref="A51:A52"/>
    <mergeCell ref="A53:A54"/>
    <mergeCell ref="A37:A38"/>
    <mergeCell ref="A39:A40"/>
    <mergeCell ref="A41:A42"/>
    <mergeCell ref="A43:A44"/>
    <mergeCell ref="A45:A46"/>
  </mergeCells>
  <phoneticPr fontId="2"/>
  <printOptions horizontalCentered="1" verticalCentered="1"/>
  <pageMargins left="0.78740157480314954" right="0.59055118110236227" top="0.39370078740157477" bottom="0.39370078740157477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秋田県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鈴木 智大</cp:lastModifiedBy>
  <cp:lastPrinted>2024-12-24T07:00:25Z</cp:lastPrinted>
  <dcterms:created xsi:type="dcterms:W3CDTF">2012-03-12T01:13:25Z</dcterms:created>
  <dcterms:modified xsi:type="dcterms:W3CDTF">2024-12-24T07:00:37Z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2024-03-28T06:03:05Z</vt:filetime>
  </property>
</Properties>
</file>