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R2" sheetId="2" r:id="rId1"/>
    <sheet name="R1" sheetId="1" r:id="rId2"/>
    <sheet name="H30" sheetId="3" r:id="rId3"/>
    <sheet name="H29" sheetId="4" r:id="rId4"/>
    <sheet name="Ｈ28" sheetId="5" r:id="rId5"/>
  </sheets>
  <definedNames>
    <definedName name="_xlnm._FilterDatabase" localSheetId="0" hidden="1">'R2'!$A$6:$M$205</definedName>
    <definedName name="_xlnm._FilterDatabase" localSheetId="1" hidden="1">'R1'!$A$6:$M$208</definedName>
    <definedName name="_xlnm._FilterDatabase" localSheetId="2" hidden="1">'H30'!$A$6:$M$212</definedName>
    <definedName name="_xlnm.Print_Area" localSheetId="1">'R1'!$A$1:$L$208</definedName>
    <definedName name="_xlnm.Print_Titles" localSheetId="1">'R1'!$3:$6</definedName>
    <definedName name="_xlnm.Print_Area" localSheetId="0">'R2'!$A$1:$L$205</definedName>
    <definedName name="_xlnm.Print_Titles" localSheetId="0">'R2'!$3:$6</definedName>
    <definedName name="_xlnm.Print_Area" localSheetId="2">'H30'!$A$1:$L$216</definedName>
    <definedName name="_xlnm.Print_Titles" localSheetId="2">'H30'!$3:$6</definedName>
    <definedName name="_xlnm.Print_Area" localSheetId="3">'H29'!$A$1:$J$221</definedName>
    <definedName name="_xlnm._FilterDatabase" localSheetId="4" hidden="1">'Ｈ28'!$A$6:$J$222</definedName>
    <definedName name="_xlnm.Print_Area" localSheetId="4">'Ｈ28'!$A$1:$J$222</definedName>
    <definedName name="_xlnm.Print_Titles" localSheetId="4">'Ｈ28'!$3:$5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<sst xmlns="http://schemas.openxmlformats.org/spreadsheetml/2006/main" xmlns:r="http://schemas.openxmlformats.org/officeDocument/2006/relationships" count="1449" uniqueCount="1449">
  <si>
    <t>大館市</t>
  </si>
  <si>
    <r>
      <t>・外旭川児童センター　　　　　　　　　　　　　　　　　　　　　　　　　
・保育所内クラブ専用室　</t>
    </r>
    <r>
      <rPr>
        <sz val="10"/>
        <color auto="1"/>
        <rFont val="ＭＳ Ｐ明朝"/>
      </rPr>
      <t>　　　　　　　　　　　　　　　　　
・クラブ専用室（アパート）　　　　　　　　　　　　　　　　　　　
・クラブ専用棟
・クラブ専用棟</t>
    </r>
    <rPh sb="1" eb="4">
      <t>ソトアサヒカワ</t>
    </rPh>
    <rPh sb="4" eb="6">
      <t>ジドウ</t>
    </rPh>
    <rPh sb="37" eb="40">
      <t>ホイクショ</t>
    </rPh>
    <rPh sb="40" eb="41">
      <t>ナイ</t>
    </rPh>
    <rPh sb="44" eb="47">
      <t>センヨウシツ</t>
    </rPh>
    <rPh sb="103" eb="106">
      <t>センヨウトウ</t>
    </rPh>
    <rPh sb="112" eb="115">
      <t>センヨウトウ</t>
    </rPh>
    <phoneticPr fontId="2"/>
  </si>
  <si>
    <t>二ツ井小学校</t>
  </si>
  <si>
    <t>鹿角市</t>
    <rPh sb="0" eb="3">
      <t>カヅノシ</t>
    </rPh>
    <phoneticPr fontId="2"/>
  </si>
  <si>
    <t>・朝日が丘児童センター
・横手市総合交流促進施設旭ふれあい館
・横手市総合交流促進施設旭ふれあい館
・専用施設（旧旭郵便局）
・旭小学校</t>
    <rPh sb="43" eb="44">
      <t>アサヒ</t>
    </rPh>
    <rPh sb="48" eb="49">
      <t>カン</t>
    </rPh>
    <rPh sb="57" eb="58">
      <t>アサヒ</t>
    </rPh>
    <rPh sb="64" eb="65">
      <t>アサヒ</t>
    </rPh>
    <rPh sb="65" eb="68">
      <t>ショウガッコウ</t>
    </rPh>
    <phoneticPr fontId="2"/>
  </si>
  <si>
    <t>植田</t>
  </si>
  <si>
    <t>湯沢西</t>
  </si>
  <si>
    <t>桂城</t>
  </si>
  <si>
    <t>キッズステーション弁天</t>
  </si>
  <si>
    <t>市町村名</t>
    <rPh sb="0" eb="3">
      <t>シチョウソン</t>
    </rPh>
    <rPh sb="3" eb="4">
      <t>メイ</t>
    </rPh>
    <phoneticPr fontId="2"/>
  </si>
  <si>
    <t>下北手放課後子ども教室</t>
  </si>
  <si>
    <t>北秋田市</t>
  </si>
  <si>
    <t>わくわく囲碁教室</t>
    <rPh sb="4" eb="6">
      <t>イゴ</t>
    </rPh>
    <rPh sb="6" eb="8">
      <t>キョウシツ</t>
    </rPh>
    <phoneticPr fontId="2"/>
  </si>
  <si>
    <t>鹿角市</t>
  </si>
  <si>
    <t>石沢保育園</t>
    <rPh sb="0" eb="2">
      <t>イシザワ</t>
    </rPh>
    <rPh sb="2" eb="5">
      <t>ホイクエン</t>
    </rPh>
    <phoneticPr fontId="14"/>
  </si>
  <si>
    <t>わきいちっ子どんどルーム</t>
    <rPh sb="5" eb="6">
      <t>コ</t>
    </rPh>
    <phoneticPr fontId="2"/>
  </si>
  <si>
    <t>御所野</t>
  </si>
  <si>
    <t>三種町</t>
    <rPh sb="0" eb="2">
      <t>ミタネ</t>
    </rPh>
    <rPh sb="2" eb="3">
      <t>チョウ</t>
    </rPh>
    <phoneticPr fontId="2"/>
  </si>
  <si>
    <t xml:space="preserve">・クラブ専用棟
・施設内専用室　　　　　　　　　　　　　　　　　　　　　　　　　　
・保育所内クラブ専用室　　　　　　　　　　　　　　　　　　
・クラブ専用室（アパート）　　　　　　　　　　　　　　　　　　　
・クラブ専用棟
</t>
    <rPh sb="4" eb="7">
      <t>センヨウトウ</t>
    </rPh>
    <rPh sb="10" eb="13">
      <t>シセツナイ</t>
    </rPh>
    <rPh sb="13" eb="16">
      <t>センヨウシツ</t>
    </rPh>
    <rPh sb="44" eb="47">
      <t>ホイクショ</t>
    </rPh>
    <rPh sb="47" eb="48">
      <t>ナイ</t>
    </rPh>
    <rPh sb="51" eb="54">
      <t>センヨウシツ</t>
    </rPh>
    <rPh sb="110" eb="113">
      <t>センヨウトウ</t>
    </rPh>
    <phoneticPr fontId="2"/>
  </si>
  <si>
    <t>中通児童館</t>
  </si>
  <si>
    <t>幡野地区センター</t>
    <rPh sb="0" eb="2">
      <t>ハタノ</t>
    </rPh>
    <rPh sb="2" eb="4">
      <t>チク</t>
    </rPh>
    <phoneticPr fontId="2"/>
  </si>
  <si>
    <t>小坂町</t>
  </si>
  <si>
    <t>・米内沢小児童クラブA
・米内沢小児童クラブB</t>
  </si>
  <si>
    <t>由利本荘市</t>
  </si>
  <si>
    <t>高瀬小学校
ポプラ館</t>
    <rPh sb="0" eb="2">
      <t>タカセ</t>
    </rPh>
    <rPh sb="9" eb="10">
      <t>カン</t>
    </rPh>
    <phoneticPr fontId="2"/>
  </si>
  <si>
    <t>上浜</t>
  </si>
  <si>
    <t>横堀</t>
  </si>
  <si>
    <t>教室名</t>
    <rPh sb="0" eb="2">
      <t>キョウシツ</t>
    </rPh>
    <rPh sb="2" eb="3">
      <t>メイ</t>
    </rPh>
    <phoneticPr fontId="2"/>
  </si>
  <si>
    <t>勝平児童センター</t>
    <rPh sb="2" eb="4">
      <t>ジドウ</t>
    </rPh>
    <phoneticPr fontId="2"/>
  </si>
  <si>
    <t>上小阿仁村</t>
  </si>
  <si>
    <t>・千畑小学校
・千畑小学校</t>
    <rPh sb="1" eb="3">
      <t>センハタ</t>
    </rPh>
    <rPh sb="3" eb="4">
      <t>ショウ</t>
    </rPh>
    <phoneticPr fontId="2"/>
  </si>
  <si>
    <t>八峰町放課後チャレンジ教室</t>
  </si>
  <si>
    <t>能代市</t>
  </si>
  <si>
    <t>常盤小学校放課後子ども教室</t>
    <rPh sb="3" eb="5">
      <t>ガッコウ</t>
    </rPh>
    <rPh sb="5" eb="13">
      <t>ホ</t>
    </rPh>
    <phoneticPr fontId="2"/>
  </si>
  <si>
    <t>鷹巣南小児童クラブ</t>
  </si>
  <si>
    <t>・二ツ井児童クラブ第１
・二ツ井児童クラブ第２</t>
    <rPh sb="9" eb="10">
      <t>ダイ</t>
    </rPh>
    <rPh sb="13" eb="14">
      <t>フタ</t>
    </rPh>
    <rPh sb="15" eb="16">
      <t>イ</t>
    </rPh>
    <rPh sb="16" eb="18">
      <t>ジドウ</t>
    </rPh>
    <rPh sb="21" eb="22">
      <t>ダイ</t>
    </rPh>
    <phoneticPr fontId="2"/>
  </si>
  <si>
    <t>・専用施設（直根学童保育施設）　　　　　　　　　　　　　　　　　　　　　　
・鳥海学習センター　　　　　　　　　　　　　　　　　　
・笹子学習センター</t>
    <rPh sb="1" eb="3">
      <t>センヨウ</t>
    </rPh>
    <rPh sb="3" eb="5">
      <t>シセツ</t>
    </rPh>
    <rPh sb="6" eb="7">
      <t>ジキ</t>
    </rPh>
    <rPh sb="7" eb="8">
      <t>ネ</t>
    </rPh>
    <rPh sb="8" eb="10">
      <t>ガクドウ</t>
    </rPh>
    <rPh sb="10" eb="12">
      <t>ホイク</t>
    </rPh>
    <rPh sb="12" eb="14">
      <t>シセツ</t>
    </rPh>
    <rPh sb="39" eb="41">
      <t>チョウカイ</t>
    </rPh>
    <rPh sb="41" eb="43">
      <t>ガクシュウ</t>
    </rPh>
    <rPh sb="67" eb="68">
      <t>ササ</t>
    </rPh>
    <rPh sb="68" eb="69">
      <t>コ</t>
    </rPh>
    <rPh sb="69" eb="71">
      <t>ガクシュウ</t>
    </rPh>
    <phoneticPr fontId="2"/>
  </si>
  <si>
    <t>御所野放課後子ども教室</t>
  </si>
  <si>
    <t>川連</t>
  </si>
  <si>
    <t>キッズステーション須川</t>
  </si>
  <si>
    <t>トワダックのわくわく土曜教室
（市内全小学校）</t>
  </si>
  <si>
    <r>
      <t>・クラブ専用棟
・クラブ専用棟　　　　　　　　　　　　　　　　　
・民家　　　　　　　　　　　　　　　　　　　　　　　　　　　　　　　　
・幼稚園内クラブ専用室
・幼稚園内クラブ専用室　　</t>
    </r>
    <r>
      <rPr>
        <sz val="10"/>
        <color auto="1"/>
        <rFont val="ＭＳ Ｐ明朝"/>
      </rPr>
      <t xml:space="preserve">　　　　　　　　　　　
・施設内専用室
・施設内専用室　　　　　　　　　　　　　　　　　　　　　　　　　　
・保育所内クラブ専用室　　　　　　　　　　　　　　　　　　
・クラブ専用室（アパート）　　　　　　　　　　　　　　　　　　　
・クラブ専用棟
</t>
    </r>
    <rPh sb="4" eb="7">
      <t>センヨウトウ</t>
    </rPh>
    <rPh sb="12" eb="15">
      <t>センヨウトウ</t>
    </rPh>
    <rPh sb="34" eb="36">
      <t>ミンカ</t>
    </rPh>
    <rPh sb="70" eb="73">
      <t>ヨウチエン</t>
    </rPh>
    <rPh sb="73" eb="74">
      <t>ナイ</t>
    </rPh>
    <rPh sb="77" eb="80">
      <t>センヨウシツ</t>
    </rPh>
    <rPh sb="82" eb="85">
      <t>ヨウチエン</t>
    </rPh>
    <rPh sb="85" eb="86">
      <t>ナイ</t>
    </rPh>
    <rPh sb="89" eb="92">
      <t>センヨウシツ</t>
    </rPh>
    <rPh sb="107" eb="110">
      <t>シセツナイ</t>
    </rPh>
    <rPh sb="110" eb="113">
      <t>センヨウシツ</t>
    </rPh>
    <rPh sb="115" eb="118">
      <t>シセツナイ</t>
    </rPh>
    <rPh sb="118" eb="121">
      <t>センヨウシツ</t>
    </rPh>
    <rPh sb="149" eb="152">
      <t>ホイクショ</t>
    </rPh>
    <rPh sb="152" eb="153">
      <t>ナイ</t>
    </rPh>
    <rPh sb="156" eb="159">
      <t>センヨウシツ</t>
    </rPh>
    <rPh sb="215" eb="218">
      <t>センヨウトウ</t>
    </rPh>
    <phoneticPr fontId="2"/>
  </si>
  <si>
    <t>八峰町</t>
  </si>
  <si>
    <t>能代市</t>
    <rPh sb="0" eb="3">
      <t>ノシロシ</t>
    </rPh>
    <phoneticPr fontId="2"/>
  </si>
  <si>
    <t>脇本第一小学校</t>
    <rPh sb="0" eb="2">
      <t>ワキモト</t>
    </rPh>
    <rPh sb="2" eb="4">
      <t>ダイイチ</t>
    </rPh>
    <rPh sb="4" eb="7">
      <t>ショウガッコウ</t>
    </rPh>
    <phoneticPr fontId="2"/>
  </si>
  <si>
    <t>わくわく体験教室</t>
  </si>
  <si>
    <t>藤里町</t>
  </si>
  <si>
    <t>西館</t>
  </si>
  <si>
    <t>八峰町</t>
    <rPh sb="0" eb="1">
      <t>ハチ</t>
    </rPh>
    <rPh sb="1" eb="2">
      <t>ミネ</t>
    </rPh>
    <rPh sb="2" eb="3">
      <t>マチ</t>
    </rPh>
    <phoneticPr fontId="2"/>
  </si>
  <si>
    <t>あきた白神体験センター</t>
    <rPh sb="3" eb="5">
      <t>シラカミ</t>
    </rPh>
    <rPh sb="5" eb="7">
      <t>タイケン</t>
    </rPh>
    <phoneticPr fontId="2"/>
  </si>
  <si>
    <t>扇田</t>
  </si>
  <si>
    <t xml:space="preserve">仙北ふれあい文化センターほか
</t>
  </si>
  <si>
    <t xml:space="preserve">
わくわくスペース
対象：市内全小学校
わくわく体験教室
対象：市内全小学校
サタデーキッズパーク
対象：高梨小学校・横堀小学校
わくわく土曜教室
対象：西仙北小学校
</t>
    <rPh sb="35" eb="37">
      <t>キョウシツ</t>
    </rPh>
    <rPh sb="87" eb="89">
      <t>ドヨウ</t>
    </rPh>
    <phoneticPr fontId="2"/>
  </si>
  <si>
    <t>桧木内小学校</t>
    <rPh sb="0" eb="2">
      <t>ヒノキ</t>
    </rPh>
    <rPh sb="2" eb="3">
      <t>ナイ</t>
    </rPh>
    <rPh sb="3" eb="6">
      <t>ショウガッコウ</t>
    </rPh>
    <phoneticPr fontId="2"/>
  </si>
  <si>
    <t>南小学校</t>
  </si>
  <si>
    <t>男鹿市</t>
  </si>
  <si>
    <t>大湯児童クラブ</t>
  </si>
  <si>
    <t>醍醐公民館</t>
    <rPh sb="0" eb="2">
      <t>ダイゴ</t>
    </rPh>
    <rPh sb="2" eb="5">
      <t>コウミンカン</t>
    </rPh>
    <phoneticPr fontId="2"/>
  </si>
  <si>
    <t>下北手</t>
  </si>
  <si>
    <t>潟上市</t>
    <rPh sb="0" eb="3">
      <t>カタガミシ</t>
    </rPh>
    <phoneticPr fontId="2"/>
  </si>
  <si>
    <t>高清水放課後子ども教室</t>
  </si>
  <si>
    <t>大仙市</t>
  </si>
  <si>
    <t>潟上市</t>
    <rPh sb="0" eb="2">
      <t>カタガミ</t>
    </rPh>
    <rPh sb="2" eb="3">
      <t>シ</t>
    </rPh>
    <phoneticPr fontId="2"/>
  </si>
  <si>
    <t>湯沢東</t>
  </si>
  <si>
    <t>花輪北</t>
  </si>
  <si>
    <t>五城目町</t>
    <rPh sb="0" eb="4">
      <t>ゴジョウメマチ</t>
    </rPh>
    <phoneticPr fontId="2"/>
  </si>
  <si>
    <t>200
27</t>
  </si>
  <si>
    <r>
      <t>・クラブ専用棟
・クラブ専用棟　　　　　　　　　　　　　　　　　
・民家　　　　　　　　　　　　　　　　　　　　　　　　　　　　　　　　
・幼稚園内クラブ専用室
・幼稚園内クラブ専用室　　</t>
    </r>
    <r>
      <rPr>
        <sz val="10"/>
        <color auto="1"/>
        <rFont val="ＭＳ Ｐ明朝"/>
      </rPr>
      <t xml:space="preserve">　　　　　　　　　　　
・施設内専用室
・施設内専用室　　　　　　　　　　　　　　　　　　　　　　　　　　　　　　　　　　　　　　　　　　　　
・クラブ専用室（アパート）　　　　　　　　　　　　　　　　　　　
・クラブ専用棟
</t>
    </r>
    <rPh sb="4" eb="7">
      <t>センヨウトウ</t>
    </rPh>
    <rPh sb="12" eb="15">
      <t>センヨウトウ</t>
    </rPh>
    <rPh sb="34" eb="36">
      <t>ミンカ</t>
    </rPh>
    <rPh sb="70" eb="73">
      <t>ヨウチエン</t>
    </rPh>
    <rPh sb="73" eb="74">
      <t>ナイ</t>
    </rPh>
    <rPh sb="77" eb="80">
      <t>センヨウシツ</t>
    </rPh>
    <rPh sb="82" eb="85">
      <t>ヨウチエン</t>
    </rPh>
    <rPh sb="85" eb="86">
      <t>ナイ</t>
    </rPh>
    <rPh sb="89" eb="92">
      <t>センヨウシツ</t>
    </rPh>
    <rPh sb="107" eb="110">
      <t>シセツナイ</t>
    </rPh>
    <rPh sb="110" eb="113">
      <t>センヨウシツ</t>
    </rPh>
    <rPh sb="115" eb="118">
      <t>シセツナイ</t>
    </rPh>
    <rPh sb="118" eb="121">
      <t>センヨウシツ</t>
    </rPh>
    <rPh sb="203" eb="206">
      <t>センヨウトウ</t>
    </rPh>
    <phoneticPr fontId="2"/>
  </si>
  <si>
    <t>雄和放課後子ども教室</t>
    <rPh sb="0" eb="2">
      <t>ユウワ</t>
    </rPh>
    <rPh sb="2" eb="5">
      <t>ホウカゴ</t>
    </rPh>
    <rPh sb="5" eb="6">
      <t>コ</t>
    </rPh>
    <rPh sb="8" eb="10">
      <t>キョウシツ</t>
    </rPh>
    <phoneticPr fontId="2"/>
  </si>
  <si>
    <t>釈迦内</t>
  </si>
  <si>
    <t>泉児童センター</t>
  </si>
  <si>
    <t>阿仁合いきいきタイム</t>
  </si>
  <si>
    <t>大雄小学校敷地内専用施設</t>
    <rPh sb="0" eb="2">
      <t>タイユウ</t>
    </rPh>
    <rPh sb="2" eb="5">
      <t>ショウガッコウ</t>
    </rPh>
    <rPh sb="5" eb="8">
      <t>シキチナイ</t>
    </rPh>
    <rPh sb="8" eb="10">
      <t>センヨウ</t>
    </rPh>
    <rPh sb="10" eb="12">
      <t>シセツ</t>
    </rPh>
    <phoneticPr fontId="2"/>
  </si>
  <si>
    <t>八幡平</t>
  </si>
  <si>
    <t>川尻</t>
  </si>
  <si>
    <t>石沢ホタル教室</t>
    <rPh sb="5" eb="7">
      <t>キョウシツ</t>
    </rPh>
    <phoneticPr fontId="2"/>
  </si>
  <si>
    <t>八郎潟町</t>
    <rPh sb="0" eb="4">
      <t>ハチロウガタマチ</t>
    </rPh>
    <phoneticPr fontId="2"/>
  </si>
  <si>
    <t>井川町</t>
    <rPh sb="0" eb="3">
      <t>イカワマチ</t>
    </rPh>
    <phoneticPr fontId="2"/>
  </si>
  <si>
    <r>
      <t xml:space="preserve">・かんば学童教室
</t>
    </r>
    <r>
      <rPr>
        <sz val="10"/>
        <color auto="1"/>
        <rFont val="ＭＳ Ｐ明朝"/>
      </rPr>
      <t>・ならやま放課後児童クラブ　　　　　　　　　
・あおぞら児童ｸﾗﾌﾞ牛島教室</t>
    </r>
    <r>
      <rPr>
        <sz val="8"/>
        <color auto="1"/>
        <rFont val="ＭＳ Ｐ明朝"/>
      </rPr>
      <t xml:space="preserve">　　　　　　　　　　　　　　　　　
</t>
    </r>
    <r>
      <rPr>
        <sz val="10"/>
        <color auto="1"/>
        <rFont val="ＭＳ Ｐ明朝"/>
      </rPr>
      <t>・カナリヤ保育園学童保育　　　　　　
・大町学童クラブ　　　　　　　　　　　
・くれよんハウス学童クラブ
　ぐぅ・ちょき・ぱぁ
・大野学童クラブ</t>
    </r>
    <rPh sb="14" eb="17">
      <t>ホウカゴ</t>
    </rPh>
    <rPh sb="17" eb="19">
      <t>ジドウ</t>
    </rPh>
    <rPh sb="37" eb="39">
      <t>ジドウ</t>
    </rPh>
    <rPh sb="43" eb="45">
      <t>ウシジマ</t>
    </rPh>
    <rPh sb="45" eb="47">
      <t>キョウシツ</t>
    </rPh>
    <rPh sb="130" eb="132">
      <t>オオノ</t>
    </rPh>
    <rPh sb="132" eb="134">
      <t>ガクドウ</t>
    </rPh>
    <phoneticPr fontId="2"/>
  </si>
  <si>
    <t>広面児童館</t>
  </si>
  <si>
    <r>
      <t>・横手南小学校
・横手南小学校
・介護施設</t>
    </r>
    <r>
      <rPr>
        <sz val="9"/>
        <color auto="1"/>
        <rFont val="ＭＳ Ｐ明朝"/>
      </rPr>
      <t>（ｼｮｰﾄｽﾃｲえがお）</t>
    </r>
    <r>
      <rPr>
        <sz val="10"/>
        <color auto="1"/>
        <rFont val="ＭＳ Ｐ明朝"/>
      </rPr>
      <t xml:space="preserve">
・横手南小学校
・</t>
    </r>
    <r>
      <rPr>
        <sz val="8"/>
        <color auto="1"/>
        <rFont val="ＭＳ Ｐ明朝"/>
      </rPr>
      <t>旧ﾒﾝﾀﾙﾍﾙｽｻﾎﾟｰﾀｰｾﾝﾀｰのぞみ</t>
    </r>
    <r>
      <rPr>
        <sz val="10"/>
        <color auto="1"/>
        <rFont val="ＭＳ Ｐ明朝"/>
      </rPr>
      <t xml:space="preserve">
・</t>
    </r>
    <r>
      <rPr>
        <sz val="8"/>
        <color auto="1"/>
        <rFont val="ＭＳ Ｐ明朝"/>
      </rPr>
      <t>旧ﾒﾝﾀﾙﾍﾙｽｻﾎﾟｰﾀｰｾﾝﾀｰのぞみ</t>
    </r>
    <r>
      <rPr>
        <sz val="10"/>
        <color auto="1"/>
        <rFont val="ＭＳ Ｐ明朝"/>
      </rPr>
      <t xml:space="preserve">
・九品寺本堂隣集会場</t>
    </r>
    <rPh sb="17" eb="19">
      <t>カイゴ</t>
    </rPh>
    <rPh sb="19" eb="21">
      <t>シセツ</t>
    </rPh>
    <rPh sb="43" eb="44">
      <t>キュウ</t>
    </rPh>
    <rPh sb="89" eb="90">
      <t>キュウ</t>
    </rPh>
    <rPh sb="90" eb="91">
      <t>ヒン</t>
    </rPh>
    <rPh sb="91" eb="92">
      <t>テラ</t>
    </rPh>
    <rPh sb="92" eb="94">
      <t>ホンドウ</t>
    </rPh>
    <rPh sb="94" eb="95">
      <t>トナリ</t>
    </rPh>
    <rPh sb="95" eb="98">
      <t>シュウカイジョウ</t>
    </rPh>
    <phoneticPr fontId="2"/>
  </si>
  <si>
    <t>長木</t>
  </si>
  <si>
    <r>
      <t>・やどめ学童クラブA
・やどめ学童クラブB
・</t>
    </r>
    <r>
      <rPr>
        <sz val="9"/>
        <color auto="1"/>
        <rFont val="ＭＳ Ｐ明朝"/>
      </rPr>
      <t>泉学童クラブ（わんぱくクラブ）</t>
    </r>
    <r>
      <rPr>
        <sz val="8"/>
        <color auto="1"/>
        <rFont val="ＭＳ Ｐ明朝"/>
      </rPr>
      <t xml:space="preserve">
・</t>
    </r>
    <r>
      <rPr>
        <sz val="9"/>
        <color auto="1"/>
        <rFont val="ＭＳ Ｐ明朝"/>
      </rPr>
      <t>泉学童クラブ（ひまわりクラブ）</t>
    </r>
    <r>
      <rPr>
        <sz val="10"/>
        <color auto="1"/>
        <rFont val="ＭＳ Ｐ明朝"/>
      </rPr>
      <t>　　　　　　　　　　　　　　　　　　　　　　　　　　
・第二やどめ学童クラブ　　　　　　　　　　　　　　　
・こどものくに学童クラブ
・</t>
    </r>
    <r>
      <rPr>
        <sz val="9"/>
        <color auto="1"/>
        <rFont val="ＭＳ Ｐ明朝"/>
      </rPr>
      <t>きらら学童クラブかんとう通りA</t>
    </r>
    <r>
      <rPr>
        <sz val="10"/>
        <color auto="1"/>
        <rFont val="ＭＳ Ｐ明朝"/>
      </rPr>
      <t xml:space="preserve">
・</t>
    </r>
    <r>
      <rPr>
        <sz val="9"/>
        <color auto="1"/>
        <rFont val="ＭＳ Ｐ明朝"/>
      </rPr>
      <t>きらら学童クラブかんとう通りB</t>
    </r>
    <r>
      <rPr>
        <sz val="10"/>
        <color auto="1"/>
        <rFont val="ＭＳ Ｐ明朝"/>
      </rPr>
      <t>　　　　　　　　　　　　　　　　
・大町学童クラブ　　　　　　　　　　　
・くれよんハウス学童クラブ
　ぐぅ・ちょき・ぱぁ
・</t>
    </r>
    <r>
      <rPr>
        <sz val="9"/>
        <color auto="1"/>
        <rFont val="ＭＳ Ｐ明朝"/>
      </rPr>
      <t>あすか児童クラブ・あきた中央</t>
    </r>
    <r>
      <rPr>
        <sz val="10"/>
        <color auto="1"/>
        <rFont val="ＭＳ Ｐ明朝"/>
      </rPr>
      <t xml:space="preserve">
・学童スクールキャンパス21
・にじっこ学童クラブ
・第三やどめ学童クラブ</t>
    </r>
    <rPh sb="15" eb="17">
      <t>ガクドウ</t>
    </rPh>
    <rPh sb="23" eb="24">
      <t>イズミ</t>
    </rPh>
    <rPh sb="24" eb="26">
      <t>ガクドウ</t>
    </rPh>
    <rPh sb="40" eb="41">
      <t>イズミ</t>
    </rPh>
    <rPh sb="41" eb="43">
      <t>ガクドウ</t>
    </rPh>
    <rPh sb="83" eb="85">
      <t>ダイニ</t>
    </rPh>
    <rPh sb="88" eb="90">
      <t>ガクドウ</t>
    </rPh>
    <rPh sb="116" eb="118">
      <t>ガクドウ</t>
    </rPh>
    <rPh sb="126" eb="128">
      <t>ガクドウ</t>
    </rPh>
    <rPh sb="135" eb="136">
      <t>ドオ</t>
    </rPh>
    <rPh sb="143" eb="145">
      <t>ガクドウ</t>
    </rPh>
    <rPh sb="152" eb="153">
      <t>トオ</t>
    </rPh>
    <rPh sb="173" eb="175">
      <t>オオマチ</t>
    </rPh>
    <rPh sb="175" eb="177">
      <t>ガクドウ</t>
    </rPh>
    <rPh sb="221" eb="223">
      <t>ジドウ</t>
    </rPh>
    <rPh sb="230" eb="232">
      <t>チュウオウ</t>
    </rPh>
    <rPh sb="234" eb="236">
      <t>ガクドウ</t>
    </rPh>
    <rPh sb="253" eb="255">
      <t>ガクドウ</t>
    </rPh>
    <rPh sb="260" eb="262">
      <t>ダイサン</t>
    </rPh>
    <rPh sb="265" eb="267">
      <t>ガクドウ</t>
    </rPh>
    <phoneticPr fontId="2"/>
  </si>
  <si>
    <t>大潟村</t>
    <rPh sb="0" eb="3">
      <t>オオガタムラ</t>
    </rPh>
    <phoneticPr fontId="2"/>
  </si>
  <si>
    <t>・八乙女児童クラブA
・八乙女児童クラブB</t>
    <rPh sb="12" eb="15">
      <t>ヤオトメ</t>
    </rPh>
    <rPh sb="15" eb="17">
      <t>ジドウ</t>
    </rPh>
    <phoneticPr fontId="2"/>
  </si>
  <si>
    <t>・施設内専用室
・施設内専用室　　　　　　　　　　　　　
・保育所内クラブ専用室　　　　　　　　　　　　　　　　　　　　　　　　　　　　　　　　　　　
・クラブ専用室（アパート）　　　　　　　　　　　　　　　　　　
・クラブ専用棟　　　　　　　　　　　　　　　　</t>
    <rPh sb="1" eb="4">
      <t>シセツナイ</t>
    </rPh>
    <rPh sb="4" eb="7">
      <t>センヨウシツ</t>
    </rPh>
    <rPh sb="9" eb="12">
      <t>シセツナイ</t>
    </rPh>
    <rPh sb="12" eb="15">
      <t>センヨウシツ</t>
    </rPh>
    <rPh sb="30" eb="33">
      <t>ホイクショ</t>
    </rPh>
    <rPh sb="33" eb="34">
      <t>ナイ</t>
    </rPh>
    <rPh sb="37" eb="40">
      <t>センヨウシツ</t>
    </rPh>
    <rPh sb="112" eb="115">
      <t>センヨウトウ</t>
    </rPh>
    <phoneticPr fontId="2"/>
  </si>
  <si>
    <t>南</t>
  </si>
  <si>
    <t>・わくわく児童クラブA
・わくわく児童クラブB
・わくわく児童クラブ２</t>
    <rPh sb="29" eb="31">
      <t>ジドウ</t>
    </rPh>
    <phoneticPr fontId="2"/>
  </si>
  <si>
    <t>　令和２年度については、新型コロナウイルス感染症拡大防止のため、放課後子供教室及びわくわく土曜教室の開設日数が例年より少ない場合があります。</t>
    <rPh sb="1" eb="3">
      <t>レイワ</t>
    </rPh>
    <rPh sb="4" eb="6">
      <t>ネンド</t>
    </rPh>
    <rPh sb="12" eb="14">
      <t>シンガタ</t>
    </rPh>
    <rPh sb="21" eb="24">
      <t>カンセンショウ</t>
    </rPh>
    <rPh sb="24" eb="26">
      <t>カクダイ</t>
    </rPh>
    <rPh sb="26" eb="28">
      <t>ボウシ</t>
    </rPh>
    <rPh sb="32" eb="35">
      <t>ホウカゴ</t>
    </rPh>
    <rPh sb="35" eb="37">
      <t>コドモ</t>
    </rPh>
    <rPh sb="37" eb="39">
      <t>キョウシツ</t>
    </rPh>
    <rPh sb="39" eb="40">
      <t>オヨ</t>
    </rPh>
    <rPh sb="45" eb="47">
      <t>ドヨウ</t>
    </rPh>
    <rPh sb="47" eb="49">
      <t>キョウシツ</t>
    </rPh>
    <rPh sb="50" eb="52">
      <t>カイセツ</t>
    </rPh>
    <rPh sb="52" eb="54">
      <t>ニッスウ</t>
    </rPh>
    <rPh sb="55" eb="57">
      <t>レイネン</t>
    </rPh>
    <rPh sb="59" eb="60">
      <t>スク</t>
    </rPh>
    <rPh sb="62" eb="64">
      <t>バアイ</t>
    </rPh>
    <phoneticPr fontId="2"/>
  </si>
  <si>
    <t>渟城南小学校放課後子ども教室</t>
    <rPh sb="4" eb="6">
      <t>ガッコウ</t>
    </rPh>
    <rPh sb="6" eb="14">
      <t>ホ</t>
    </rPh>
    <phoneticPr fontId="2"/>
  </si>
  <si>
    <t>羽後町</t>
  </si>
  <si>
    <t>・ワンパクハウス
・院内児童クラブ
・秋ノ宮児童クラブ
・小野児童クラブ</t>
    <rPh sb="22" eb="24">
      <t>ジドウ</t>
    </rPh>
    <phoneticPr fontId="2"/>
  </si>
  <si>
    <r>
      <t>・</t>
    </r>
    <r>
      <rPr>
        <sz val="8"/>
        <color auto="1"/>
        <rFont val="ＭＳ Ｐ明朝"/>
      </rPr>
      <t xml:space="preserve">学童保育あらやチャレンジクラブ
</t>
    </r>
    <r>
      <rPr>
        <sz val="10"/>
        <color auto="1"/>
        <rFont val="ＭＳ Ｐ明朝"/>
      </rPr>
      <t>・カナリヤ保育園学童保育　　　　　　
・大町学童クラブ　　　　　　　　　　　
・くれよんハウス学童クラブ
　ぐぅ・ちょき・ぱぁ</t>
    </r>
    <rPh sb="1" eb="3">
      <t>ガクドウ</t>
    </rPh>
    <rPh sb="3" eb="5">
      <t>ホイク</t>
    </rPh>
    <phoneticPr fontId="2"/>
  </si>
  <si>
    <t>由利本荘市</t>
    <rPh sb="0" eb="2">
      <t>ユリ</t>
    </rPh>
    <rPh sb="2" eb="5">
      <t>ホンジョウシ</t>
    </rPh>
    <phoneticPr fontId="2"/>
  </si>
  <si>
    <t>城西</t>
  </si>
  <si>
    <t>東館小学校</t>
  </si>
  <si>
    <t>・保育所内クラブ専用室　　　　　　　　　　　　　　　　　　
・クラブ専用室（アパート）　　　　　　　　　　　　　　　　　　　
・クラブ専用棟
・専用施設</t>
    <rPh sb="1" eb="4">
      <t>ホイクショ</t>
    </rPh>
    <rPh sb="4" eb="5">
      <t>ナイ</t>
    </rPh>
    <rPh sb="8" eb="11">
      <t>センヨウシツ</t>
    </rPh>
    <rPh sb="67" eb="69">
      <t>センヨウ</t>
    </rPh>
    <rPh sb="69" eb="70">
      <t>トウ</t>
    </rPh>
    <rPh sb="72" eb="74">
      <t>センヨウ</t>
    </rPh>
    <rPh sb="74" eb="76">
      <t>シセツ</t>
    </rPh>
    <phoneticPr fontId="2"/>
  </si>
  <si>
    <t>合計</t>
    <rPh sb="0" eb="2">
      <t>ゴウケイ</t>
    </rPh>
    <phoneticPr fontId="2"/>
  </si>
  <si>
    <r>
      <t>角館児童館</t>
    </r>
    <r>
      <rPr>
        <sz val="9"/>
        <color auto="1"/>
        <rFont val="ＭＳ Ｐ明朝"/>
      </rPr>
      <t>（旧角館保育園）</t>
    </r>
  </si>
  <si>
    <t>・追分地区児童館
・追分地区児童館</t>
    <rPh sb="7" eb="8">
      <t>カン</t>
    </rPh>
    <phoneticPr fontId="2"/>
  </si>
  <si>
    <t>にかほ市</t>
  </si>
  <si>
    <t>十文字西公民館</t>
    <rPh sb="0" eb="3">
      <t>ジュウモンジ</t>
    </rPh>
    <rPh sb="3" eb="4">
      <t>ニシ</t>
    </rPh>
    <rPh sb="4" eb="7">
      <t>コウミンカン</t>
    </rPh>
    <phoneticPr fontId="2"/>
  </si>
  <si>
    <t>石沢小学校</t>
  </si>
  <si>
    <t>花輪</t>
  </si>
  <si>
    <t>飯島南</t>
  </si>
  <si>
    <t>大仙市</t>
    <rPh sb="0" eb="3">
      <t>ダイセンシ</t>
    </rPh>
    <phoneticPr fontId="2"/>
  </si>
  <si>
    <t>くじらっこ＃１４５ラボ</t>
  </si>
  <si>
    <t>早口</t>
  </si>
  <si>
    <t>成章</t>
  </si>
  <si>
    <t xml:space="preserve">
わくわくスペース
対象：市内全小学校
わくわく体験教室
対象：市内全小学校
サタデーキッズパーク
対象：高梨小学校・横堀小学校</t>
    <rPh sb="32" eb="34">
      <t>キョウシツ</t>
    </rPh>
    <phoneticPr fontId="2"/>
  </si>
  <si>
    <t>・保育所内クラブ専用室　　　　　　　　　　　　　　　　　　
・クラブ専用室（アパート）　　　　　　　　　　　　　　　　　　　
・クラブ専用棟
・民家
・専用施設</t>
    <rPh sb="1" eb="4">
      <t>ホイクショ</t>
    </rPh>
    <rPh sb="4" eb="5">
      <t>ナイ</t>
    </rPh>
    <rPh sb="8" eb="11">
      <t>センヨウシツ</t>
    </rPh>
    <rPh sb="67" eb="70">
      <t>センヨウトウ</t>
    </rPh>
    <rPh sb="72" eb="74">
      <t>ミンカ</t>
    </rPh>
    <rPh sb="76" eb="78">
      <t>センヨウ</t>
    </rPh>
    <rPh sb="78" eb="80">
      <t>シセツ</t>
    </rPh>
    <phoneticPr fontId="2"/>
  </si>
  <si>
    <t>仙北市</t>
  </si>
  <si>
    <t>仙北市</t>
    <rPh sb="0" eb="3">
      <t>センボクシ</t>
    </rPh>
    <phoneticPr fontId="2"/>
  </si>
  <si>
    <t>有浦</t>
  </si>
  <si>
    <t>小友保育園２階</t>
    <rPh sb="0" eb="2">
      <t>オトモ</t>
    </rPh>
    <rPh sb="2" eb="5">
      <t>ホイクエン</t>
    </rPh>
    <rPh sb="6" eb="7">
      <t>カイ</t>
    </rPh>
    <phoneticPr fontId="14"/>
  </si>
  <si>
    <t>第四</t>
  </si>
  <si>
    <t>美郷町</t>
    <rPh sb="0" eb="3">
      <t>ミサトチョウ</t>
    </rPh>
    <phoneticPr fontId="2"/>
  </si>
  <si>
    <t>横手市</t>
  </si>
  <si>
    <t>城西児童仲良しクラブ</t>
    <rPh sb="0" eb="2">
      <t>ジョウセイ</t>
    </rPh>
    <rPh sb="2" eb="4">
      <t>ジドウ</t>
    </rPh>
    <rPh sb="4" eb="6">
      <t>ナカヨ</t>
    </rPh>
    <phoneticPr fontId="2"/>
  </si>
  <si>
    <t>湯沢市</t>
  </si>
  <si>
    <t>船川第一</t>
  </si>
  <si>
    <t>東成瀬村</t>
    <rPh sb="0" eb="4">
      <t>ヒガシナルセムラ</t>
    </rPh>
    <phoneticPr fontId="2"/>
  </si>
  <si>
    <t>上北手</t>
  </si>
  <si>
    <t>秋田市</t>
  </si>
  <si>
    <r>
      <t>・</t>
    </r>
    <r>
      <rPr>
        <sz val="9"/>
        <color auto="1"/>
        <rFont val="ＭＳ Ｐ明朝"/>
      </rPr>
      <t>留守家庭児童会</t>
    </r>
    <r>
      <rPr>
        <sz val="10"/>
        <color auto="1"/>
        <rFont val="ＭＳ Ｐ明朝"/>
      </rPr>
      <t>樽子山の家
・放課後教室あすなろつき組
・放課後教室あすなろほし組
・</t>
    </r>
    <r>
      <rPr>
        <sz val="9"/>
        <color auto="1"/>
        <rFont val="ＭＳ Ｐ明朝"/>
      </rPr>
      <t>留守家庭児童会</t>
    </r>
    <r>
      <rPr>
        <sz val="10"/>
        <color auto="1"/>
        <rFont val="ＭＳ Ｐ明朝"/>
      </rPr>
      <t>みなみっこクラブ第１
・留守家庭児童会みなみっこクラブ第２</t>
    </r>
    <rPh sb="58" eb="59">
      <t>ダイ</t>
    </rPh>
    <rPh sb="77" eb="78">
      <t>ダイ</t>
    </rPh>
    <phoneticPr fontId="2"/>
  </si>
  <si>
    <t>岩谷学童クラブ</t>
    <rPh sb="2" eb="4">
      <t>ガクドウ</t>
    </rPh>
    <phoneticPr fontId="2"/>
  </si>
  <si>
    <t>太平</t>
  </si>
  <si>
    <r>
      <t>・白百合学童保育クラブＡ
・白百合学童保育クラブＢ</t>
    </r>
    <r>
      <rPr>
        <sz val="8"/>
        <color auto="1"/>
        <rFont val="ＭＳ Ｐ明朝"/>
      </rPr>
      <t>　　　　　　　　　　　　　　　　　　　
・泉学童クラブ（わんぱくクラブ）
・泉学童クラブ（ひまわりクラブ）</t>
    </r>
    <r>
      <rPr>
        <sz val="10"/>
        <color auto="1"/>
        <rFont val="ＭＳ Ｐ明朝"/>
      </rPr>
      <t xml:space="preserve">
・つばさ学童クラブ　　　　　　　　　　　　　　　
・さんさん倶楽部Ａ
・さんさん俱楽部Ｂ
・やどめ学童クラブA
・やどめ学童クラブB
・第二やどめ学童クラブ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
　ぐぅ・ちょき・ぱぁ
・</t>
    </r>
    <r>
      <rPr>
        <sz val="9"/>
        <color auto="1"/>
        <rFont val="ＭＳ Ｐ明朝"/>
      </rPr>
      <t>あすか学童クラブあきた中央</t>
    </r>
    <r>
      <rPr>
        <sz val="10"/>
        <color auto="1"/>
        <rFont val="ＭＳ Ｐ明朝"/>
      </rPr>
      <t xml:space="preserve">
・学童スクールキャンパス21</t>
    </r>
    <rPh sb="14" eb="17">
      <t>シラユリ</t>
    </rPh>
    <rPh sb="17" eb="19">
      <t>ガクドウ</t>
    </rPh>
    <rPh sb="19" eb="21">
      <t>ホイク</t>
    </rPh>
    <rPh sb="46" eb="47">
      <t>イズミ</t>
    </rPh>
    <rPh sb="47" eb="49">
      <t>ガクドウ</t>
    </rPh>
    <rPh sb="63" eb="64">
      <t>イズミ</t>
    </rPh>
    <rPh sb="64" eb="66">
      <t>ガクドウ</t>
    </rPh>
    <rPh sb="109" eb="112">
      <t>クラブ</t>
    </rPh>
    <rPh sb="119" eb="122">
      <t>クラブ</t>
    </rPh>
    <rPh sb="128" eb="130">
      <t>ガクドウ</t>
    </rPh>
    <rPh sb="139" eb="141">
      <t>ガクドウ</t>
    </rPh>
    <rPh sb="147" eb="149">
      <t>ダイニ</t>
    </rPh>
    <rPh sb="152" eb="154">
      <t>ガクドウ</t>
    </rPh>
    <rPh sb="173" eb="175">
      <t>ガクドウ</t>
    </rPh>
    <rPh sb="182" eb="183">
      <t>ドオ</t>
    </rPh>
    <rPh sb="190" eb="192">
      <t>ガクドウ</t>
    </rPh>
    <rPh sb="199" eb="200">
      <t>トオ</t>
    </rPh>
    <rPh sb="287" eb="289">
      <t>ガクドウ</t>
    </rPh>
    <rPh sb="295" eb="297">
      <t>チュウオウ</t>
    </rPh>
    <rPh sb="299" eb="301">
      <t>ガクドウ</t>
    </rPh>
    <phoneticPr fontId="2"/>
  </si>
  <si>
    <t>醍醐子ども教室</t>
    <rPh sb="0" eb="2">
      <t>ダイゴ</t>
    </rPh>
    <rPh sb="2" eb="3">
      <t>コ</t>
    </rPh>
    <rPh sb="5" eb="7">
      <t>キョウシツ</t>
    </rPh>
    <phoneticPr fontId="2"/>
  </si>
  <si>
    <r>
      <t>・</t>
    </r>
    <r>
      <rPr>
        <sz val="9"/>
        <color auto="1"/>
        <rFont val="ＭＳ Ｐ明朝"/>
      </rPr>
      <t>増田町総合子育て支援施設</t>
    </r>
    <r>
      <rPr>
        <sz val="10"/>
        <color auto="1"/>
        <rFont val="ＭＳ Ｐ明朝"/>
      </rPr>
      <t xml:space="preserve">
・増田小学校</t>
    </r>
    <rPh sb="17" eb="20">
      <t>ショウガッコウ</t>
    </rPh>
    <phoneticPr fontId="2"/>
  </si>
  <si>
    <t>・民家　　　　　　　　　　　　　　　　　　　　　　　
・民家　　　　　　　　　　　　　　　　　　　
・専用施設　　　　　　　　　　　　　　　　　　　　　　　　　　　　　　　
・専用施設　　　　　　　　　　　　　　　　　　
・専用施設（アパート）　　　　　　　　　　　　　　　　　　　
・専用施設
・専用施設</t>
    <rPh sb="1" eb="3">
      <t>ミンカ</t>
    </rPh>
    <rPh sb="28" eb="30">
      <t>ミンカ</t>
    </rPh>
    <rPh sb="51" eb="53">
      <t>センヨウ</t>
    </rPh>
    <rPh sb="53" eb="55">
      <t>シセツ</t>
    </rPh>
    <rPh sb="112" eb="114">
      <t>センヨウ</t>
    </rPh>
    <rPh sb="114" eb="116">
      <t>シセツ</t>
    </rPh>
    <rPh sb="149" eb="151">
      <t>センヨウ</t>
    </rPh>
    <rPh sb="151" eb="153">
      <t>シセツ</t>
    </rPh>
    <phoneticPr fontId="2"/>
  </si>
  <si>
    <t>横手市総合交流促進施設さかえ館</t>
  </si>
  <si>
    <t>・横手南小学校
・横手南小学校
・介護施設（ｼｮｰﾄｽﾃｲえがお）
・横手南小学校
・わんぱく館(児童館）</t>
    <rPh sb="17" eb="19">
      <t>カイゴ</t>
    </rPh>
    <rPh sb="19" eb="21">
      <t>シセツ</t>
    </rPh>
    <phoneticPr fontId="2"/>
  </si>
  <si>
    <t>秋田市</t>
    <rPh sb="0" eb="3">
      <t>アキタシ</t>
    </rPh>
    <phoneticPr fontId="2"/>
  </si>
  <si>
    <t>矢島小学校教室</t>
    <rPh sb="5" eb="7">
      <t>キョウシツ</t>
    </rPh>
    <phoneticPr fontId="2"/>
  </si>
  <si>
    <t>　※　…　放課後児童クラブの学区数について、本表では「受入対象小学校区」の数を集計しているため、「設置小学校区」の数とは一致しない。</t>
    <rPh sb="5" eb="8">
      <t>ホウカゴ</t>
    </rPh>
    <rPh sb="8" eb="10">
      <t>ジドウ</t>
    </rPh>
    <rPh sb="14" eb="16">
      <t>ガック</t>
    </rPh>
    <rPh sb="16" eb="17">
      <t>スウ</t>
    </rPh>
    <rPh sb="22" eb="24">
      <t>ホンピョウ</t>
    </rPh>
    <rPh sb="27" eb="29">
      <t>ウケイレ</t>
    </rPh>
    <rPh sb="29" eb="31">
      <t>タイショウ</t>
    </rPh>
    <rPh sb="31" eb="34">
      <t>ショウガッコウ</t>
    </rPh>
    <rPh sb="34" eb="35">
      <t>ク</t>
    </rPh>
    <rPh sb="37" eb="38">
      <t>カズ</t>
    </rPh>
    <rPh sb="39" eb="41">
      <t>シュウケイ</t>
    </rPh>
    <rPh sb="49" eb="51">
      <t>セッチ</t>
    </rPh>
    <rPh sb="51" eb="54">
      <t>ショウガッコウ</t>
    </rPh>
    <rPh sb="54" eb="55">
      <t>ク</t>
    </rPh>
    <rPh sb="57" eb="58">
      <t>カズ</t>
    </rPh>
    <rPh sb="60" eb="62">
      <t>イッチ</t>
    </rPh>
    <phoneticPr fontId="2"/>
  </si>
  <si>
    <t>大雄交流研修館ふれあいホール</t>
  </si>
  <si>
    <t>東成瀬</t>
  </si>
  <si>
    <t>矢立小学校</t>
    <rPh sb="0" eb="2">
      <t>ヤタテ</t>
    </rPh>
    <rPh sb="2" eb="5">
      <t>ショウガッコウ</t>
    </rPh>
    <phoneticPr fontId="2"/>
  </si>
  <si>
    <t>・仙南っ子児童クラブA
・仙南っ子児童クラブB</t>
  </si>
  <si>
    <t>稲川克雪管理センター</t>
  </si>
  <si>
    <t>両方実施＝◎
教室のみ＝△
クラブのみ＝▲</t>
    <rPh sb="0" eb="2">
      <t>リョウホウ</t>
    </rPh>
    <rPh sb="2" eb="4">
      <t>ジッシ</t>
    </rPh>
    <rPh sb="7" eb="9">
      <t>キョウシツ</t>
    </rPh>
    <phoneticPr fontId="2"/>
  </si>
  <si>
    <t>－</t>
  </si>
  <si>
    <t>小学校区名</t>
    <rPh sb="0" eb="3">
      <t>ショウガッコウ</t>
    </rPh>
    <rPh sb="3" eb="4">
      <t>ク</t>
    </rPh>
    <rPh sb="4" eb="5">
      <t>メイ</t>
    </rPh>
    <phoneticPr fontId="2"/>
  </si>
  <si>
    <t>平元</t>
  </si>
  <si>
    <t>琴丘</t>
    <rPh sb="0" eb="2">
      <t>コトオカ</t>
    </rPh>
    <phoneticPr fontId="2"/>
  </si>
  <si>
    <t>はくちょうクラブ</t>
  </si>
  <si>
    <r>
      <t>・</t>
    </r>
    <r>
      <rPr>
        <sz val="9"/>
        <color auto="1"/>
        <rFont val="ＭＳ Ｐ明朝"/>
      </rPr>
      <t>留守家庭児童会</t>
    </r>
    <r>
      <rPr>
        <sz val="10"/>
        <color auto="1"/>
        <rFont val="ＭＳ Ｐ明朝"/>
      </rPr>
      <t>竹の子の家
・放課後教室あすなろつき組
・放課後教室あすなろほし組</t>
    </r>
  </si>
  <si>
    <t>二ツ井小学校放課後子ども教室</t>
    <rPh sb="4" eb="6">
      <t>ガッコウ</t>
    </rPh>
    <rPh sb="6" eb="14">
      <t>ホ</t>
    </rPh>
    <phoneticPr fontId="2"/>
  </si>
  <si>
    <t>尾去沢</t>
  </si>
  <si>
    <t>十和田</t>
  </si>
  <si>
    <t>五城目小学校</t>
  </si>
  <si>
    <t>大湯</t>
  </si>
  <si>
    <t>なるせ児童館</t>
    <rPh sb="3" eb="6">
      <t>ジドウカン</t>
    </rPh>
    <phoneticPr fontId="2"/>
  </si>
  <si>
    <t>小坂</t>
  </si>
  <si>
    <t>・かくのだて児童クラブAクラス
・かくのだて児童クラブBクラス</t>
  </si>
  <si>
    <t>サタデーキッズパーク</t>
  </si>
  <si>
    <t>城南</t>
  </si>
  <si>
    <t>旧平元保育園</t>
    <rPh sb="0" eb="1">
      <t>キュウ</t>
    </rPh>
    <rPh sb="1" eb="3">
      <t>ヒラモト</t>
    </rPh>
    <rPh sb="3" eb="6">
      <t>ホイクエン</t>
    </rPh>
    <phoneticPr fontId="2"/>
  </si>
  <si>
    <t>放課後子供教室
わくわく土曜教室</t>
    <rPh sb="0" eb="3">
      <t>ホウカゴ</t>
    </rPh>
    <rPh sb="3" eb="5">
      <t>コドモ</t>
    </rPh>
    <rPh sb="5" eb="7">
      <t>キョウシツ</t>
    </rPh>
    <rPh sb="12" eb="14">
      <t>ドヨウ</t>
    </rPh>
    <rPh sb="14" eb="16">
      <t>キョウシツ</t>
    </rPh>
    <phoneticPr fontId="2"/>
  </si>
  <si>
    <t>川口</t>
  </si>
  <si>
    <t xml:space="preserve">112
</t>
  </si>
  <si>
    <t>下北手児童センター</t>
  </si>
  <si>
    <t>下新城</t>
  </si>
  <si>
    <t>上川沿</t>
  </si>
  <si>
    <t>・あきたチャイルドクラブ　　　　　　　　　　　　　　　
・カナリヤ保育園学童保育　　　　　　
・大町学童クラブ　　　　　　　　　　　
・くれよんハウス学童クラブ
・アフタースクールｆｕｊｉ
・あすか学童クラブあきた中央</t>
    <rPh sb="99" eb="101">
      <t>ガクドウ</t>
    </rPh>
    <rPh sb="107" eb="109">
      <t>チュウオウ</t>
    </rPh>
    <phoneticPr fontId="2"/>
  </si>
  <si>
    <t>横手南子ども教室</t>
  </si>
  <si>
    <t>花岡</t>
  </si>
  <si>
    <t>矢立</t>
  </si>
  <si>
    <t>下新城放課後子ども教室</t>
  </si>
  <si>
    <t>東館</t>
  </si>
  <si>
    <t>明徳</t>
  </si>
  <si>
    <t>美里小学校</t>
    <rPh sb="0" eb="2">
      <t>ミサト</t>
    </rPh>
    <rPh sb="2" eb="5">
      <t>ショウガッコウ</t>
    </rPh>
    <phoneticPr fontId="2"/>
  </si>
  <si>
    <t>山瀬</t>
  </si>
  <si>
    <t>横手南</t>
  </si>
  <si>
    <t>高梨</t>
  </si>
  <si>
    <t>鷹巣</t>
  </si>
  <si>
    <t>鷹巣東</t>
  </si>
  <si>
    <r>
      <t>・クラブ専用棟
・クラブ専用棟　　　</t>
    </r>
    <r>
      <rPr>
        <sz val="10"/>
        <color auto="1"/>
        <rFont val="ＭＳ Ｐ明朝"/>
      </rPr>
      <t>　　　　　　　　　　
・民家
・民家　　　　　　　　　　　　　　　　　　　　　
・クラブ専用室（ビル）　　　　　　　　　　　　　　　　
・幼稚園内クラブ専用室
・幼稚園内クラブ専用室
・クラブ専用棟
・クラブ専用棟　　　　　　　　　　　　　　　　
・クラブ専用棟　　　　　　　　　　　　　　　　　　　　　　　　　　　　　
・施設内専用室
・施設内専用室
・保育所内クラブ専用室　　　　　　　　　　　　　　　　
・クラブ専用室（アパート）　　　　　　　　　　　　　　　　　　　
・クラブ専用棟
・保育所内クラブ専用室
・施設内専用室</t>
    </r>
    <rPh sb="4" eb="7">
      <t>センヨウトウ</t>
    </rPh>
    <rPh sb="12" eb="15">
      <t>センヨウトウ</t>
    </rPh>
    <rPh sb="30" eb="32">
      <t>ミンカ</t>
    </rPh>
    <rPh sb="34" eb="36">
      <t>ミンカ</t>
    </rPh>
    <rPh sb="62" eb="65">
      <t>センヨウシツ</t>
    </rPh>
    <rPh sb="87" eb="90">
      <t>ヨウチエン</t>
    </rPh>
    <rPh sb="90" eb="91">
      <t>ナイ</t>
    </rPh>
    <rPh sb="94" eb="97">
      <t>センヨウシツ</t>
    </rPh>
    <rPh sb="99" eb="102">
      <t>ヨウチエン</t>
    </rPh>
    <rPh sb="102" eb="103">
      <t>ナイ</t>
    </rPh>
    <rPh sb="106" eb="109">
      <t>センヨウシツ</t>
    </rPh>
    <rPh sb="114" eb="117">
      <t>センヨウトウ</t>
    </rPh>
    <rPh sb="122" eb="125">
      <t>センヨウトウ</t>
    </rPh>
    <rPh sb="146" eb="149">
      <t>センヨウトウ</t>
    </rPh>
    <rPh sb="196" eb="199">
      <t>ホイクショ</t>
    </rPh>
    <rPh sb="199" eb="200">
      <t>ナイ</t>
    </rPh>
    <rPh sb="203" eb="206">
      <t>センヨウシツ</t>
    </rPh>
    <rPh sb="260" eb="263">
      <t>センヨウトウ</t>
    </rPh>
    <rPh sb="266" eb="269">
      <t>ホイクショ</t>
    </rPh>
    <rPh sb="269" eb="270">
      <t>ナイ</t>
    </rPh>
    <rPh sb="273" eb="276">
      <t>センヨウシツ</t>
    </rPh>
    <rPh sb="278" eb="281">
      <t>シセツナイ</t>
    </rPh>
    <rPh sb="281" eb="284">
      <t>センヨウシツ</t>
    </rPh>
    <phoneticPr fontId="2"/>
  </si>
  <si>
    <t>サタちびっ
（市内全小学校）
オールTHEチャレンジ
（市内全小学校）
トワダックのわくわく土曜教室
（市内全小学校）</t>
    <rPh sb="7" eb="9">
      <t>シナイ</t>
    </rPh>
    <rPh sb="9" eb="10">
      <t>ゼン</t>
    </rPh>
    <rPh sb="10" eb="13">
      <t>ショウガッコウ</t>
    </rPh>
    <rPh sb="30" eb="32">
      <t>シナイ</t>
    </rPh>
    <rPh sb="32" eb="33">
      <t>ゼン</t>
    </rPh>
    <rPh sb="33" eb="36">
      <t>ショウガッコウ</t>
    </rPh>
    <rPh sb="50" eb="52">
      <t>ドヨウ</t>
    </rPh>
    <rPh sb="52" eb="54">
      <t>キョウシツ</t>
    </rPh>
    <rPh sb="56" eb="58">
      <t>シナイ</t>
    </rPh>
    <rPh sb="58" eb="59">
      <t>ゼン</t>
    </rPh>
    <rPh sb="59" eb="62">
      <t>ショウガッコウ</t>
    </rPh>
    <phoneticPr fontId="2"/>
  </si>
  <si>
    <t>綴子</t>
  </si>
  <si>
    <t>・あおぞら児童クラブ　　　　　　　　　　　　　　　　　　
・カナリヤ保育園学童保育　　　　　　
・大町学童クラブ　　　　　　　　　　　
・くれよんハウス学童クラブ
・あすか学童クラブ秋田中央</t>
    <rPh sb="86" eb="88">
      <t>ガクドウ</t>
    </rPh>
    <rPh sb="91" eb="93">
      <t>アキタ</t>
    </rPh>
    <rPh sb="93" eb="95">
      <t>チュウオウ</t>
    </rPh>
    <phoneticPr fontId="2"/>
  </si>
  <si>
    <t>鷹巣中央</t>
  </si>
  <si>
    <t>払戸児童クラブ</t>
    <rPh sb="0" eb="2">
      <t>フット</t>
    </rPh>
    <rPh sb="2" eb="4">
      <t>ジドウ</t>
    </rPh>
    <phoneticPr fontId="2"/>
  </si>
  <si>
    <r>
      <t>・</t>
    </r>
    <r>
      <rPr>
        <sz val="9"/>
        <color auto="1"/>
        <rFont val="ＭＳ Ｐ明朝"/>
      </rPr>
      <t>留守家庭児童会</t>
    </r>
    <r>
      <rPr>
        <sz val="10"/>
        <color auto="1"/>
        <rFont val="ＭＳ Ｐ明朝"/>
      </rPr>
      <t>樽子山の家
・放課後教室あすなろつき組
・放課後教室あすなろほし組
・</t>
    </r>
    <r>
      <rPr>
        <sz val="9"/>
        <color auto="1"/>
        <rFont val="ＭＳ Ｐ明朝"/>
      </rPr>
      <t>留守家庭児童会</t>
    </r>
    <r>
      <rPr>
        <sz val="10"/>
        <color auto="1"/>
        <rFont val="ＭＳ Ｐ明朝"/>
      </rPr>
      <t>みなみっこクラブ第1
・留守家庭児童会みなみっこクラブ第2</t>
    </r>
    <rPh sb="58" eb="59">
      <t>ダイ</t>
    </rPh>
    <rPh sb="77" eb="78">
      <t>ダイ</t>
    </rPh>
    <phoneticPr fontId="2"/>
  </si>
  <si>
    <t>両方実施＝◎
教室のみ＝△
ｸﾗﾌﾞのみ＝▲</t>
    <rPh sb="0" eb="2">
      <t>リョウホウ</t>
    </rPh>
    <rPh sb="2" eb="4">
      <t>ジッシ</t>
    </rPh>
    <rPh sb="7" eb="9">
      <t>キョウシツ</t>
    </rPh>
    <phoneticPr fontId="2"/>
  </si>
  <si>
    <t>鷹巣南</t>
  </si>
  <si>
    <t>金沢子ども教室</t>
    <rPh sb="0" eb="2">
      <t>カネザワ</t>
    </rPh>
    <rPh sb="2" eb="3">
      <t>コ</t>
    </rPh>
    <rPh sb="5" eb="7">
      <t>キョウシツ</t>
    </rPh>
    <phoneticPr fontId="2"/>
  </si>
  <si>
    <t>米内沢</t>
  </si>
  <si>
    <t>前田</t>
  </si>
  <si>
    <t>八森小学校</t>
  </si>
  <si>
    <t>十文字第二小学校</t>
  </si>
  <si>
    <t>角館児童館（旧 角館保育園）</t>
  </si>
  <si>
    <t>阿仁合</t>
  </si>
  <si>
    <t>保戸野</t>
  </si>
  <si>
    <t>大阿仁</t>
  </si>
  <si>
    <t>小学校</t>
    <rPh sb="0" eb="3">
      <t>ショウガッコウ</t>
    </rPh>
    <phoneticPr fontId="2"/>
  </si>
  <si>
    <t>合川</t>
    <rPh sb="0" eb="2">
      <t>アイカワ</t>
    </rPh>
    <phoneticPr fontId="2"/>
  </si>
  <si>
    <t>・あおぞら児童クラブ①
・あおぞら児童クラブ②
・ならやま放課後児童クラブ　　　　　　　　　　　　　　
・カナリヤ保育園学童保育　　　　　　
・大町学童クラブ　　　　　　　　　　　
・くれよんハウス学童クラブ
・あすか学童クラブあきた中央</t>
    <rPh sb="17" eb="19">
      <t>ジドウ</t>
    </rPh>
    <rPh sb="109" eb="111">
      <t>ガクドウ</t>
    </rPh>
    <rPh sb="117" eb="119">
      <t>チュウオウ</t>
    </rPh>
    <phoneticPr fontId="2"/>
  </si>
  <si>
    <t>大内小学校</t>
  </si>
  <si>
    <t>上小阿仁</t>
    <rPh sb="0" eb="4">
      <t>カミコアニ</t>
    </rPh>
    <phoneticPr fontId="2"/>
  </si>
  <si>
    <t>・クラブ専用棟
・施設内専用室　　　　　　　　　　　　　　　　　　　　　　　　　　　　　　　　　　　　　　　　　　　
・クラブ専用室（アパート）　　　　　　　　　　　　　</t>
    <rPh sb="4" eb="7">
      <t>センヨウトウ</t>
    </rPh>
    <rPh sb="10" eb="13">
      <t>シセツナイ</t>
    </rPh>
    <rPh sb="13" eb="16">
      <t>センヨウシツ</t>
    </rPh>
    <phoneticPr fontId="2"/>
  </si>
  <si>
    <t>常盤</t>
  </si>
  <si>
    <t>渟城西</t>
  </si>
  <si>
    <t xml:space="preserve">36
</t>
  </si>
  <si>
    <t>・民家　　　　　　　　　　　　　　　　　　　　　
・専用棟　　　　　　　　　　　
・民家　　　　　　　　　　　　　　　　　　　　　　　　　
・専用施設　　　　　　　　　　　　　　　　　　
・専用施設（アパート）　　　　　　　　　　　　　　　　　　　
・専用施設
・専用施設
・専用施設</t>
    <rPh sb="1" eb="3">
      <t>ミンカ</t>
    </rPh>
    <rPh sb="26" eb="29">
      <t>センヨウトウ</t>
    </rPh>
    <rPh sb="42" eb="44">
      <t>ミンカ</t>
    </rPh>
    <rPh sb="95" eb="97">
      <t>センヨウ</t>
    </rPh>
    <rPh sb="97" eb="99">
      <t>シセツ</t>
    </rPh>
    <rPh sb="132" eb="134">
      <t>センヨウ</t>
    </rPh>
    <rPh sb="134" eb="136">
      <t>シセツ</t>
    </rPh>
    <rPh sb="138" eb="140">
      <t>センヨウ</t>
    </rPh>
    <rPh sb="140" eb="142">
      <t>シセツ</t>
    </rPh>
    <phoneticPr fontId="2"/>
  </si>
  <si>
    <t>渟城南</t>
  </si>
  <si>
    <t>第五</t>
  </si>
  <si>
    <t>十和田児童クラブ</t>
    <rPh sb="0" eb="3">
      <t>トワダ</t>
    </rPh>
    <rPh sb="3" eb="5">
      <t>ジドウ</t>
    </rPh>
    <phoneticPr fontId="15"/>
  </si>
  <si>
    <t>・湯沢南児童クラブA
・湯沢南児童クラブB
・若草幼稚園学童部
・ふたば学童クラブ</t>
    <rPh sb="1" eb="3">
      <t>ユザワ</t>
    </rPh>
    <rPh sb="3" eb="4">
      <t>ミナミ</t>
    </rPh>
    <rPh sb="4" eb="6">
      <t>ジドウ</t>
    </rPh>
    <rPh sb="12" eb="14">
      <t>ユザワ</t>
    </rPh>
    <rPh sb="14" eb="15">
      <t>ミナミ</t>
    </rPh>
    <rPh sb="15" eb="17">
      <t>ジドウ</t>
    </rPh>
    <rPh sb="23" eb="25">
      <t>ワカクサ</t>
    </rPh>
    <rPh sb="25" eb="28">
      <t>ヨウチエン</t>
    </rPh>
    <rPh sb="28" eb="30">
      <t>ガクドウ</t>
    </rPh>
    <rPh sb="30" eb="31">
      <t>ブ</t>
    </rPh>
    <rPh sb="36" eb="38">
      <t>ガクドウ</t>
    </rPh>
    <phoneticPr fontId="2"/>
  </si>
  <si>
    <t>・すくすく学童クラブ①
・すくすく学童クラブ②
・ならやま放課後児童クラブ　　　　　　　　　　　　　　　　　　　　　　　　　
・第二すくすく学童クラブ　　　　　　
・きらら学童クラブ　　　　　　　　　　　　　　　　
・カナリヤ保育園学童保育　　　　　　
・大町学童クラブ　　　　　　　　　　　
・くれよんハウス学童クラブ
・にじっこ学童クラブ</t>
    <rPh sb="17" eb="19">
      <t>ガクドウ</t>
    </rPh>
    <rPh sb="64" eb="66">
      <t>ダイニ</t>
    </rPh>
    <rPh sb="70" eb="72">
      <t>ガクドウ</t>
    </rPh>
    <rPh sb="86" eb="88">
      <t>ガクドウ</t>
    </rPh>
    <rPh sb="166" eb="168">
      <t>ガクドウ</t>
    </rPh>
    <phoneticPr fontId="2"/>
  </si>
  <si>
    <t>向能代</t>
  </si>
  <si>
    <t>・協和児童クラブA
・協和児童クラブB</t>
    <rPh sb="11" eb="13">
      <t>キョウワ</t>
    </rPh>
    <rPh sb="13" eb="15">
      <t>ジドウ</t>
    </rPh>
    <phoneticPr fontId="2"/>
  </si>
  <si>
    <t>キッズステーション山田</t>
  </si>
  <si>
    <t>浅内</t>
  </si>
  <si>
    <t>二ツ井</t>
  </si>
  <si>
    <t>港北放課後子ども教室
将軍野放課後子ども教室</t>
    <rPh sb="0" eb="2">
      <t>コウホク</t>
    </rPh>
    <rPh sb="2" eb="5">
      <t>ホウカゴ</t>
    </rPh>
    <rPh sb="5" eb="6">
      <t>コ</t>
    </rPh>
    <rPh sb="8" eb="10">
      <t>キョウシツ</t>
    </rPh>
    <phoneticPr fontId="2"/>
  </si>
  <si>
    <t>藤里</t>
    <rPh sb="0" eb="2">
      <t>フジサト</t>
    </rPh>
    <phoneticPr fontId="2"/>
  </si>
  <si>
    <r>
      <t>・外旭川児童クラブ　　　　　　　　　　　　　
・カナリヤ保育園学童保育　</t>
    </r>
    <r>
      <rPr>
        <sz val="10"/>
        <color auto="1"/>
        <rFont val="ＭＳ Ｐ明朝"/>
      </rPr>
      <t>　　　　　
・大町学童クラブ　　　　　　　　　　　
・くれよんハウス学童クラブ
　ぐぅ・ちょき・ぱぁ
・第二やどめ学童クラブ</t>
    </r>
    <rPh sb="89" eb="90">
      <t>ニ</t>
    </rPh>
    <phoneticPr fontId="2"/>
  </si>
  <si>
    <t>下岩川</t>
  </si>
  <si>
    <t>森岳</t>
  </si>
  <si>
    <t>築山放課後子ども教室</t>
  </si>
  <si>
    <t>こどもなかよし館
大潟村公民館</t>
  </si>
  <si>
    <t>岩谷小学校</t>
  </si>
  <si>
    <r>
      <t>・施設内専用室
・施設内専用室　　　</t>
    </r>
    <r>
      <rPr>
        <sz val="10"/>
        <color auto="1"/>
        <rFont val="ＭＳ Ｐ明朝"/>
      </rPr>
      <t>　　　　　　　　　　　　　　　　　　　　　
・保育所内クラブ専用室　　　　　　　　　　　　　　　　
・クラブ専用室（アパート）　　　　　　　　　　　　　　　　　　　
・クラブ専用棟
・クラブ専用棟
・クラブ専用等
・クラブ専用棟
・施設内専用室</t>
    </r>
    <rPh sb="1" eb="4">
      <t>シセツナイ</t>
    </rPh>
    <rPh sb="4" eb="7">
      <t>センヨウシツ</t>
    </rPh>
    <rPh sb="9" eb="12">
      <t>シセツナイ</t>
    </rPh>
    <rPh sb="12" eb="15">
      <t>センヨウシツ</t>
    </rPh>
    <rPh sb="41" eb="44">
      <t>ホイクショ</t>
    </rPh>
    <rPh sb="44" eb="45">
      <t>ナイ</t>
    </rPh>
    <rPh sb="48" eb="51">
      <t>センヨウシツ</t>
    </rPh>
    <rPh sb="105" eb="108">
      <t>センヨウトウ</t>
    </rPh>
    <rPh sb="114" eb="117">
      <t>センヨウトウ</t>
    </rPh>
    <rPh sb="122" eb="125">
      <t>センヨウトウ</t>
    </rPh>
    <rPh sb="130" eb="133">
      <t>センヨウトウ</t>
    </rPh>
    <rPh sb="135" eb="138">
      <t>シセツナイ</t>
    </rPh>
    <rPh sb="138" eb="141">
      <t>センヨウシツ</t>
    </rPh>
    <phoneticPr fontId="2"/>
  </si>
  <si>
    <t>御所野児童室</t>
  </si>
  <si>
    <t>金岡</t>
  </si>
  <si>
    <t>向能代小学校放課後子ども教室</t>
    <rPh sb="4" eb="6">
      <t>ガッコウ</t>
    </rPh>
    <rPh sb="6" eb="14">
      <t>ホ</t>
    </rPh>
    <phoneticPr fontId="2"/>
  </si>
  <si>
    <t>浜口</t>
  </si>
  <si>
    <t>きらきら塾</t>
  </si>
  <si>
    <t>湖北</t>
  </si>
  <si>
    <t>中央児童館</t>
  </si>
  <si>
    <t>八森</t>
    <rPh sb="0" eb="2">
      <t>ハチ</t>
    </rPh>
    <phoneticPr fontId="2"/>
  </si>
  <si>
    <t>下新城児童室</t>
  </si>
  <si>
    <t>川口小学校</t>
  </si>
  <si>
    <r>
      <t>・クラブ専用棟</t>
    </r>
    <r>
      <rPr>
        <sz val="10"/>
        <color auto="1"/>
        <rFont val="ＭＳ Ｐ明朝"/>
      </rPr>
      <t>　　　　　　　　　　　　　　　　　　　　　　　　　　　　　　　　　　　　　　
・クラブ専用室（アパート）　　　　　　　　　　　　　　　　　　　
・民家</t>
    </r>
    <rPh sb="4" eb="7">
      <t>センヨウトウ</t>
    </rPh>
    <rPh sb="80" eb="82">
      <t>ミンカ</t>
    </rPh>
    <phoneticPr fontId="2"/>
  </si>
  <si>
    <t>雄勝</t>
    <rPh sb="0" eb="1">
      <t>オ</t>
    </rPh>
    <rPh sb="1" eb="2">
      <t>ガ</t>
    </rPh>
    <phoneticPr fontId="2"/>
  </si>
  <si>
    <t>峰浜</t>
    <rPh sb="0" eb="2">
      <t>ミネハマ</t>
    </rPh>
    <phoneticPr fontId="2"/>
  </si>
  <si>
    <t>追分小学校敷地内</t>
    <rPh sb="0" eb="2">
      <t>オイワケ</t>
    </rPh>
    <rPh sb="2" eb="5">
      <t>ショウガッコウ</t>
    </rPh>
    <rPh sb="5" eb="8">
      <t>シキチナイ</t>
    </rPh>
    <phoneticPr fontId="2"/>
  </si>
  <si>
    <t>船越</t>
  </si>
  <si>
    <t>・でとA児童クラブ
・でとB児童クラブ</t>
    <rPh sb="14" eb="16">
      <t>ジドウ</t>
    </rPh>
    <phoneticPr fontId="2"/>
  </si>
  <si>
    <t>脇本第一</t>
  </si>
  <si>
    <t>浅舞公民館</t>
    <rPh sb="0" eb="1">
      <t>アサ</t>
    </rPh>
    <rPh sb="1" eb="2">
      <t>マ</t>
    </rPh>
    <rPh sb="2" eb="5">
      <t>コウミンカン</t>
    </rPh>
    <phoneticPr fontId="2"/>
  </si>
  <si>
    <t>・鷹巣児童館</t>
  </si>
  <si>
    <t>美里</t>
    <rPh sb="0" eb="2">
      <t>ミサト</t>
    </rPh>
    <phoneticPr fontId="2"/>
  </si>
  <si>
    <t>桜</t>
  </si>
  <si>
    <r>
      <t>・</t>
    </r>
    <r>
      <rPr>
        <sz val="9"/>
        <color auto="1"/>
        <rFont val="ＭＳ Ｐ明朝"/>
      </rPr>
      <t>学童保育あきた風の遊育舎Ａ</t>
    </r>
    <r>
      <rPr>
        <sz val="10"/>
        <color auto="1"/>
        <rFont val="ＭＳ Ｐ明朝"/>
      </rPr>
      <t xml:space="preserve">
・</t>
    </r>
    <r>
      <rPr>
        <sz val="9"/>
        <color auto="1"/>
        <rFont val="ＭＳ Ｐ明朝"/>
      </rPr>
      <t>学童保育あきた風の遊育舎Ｂ</t>
    </r>
    <r>
      <rPr>
        <sz val="10"/>
        <color auto="1"/>
        <rFont val="ＭＳ Ｐ明朝"/>
      </rPr>
      <t>　　　　　　
・大町学童クラブ
・土崎学童クラブ　　　　　　　　　　　</t>
    </r>
    <rPh sb="16" eb="18">
      <t>ガクドウ</t>
    </rPh>
    <rPh sb="18" eb="20">
      <t>ホイク</t>
    </rPh>
    <rPh sb="23" eb="24">
      <t>カゼ</t>
    </rPh>
    <rPh sb="25" eb="26">
      <t>ユウ</t>
    </rPh>
    <rPh sb="26" eb="27">
      <t>イク</t>
    </rPh>
    <rPh sb="27" eb="28">
      <t>シャ</t>
    </rPh>
    <rPh sb="46" eb="50">
      <t>ツチザキガクドウ</t>
    </rPh>
    <phoneticPr fontId="2"/>
  </si>
  <si>
    <t>北陽</t>
  </si>
  <si>
    <t>湖北児童クラブ</t>
  </si>
  <si>
    <t>旭川</t>
  </si>
  <si>
    <t>払戸</t>
  </si>
  <si>
    <t>・下北手児童クラブ　　　　　　　　　　　　　　　　　　
・カナリヤ保育園学童保育　　　　　　
・大町学童クラブ　　　　　　　　　　　
・くれよんハウス学童クラブ
　ぐぅ・ちょき・ぱぁ</t>
  </si>
  <si>
    <t>大豊</t>
    <rPh sb="0" eb="2">
      <t>オオトヨ</t>
    </rPh>
    <phoneticPr fontId="2"/>
  </si>
  <si>
    <t>八橋</t>
  </si>
  <si>
    <t>飯田川</t>
  </si>
  <si>
    <t>横堀児童クラブ</t>
    <rPh sb="0" eb="2">
      <t>ヨコボリ</t>
    </rPh>
    <rPh sb="2" eb="4">
      <t>ジドウ</t>
    </rPh>
    <phoneticPr fontId="2"/>
  </si>
  <si>
    <r>
      <t>・</t>
    </r>
    <r>
      <rPr>
        <sz val="9"/>
        <color auto="1"/>
        <rFont val="ＭＳ Ｐ明朝"/>
      </rPr>
      <t>つくしんぼ学童保育クラブＡ</t>
    </r>
    <r>
      <rPr>
        <sz val="10"/>
        <color auto="1"/>
        <rFont val="ＭＳ Ｐ明朝"/>
      </rPr>
      <t xml:space="preserve">
・</t>
    </r>
    <r>
      <rPr>
        <sz val="9"/>
        <color auto="1"/>
        <rFont val="ＭＳ Ｐ明朝"/>
      </rPr>
      <t>つくしんぼ学童保育クラブＢ</t>
    </r>
    <r>
      <rPr>
        <sz val="10"/>
        <color auto="1"/>
        <rFont val="ＭＳ Ｐ明朝"/>
      </rPr>
      <t xml:space="preserve">
・</t>
    </r>
    <r>
      <rPr>
        <sz val="9"/>
        <color auto="1"/>
        <rFont val="ＭＳ Ｐ明朝"/>
      </rPr>
      <t>放課後児童クラブ・るーてるＡ</t>
    </r>
    <r>
      <rPr>
        <sz val="10"/>
        <color auto="1"/>
        <rFont val="ＭＳ Ｐ明朝"/>
      </rPr>
      <t xml:space="preserve">
・</t>
    </r>
    <r>
      <rPr>
        <sz val="9"/>
        <color auto="1"/>
        <rFont val="ＭＳ Ｐ明朝"/>
      </rPr>
      <t>放課後児童クラブ・るーてるＢ</t>
    </r>
    <r>
      <rPr>
        <sz val="10"/>
        <color auto="1"/>
        <rFont val="ＭＳ Ｐ明朝"/>
      </rPr>
      <t>　　　
・エンジェルハウスかつひら　　　　　　
・</t>
    </r>
    <r>
      <rPr>
        <sz val="8"/>
        <color auto="1"/>
        <rFont val="ＭＳ Ｐ明朝"/>
      </rPr>
      <t>学童保育あらやチャレンジクラブ
・</t>
    </r>
    <r>
      <rPr>
        <sz val="10"/>
        <color auto="1"/>
        <rFont val="ＭＳ Ｐ明朝"/>
      </rPr>
      <t>カナリヤ保育園学童保育　　　　　　
・大町学童クラブ　　　　　　　　　　　
・くれよんハウス学童クラブ
　ぐぅ・ちょき・ぱぁ　　　　　　　　　　　　　　　　　　　　　</t>
    </r>
    <rPh sb="21" eb="23">
      <t>ガクドウ</t>
    </rPh>
    <rPh sb="23" eb="25">
      <t>ホイク</t>
    </rPh>
    <rPh sb="47" eb="50">
      <t>ホウカゴ</t>
    </rPh>
    <rPh sb="50" eb="52">
      <t>ジドウ</t>
    </rPh>
    <rPh sb="86" eb="88">
      <t>ガクドウ</t>
    </rPh>
    <rPh sb="88" eb="90">
      <t>ホイク</t>
    </rPh>
    <phoneticPr fontId="2"/>
  </si>
  <si>
    <t>特別養護老人ホーム
ふれあいの里</t>
    <rPh sb="0" eb="2">
      <t>トクベツ</t>
    </rPh>
    <rPh sb="2" eb="4">
      <t>ヨウゴ</t>
    </rPh>
    <rPh sb="4" eb="6">
      <t>ロウジン</t>
    </rPh>
    <rPh sb="15" eb="16">
      <t>サト</t>
    </rPh>
    <phoneticPr fontId="2"/>
  </si>
  <si>
    <t>浅内小学校</t>
  </si>
  <si>
    <t>・六郷小学校
・六郷小学校
・専用施設（みさとこども館）</t>
    <rPh sb="1" eb="3">
      <t>ロクゴウ</t>
    </rPh>
    <rPh sb="3" eb="6">
      <t>ショウガッコウ</t>
    </rPh>
    <rPh sb="8" eb="10">
      <t>ロクゴウ</t>
    </rPh>
    <rPh sb="10" eb="13">
      <t>ショウガッコウ</t>
    </rPh>
    <rPh sb="15" eb="17">
      <t>センヨウ</t>
    </rPh>
    <rPh sb="17" eb="19">
      <t>シセツ</t>
    </rPh>
    <rPh sb="26" eb="27">
      <t>カン</t>
    </rPh>
    <phoneticPr fontId="2"/>
  </si>
  <si>
    <t>天王</t>
  </si>
  <si>
    <t>出戸</t>
  </si>
  <si>
    <t>外旭川</t>
  </si>
  <si>
    <t>東湖</t>
  </si>
  <si>
    <t>十文字第一</t>
  </si>
  <si>
    <r>
      <t>・土崎カトリック学童クラブ</t>
    </r>
    <r>
      <rPr>
        <sz val="10"/>
        <color auto="1"/>
        <rFont val="ＭＳ Ｐ明朝"/>
      </rPr>
      <t>　　　　　
・大町学童クラブ　　　　　　　　　　　
・くれよんハウス学童クラブ
　ぐぅ・ちょき・ぱぁ</t>
    </r>
  </si>
  <si>
    <t>・朝日が丘児童センター
・旭ふれあい館
・専用施設（旧郵便局）
・旭小学校</t>
    <rPh sb="33" eb="34">
      <t>アサヒ</t>
    </rPh>
    <rPh sb="34" eb="37">
      <t>ショウガッコウ</t>
    </rPh>
    <phoneticPr fontId="2"/>
  </si>
  <si>
    <t>子吉</t>
  </si>
  <si>
    <t>追分</t>
  </si>
  <si>
    <t>・醍醐児童クラブ
・醍醐児童クラブⅡ</t>
  </si>
  <si>
    <t>五城目</t>
  </si>
  <si>
    <t>八郎潟</t>
  </si>
  <si>
    <t>学習支援教室</t>
    <rPh sb="0" eb="2">
      <t>ガクシュウ</t>
    </rPh>
    <rPh sb="2" eb="4">
      <t>シエン</t>
    </rPh>
    <rPh sb="4" eb="6">
      <t>キョウシツ</t>
    </rPh>
    <phoneticPr fontId="2"/>
  </si>
  <si>
    <t>上浜構造改善センター</t>
    <rPh sb="0" eb="2">
      <t>ウエハマ</t>
    </rPh>
    <rPh sb="2" eb="4">
      <t>コウゾウ</t>
    </rPh>
    <rPh sb="4" eb="6">
      <t>カイゼン</t>
    </rPh>
    <phoneticPr fontId="2"/>
  </si>
  <si>
    <t>角館</t>
  </si>
  <si>
    <t>・クラブ専用棟
・クラブ専用棟　　　　　　　　　　　　　　　
・幼稚園内クラブ専用室
・幼稚園内クラブ専用室　　　　　　　　　　　　　　　　　　　　　
・専用施設
・専用施設　　　　　　　　　　　　　　　　　　　　　　　　　　　　　　
・保育所内クラブ専用室　　　　　　　　　　　　　　　　　　
・クラブ専用室（アパート）　　　　　　　　　　　　　　　　　　　
・クラブ専用棟
・施設内専用室</t>
    <rPh sb="4" eb="7">
      <t>センヨウトウ</t>
    </rPh>
    <rPh sb="12" eb="15">
      <t>センヨウトウ</t>
    </rPh>
    <rPh sb="32" eb="35">
      <t>ヨウチエン</t>
    </rPh>
    <rPh sb="35" eb="36">
      <t>ナイ</t>
    </rPh>
    <rPh sb="39" eb="42">
      <t>センヨウシツ</t>
    </rPh>
    <rPh sb="44" eb="47">
      <t>ヨウチエン</t>
    </rPh>
    <rPh sb="47" eb="48">
      <t>ナイ</t>
    </rPh>
    <rPh sb="51" eb="54">
      <t>センヨウシツ</t>
    </rPh>
    <rPh sb="77" eb="79">
      <t>センヨウ</t>
    </rPh>
    <rPh sb="79" eb="81">
      <t>シセツ</t>
    </rPh>
    <rPh sb="83" eb="85">
      <t>センヨウ</t>
    </rPh>
    <rPh sb="85" eb="87">
      <t>シセツ</t>
    </rPh>
    <rPh sb="119" eb="122">
      <t>ホイクショ</t>
    </rPh>
    <rPh sb="122" eb="123">
      <t>ナイ</t>
    </rPh>
    <rPh sb="126" eb="129">
      <t>センヨウシツ</t>
    </rPh>
    <rPh sb="185" eb="188">
      <t>センヨウトウ</t>
    </rPh>
    <rPh sb="190" eb="193">
      <t>シセツナイ</t>
    </rPh>
    <rPh sb="193" eb="196">
      <t>センヨウシツ</t>
    </rPh>
    <phoneticPr fontId="2"/>
  </si>
  <si>
    <t>・げんキッズよこてきた
・けんキッズよこてきたⅡ
・学童保育「境町よこてきた」
・学童保育「金沢よこてきた」</t>
    <rPh sb="26" eb="28">
      <t>ガクドウ</t>
    </rPh>
    <rPh sb="28" eb="30">
      <t>ホイク</t>
    </rPh>
    <rPh sb="31" eb="33">
      <t>サカイマチ</t>
    </rPh>
    <rPh sb="41" eb="43">
      <t>ガクドウ</t>
    </rPh>
    <rPh sb="43" eb="45">
      <t>ホイク</t>
    </rPh>
    <rPh sb="46" eb="48">
      <t>カナザワ</t>
    </rPh>
    <phoneticPr fontId="2"/>
  </si>
  <si>
    <t>井川</t>
  </si>
  <si>
    <t>子吉小学校なかよしﾙｰﾑ</t>
    <rPh sb="0" eb="1">
      <t>コ</t>
    </rPh>
    <rPh sb="1" eb="2">
      <t>ヨシ</t>
    </rPh>
    <rPh sb="2" eb="5">
      <t>ショウガッコウ</t>
    </rPh>
    <phoneticPr fontId="14"/>
  </si>
  <si>
    <t>大潟</t>
    <rPh sb="0" eb="2">
      <t>オオガタ</t>
    </rPh>
    <phoneticPr fontId="2"/>
  </si>
  <si>
    <t>大湯児童クラブ</t>
    <rPh sb="0" eb="2">
      <t>オオユ</t>
    </rPh>
    <rPh sb="2" eb="4">
      <t>ジドウ</t>
    </rPh>
    <phoneticPr fontId="15"/>
  </si>
  <si>
    <t>大館市ふれあいｾﾝﾀｰやまびこ</t>
  </si>
  <si>
    <t xml:space="preserve">連携なし
</t>
    <rPh sb="0" eb="2">
      <t>レンケイ</t>
    </rPh>
    <phoneticPr fontId="2"/>
  </si>
  <si>
    <r>
      <t xml:space="preserve">・桂児童クラブ
・第１ぽぷら児童クラブ
・第２ぽぷら児童クラブ
・第３ぽぷら児童クラブ
</t>
    </r>
    <r>
      <rPr>
        <sz val="10"/>
        <color auto="1"/>
        <rFont val="ＭＳ Ｐ明朝"/>
      </rPr>
      <t>・第４ぽぷら児童クラブ
・日の出児童クラブ
・花園児童クラブ</t>
    </r>
    <rPh sb="45" eb="46">
      <t>ダイ</t>
    </rPh>
    <rPh sb="50" eb="52">
      <t>ジドウ</t>
    </rPh>
    <phoneticPr fontId="2"/>
  </si>
  <si>
    <t>新山</t>
  </si>
  <si>
    <t>鶴舞</t>
  </si>
  <si>
    <t>岩城小学校</t>
    <rPh sb="0" eb="2">
      <t>イワキ</t>
    </rPh>
    <rPh sb="2" eb="5">
      <t>ショウガッコウ</t>
    </rPh>
    <phoneticPr fontId="2"/>
  </si>
  <si>
    <t>尾崎</t>
  </si>
  <si>
    <t>由利</t>
  </si>
  <si>
    <t>小友</t>
  </si>
  <si>
    <t>ひまわりっこクラブ</t>
  </si>
  <si>
    <t>石沢</t>
  </si>
  <si>
    <t>植田小学校</t>
  </si>
  <si>
    <t>矢島</t>
  </si>
  <si>
    <t>岩城</t>
    <rPh sb="0" eb="2">
      <t>イワキ</t>
    </rPh>
    <phoneticPr fontId="2"/>
  </si>
  <si>
    <t>専用施設「げんキッズよこてきた」</t>
    <rPh sb="0" eb="2">
      <t>センヨウ</t>
    </rPh>
    <rPh sb="2" eb="4">
      <t>シセツ</t>
    </rPh>
    <phoneticPr fontId="2"/>
  </si>
  <si>
    <t>西目</t>
  </si>
  <si>
    <t>あさくら館</t>
    <rPh sb="4" eb="5">
      <t>カン</t>
    </rPh>
    <phoneticPr fontId="2"/>
  </si>
  <si>
    <t>鳥海</t>
    <rPh sb="0" eb="2">
      <t>チョウカイ</t>
    </rPh>
    <phoneticPr fontId="2"/>
  </si>
  <si>
    <t>十和田小学校余裕教室</t>
  </si>
  <si>
    <t>外旭川児童センター</t>
  </si>
  <si>
    <t>山田</t>
  </si>
  <si>
    <t>東由利</t>
    <rPh sb="0" eb="3">
      <t>ヒガシユリ</t>
    </rPh>
    <phoneticPr fontId="2"/>
  </si>
  <si>
    <t>・専用施設（ビル）　　　　　　　　　　　　　　　　　　　　　　　　　　　　　
・専用施設　　　　　　　　　　　　　　　　　　
・専用施設（アパート）　　　　　　　　　　　　　　　　　　　
・専用施設
・幼稚園内
・幼稚園内
・専用施設</t>
    <rPh sb="1" eb="3">
      <t>センヨウ</t>
    </rPh>
    <rPh sb="3" eb="5">
      <t>シセツ</t>
    </rPh>
    <rPh sb="64" eb="66">
      <t>センヨウ</t>
    </rPh>
    <rPh sb="66" eb="68">
      <t>シセツ</t>
    </rPh>
    <rPh sb="101" eb="104">
      <t>ヨウチエン</t>
    </rPh>
    <rPh sb="104" eb="105">
      <t>ナイ</t>
    </rPh>
    <rPh sb="107" eb="110">
      <t>ヨウチエン</t>
    </rPh>
    <rPh sb="110" eb="111">
      <t>ナイ</t>
    </rPh>
    <rPh sb="113" eb="115">
      <t>センヨウ</t>
    </rPh>
    <rPh sb="115" eb="117">
      <t>シセツ</t>
    </rPh>
    <phoneticPr fontId="2"/>
  </si>
  <si>
    <t>上北手児童館</t>
    <rPh sb="5" eb="6">
      <t>カン</t>
    </rPh>
    <phoneticPr fontId="2"/>
  </si>
  <si>
    <t>南外</t>
    <rPh sb="0" eb="2">
      <t>ナンガイ</t>
    </rPh>
    <phoneticPr fontId="2"/>
  </si>
  <si>
    <r>
      <t xml:space="preserve">放課後子ども教室
</t>
    </r>
    <r>
      <rPr>
        <sz val="11"/>
        <color auto="1"/>
        <rFont val="ＭＳ Ｐゴシック"/>
      </rPr>
      <t>わくわく土曜教室</t>
    </r>
    <rPh sb="0" eb="3">
      <t>ホウカゴ</t>
    </rPh>
    <rPh sb="3" eb="4">
      <t>コ</t>
    </rPh>
    <rPh sb="6" eb="8">
      <t>キョウシツ</t>
    </rPh>
    <rPh sb="13" eb="15">
      <t>ドヨウ</t>
    </rPh>
    <rPh sb="15" eb="17">
      <t>キョウシツ</t>
    </rPh>
    <phoneticPr fontId="2"/>
  </si>
  <si>
    <t>岩谷</t>
  </si>
  <si>
    <t>桜児童センター</t>
  </si>
  <si>
    <t>吉田子ども教室</t>
    <rPh sb="0" eb="2">
      <t>ヨシダ</t>
    </rPh>
    <rPh sb="2" eb="3">
      <t>コ</t>
    </rPh>
    <rPh sb="5" eb="7">
      <t>キョウシツ</t>
    </rPh>
    <phoneticPr fontId="2"/>
  </si>
  <si>
    <t>・おおた児童クラブA
・おおだ児童クラブB</t>
    <rPh sb="15" eb="17">
      <t>ジドウ</t>
    </rPh>
    <phoneticPr fontId="2"/>
  </si>
  <si>
    <t>大内</t>
  </si>
  <si>
    <r>
      <t>・クラブ専用棟
・クラブ専用棟</t>
    </r>
    <r>
      <rPr>
        <sz val="10"/>
        <color auto="1"/>
        <rFont val="ＭＳ Ｐ明朝"/>
      </rPr>
      <t>　　　　　　　　　　　　　　　　　　
・クラブ専用室（アパート）　
・民家　　　　　　　　　　　　　　　　　　</t>
    </r>
    <rPh sb="4" eb="6">
      <t>センヨウ</t>
    </rPh>
    <rPh sb="6" eb="7">
      <t>トウ</t>
    </rPh>
    <rPh sb="50" eb="52">
      <t>ミンカ</t>
    </rPh>
    <phoneticPr fontId="2"/>
  </si>
  <si>
    <t>仁井田放課後子ども教室</t>
  </si>
  <si>
    <t>平沢</t>
  </si>
  <si>
    <t>なまはげ教室
対象：市内全小学校
おいばな教室
対象：市内全小学校
北陽教室
対象：市内全小学校
払戸教室
対象：市内全小学校</t>
    <rPh sb="7" eb="9">
      <t>タイショウ</t>
    </rPh>
    <rPh sb="11" eb="12">
      <t>ナイ</t>
    </rPh>
    <rPh sb="12" eb="13">
      <t>ゼン</t>
    </rPh>
    <rPh sb="13" eb="16">
      <t>ショウガッコウ</t>
    </rPh>
    <rPh sb="30" eb="31">
      <t>ゼン</t>
    </rPh>
    <rPh sb="36" eb="38">
      <t>ホクヨウ</t>
    </rPh>
    <rPh sb="46" eb="47">
      <t>ゼン</t>
    </rPh>
    <rPh sb="52" eb="54">
      <t>フット</t>
    </rPh>
    <rPh sb="62" eb="63">
      <t>ゼン</t>
    </rPh>
    <phoneticPr fontId="2"/>
  </si>
  <si>
    <t>院内</t>
  </si>
  <si>
    <t>金浦</t>
  </si>
  <si>
    <t>八乙女児童クラブ</t>
  </si>
  <si>
    <t>・鷹巣小児童クラブ</t>
  </si>
  <si>
    <t>八郎潟中央児童館</t>
    <rPh sb="0" eb="3">
      <t>ハチロウガタ</t>
    </rPh>
    <rPh sb="3" eb="5">
      <t>チュウオウ</t>
    </rPh>
    <rPh sb="5" eb="8">
      <t>ジドウカン</t>
    </rPh>
    <phoneticPr fontId="2"/>
  </si>
  <si>
    <t>船越小学校</t>
    <rPh sb="0" eb="2">
      <t>フナコシ</t>
    </rPh>
    <rPh sb="2" eb="5">
      <t>ショウガッコウ</t>
    </rPh>
    <phoneticPr fontId="2"/>
  </si>
  <si>
    <t>象潟</t>
  </si>
  <si>
    <t>・大湯児童クラブ
・まちなか児童クラブ</t>
  </si>
  <si>
    <r>
      <t>・</t>
    </r>
    <r>
      <rPr>
        <sz val="9"/>
        <color auto="1"/>
        <rFont val="ＭＳ Ｐ明朝"/>
      </rPr>
      <t>朝倉小学校敷地内専用施設</t>
    </r>
    <r>
      <rPr>
        <sz val="10"/>
        <color auto="1"/>
        <rFont val="ＭＳ Ｐ明朝"/>
      </rPr>
      <t xml:space="preserve">
・</t>
    </r>
    <r>
      <rPr>
        <sz val="9"/>
        <color auto="1"/>
        <rFont val="ＭＳ Ｐ明朝"/>
      </rPr>
      <t>朝倉小学校敷地内専用施設</t>
    </r>
    <r>
      <rPr>
        <sz val="10"/>
        <color auto="1"/>
        <rFont val="ＭＳ Ｐ明朝"/>
      </rPr>
      <t xml:space="preserve">
・朝倉小学校
・横手市総合交流促進施設あさくら館</t>
    </r>
    <rPh sb="1" eb="3">
      <t>アサクラ</t>
    </rPh>
    <rPh sb="3" eb="6">
      <t>ショウガッコウ</t>
    </rPh>
    <rPh sb="6" eb="9">
      <t>シキチナイ</t>
    </rPh>
    <rPh sb="9" eb="11">
      <t>センヨウ</t>
    </rPh>
    <rPh sb="11" eb="13">
      <t>シセツ</t>
    </rPh>
    <rPh sb="23" eb="25">
      <t>センヨウ</t>
    </rPh>
    <rPh sb="25" eb="27">
      <t>シセツ</t>
    </rPh>
    <rPh sb="29" eb="31">
      <t>アサクラ</t>
    </rPh>
    <rPh sb="31" eb="34">
      <t>ショウガッコウ</t>
    </rPh>
    <rPh sb="36" eb="39">
      <t>ヨコテシ</t>
    </rPh>
    <rPh sb="39" eb="41">
      <t>ソウゴウ</t>
    </rPh>
    <rPh sb="41" eb="43">
      <t>コウリュウ</t>
    </rPh>
    <rPh sb="43" eb="45">
      <t>ソクシン</t>
    </rPh>
    <rPh sb="45" eb="47">
      <t>シセツ</t>
    </rPh>
    <rPh sb="51" eb="52">
      <t>カン</t>
    </rPh>
    <phoneticPr fontId="2"/>
  </si>
  <si>
    <t>河辺放課後子ども教室</t>
  </si>
  <si>
    <t>深堀ぐんぐんキッズ</t>
  </si>
  <si>
    <t>大曲</t>
  </si>
  <si>
    <t>東大曲</t>
  </si>
  <si>
    <t>土崎南放課後子ども教室</t>
  </si>
  <si>
    <t>神代</t>
  </si>
  <si>
    <t>専用施設（浅内小学校旧地域連携施設）</t>
    <rPh sb="0" eb="2">
      <t>センヨウ</t>
    </rPh>
    <rPh sb="2" eb="4">
      <t>シセツ</t>
    </rPh>
    <rPh sb="5" eb="7">
      <t>アサナイ</t>
    </rPh>
    <rPh sb="7" eb="10">
      <t>ショウガッコウ</t>
    </rPh>
    <rPh sb="10" eb="11">
      <t>キュウ</t>
    </rPh>
    <rPh sb="11" eb="13">
      <t>チイキ</t>
    </rPh>
    <rPh sb="13" eb="15">
      <t>レンケイ</t>
    </rPh>
    <rPh sb="15" eb="17">
      <t>シセツ</t>
    </rPh>
    <phoneticPr fontId="2"/>
  </si>
  <si>
    <t>阿仁合小児童クラブ</t>
  </si>
  <si>
    <t>花館</t>
  </si>
  <si>
    <r>
      <t>・外旭川児童クラブ　　　　　　　　　　　　　
・カナリヤ保育園学童保育　　　　　　
・大町学童クラブ　　　　　　　　　　　
・くれよんハウス学童クラブ</t>
    </r>
    <r>
      <rPr>
        <strike/>
        <sz val="10"/>
        <color auto="1"/>
        <rFont val="ＭＳ Ｐゴシック"/>
      </rPr>
      <t xml:space="preserve">
</t>
    </r>
    <r>
      <rPr>
        <sz val="10"/>
        <color auto="1"/>
        <rFont val="ＭＳ Ｐゴシック"/>
      </rPr>
      <t>・アフタースクールfuji
・すくすく学童クラブ①
・すくすく学童クラブ②
・第２すくすく学童クラブ
・あすか学童クラブあきた中央</t>
    </r>
    <rPh sb="131" eb="133">
      <t>ガクドウ</t>
    </rPh>
    <rPh sb="139" eb="141">
      <t>チュウオウ</t>
    </rPh>
    <phoneticPr fontId="2"/>
  </si>
  <si>
    <t>内小友</t>
  </si>
  <si>
    <t>神代小学校</t>
  </si>
  <si>
    <t>・東児童センター　　　　　　　　　　　　　　
・民家　　　　　　　　　　　　　　　　　　　　　　　　　　　　
・専用施設　　　　　　　　　　　　　　　　　　
・民家　　　　　　　　　　　　　　　　　　　
・専用施設
・専用施設</t>
    <rPh sb="1" eb="2">
      <t>ヒガシ</t>
    </rPh>
    <rPh sb="2" eb="4">
      <t>ジドウ</t>
    </rPh>
    <rPh sb="24" eb="26">
      <t>ミンカ</t>
    </rPh>
    <rPh sb="109" eb="111">
      <t>センヨウ</t>
    </rPh>
    <rPh sb="111" eb="113">
      <t>シセツ</t>
    </rPh>
    <phoneticPr fontId="2"/>
  </si>
  <si>
    <t>大川西根</t>
  </si>
  <si>
    <r>
      <t>・かんば学童教室
・ならやま放課後児童クラブ　　　　　　　　　
・</t>
    </r>
    <r>
      <rPr>
        <sz val="8"/>
        <color auto="1"/>
        <rFont val="ＭＳ Ｐゴシック"/>
      </rPr>
      <t xml:space="preserve">あおぞら児童クラブ牛島教室　　　　　　　　　　　　　　　　　
</t>
    </r>
    <r>
      <rPr>
        <sz val="10"/>
        <color auto="1"/>
        <rFont val="ＭＳ Ｐゴシック"/>
      </rPr>
      <t>・カナリヤ保育園学童保育　　　　　　
・大町学童クラブ　　　　　　　　　　　
・くれよんハウス学童クラブ
・あすか学童クラブあきた中央
・大野学童クラブ</t>
    </r>
    <rPh sb="14" eb="17">
      <t>ホウカゴ</t>
    </rPh>
    <rPh sb="17" eb="19">
      <t>ジドウ</t>
    </rPh>
    <rPh sb="37" eb="39">
      <t>ジドウ</t>
    </rPh>
    <rPh sb="42" eb="44">
      <t>ウシジマ</t>
    </rPh>
    <rPh sb="44" eb="46">
      <t>キョウシツ</t>
    </rPh>
    <rPh sb="121" eb="123">
      <t>ガクドウ</t>
    </rPh>
    <rPh sb="129" eb="131">
      <t>チュウオウ</t>
    </rPh>
    <rPh sb="133" eb="135">
      <t>オオノ</t>
    </rPh>
    <rPh sb="135" eb="137">
      <t>ガクドウ</t>
    </rPh>
    <phoneticPr fontId="2"/>
  </si>
  <si>
    <t>藤木</t>
  </si>
  <si>
    <t>四ツ屋</t>
  </si>
  <si>
    <r>
      <t>・あおぞら児童ｸﾗﾌﾞ牛島教室
・ならやま放課後児童クラブ
・あきた学童ごしょの教室</t>
    </r>
    <r>
      <rPr>
        <sz val="8"/>
        <color auto="1"/>
        <rFont val="ＭＳ Ｐ明朝"/>
      </rPr>
      <t>　　　　　　</t>
    </r>
    <r>
      <rPr>
        <sz val="10"/>
        <color auto="1"/>
        <rFont val="ＭＳ Ｐ明朝"/>
      </rPr>
      <t>　　　　　　　　　　　
・大町学童クラブ　　　　　　　　　　　</t>
    </r>
    <rPh sb="5" eb="7">
      <t>ジドウ</t>
    </rPh>
    <rPh sb="11" eb="13">
      <t>ウシジマ</t>
    </rPh>
    <rPh sb="13" eb="15">
      <t>キョウシツ</t>
    </rPh>
    <rPh sb="21" eb="24">
      <t>ホウカゴ</t>
    </rPh>
    <rPh sb="24" eb="26">
      <t>ジドウ</t>
    </rPh>
    <rPh sb="34" eb="36">
      <t>ガクドウ</t>
    </rPh>
    <rPh sb="40" eb="42">
      <t>キョウシツ</t>
    </rPh>
    <phoneticPr fontId="2"/>
  </si>
  <si>
    <t>浜っ子クラブ</t>
    <rPh sb="0" eb="1">
      <t>ハマ</t>
    </rPh>
    <rPh sb="2" eb="3">
      <t>コ</t>
    </rPh>
    <phoneticPr fontId="2"/>
  </si>
  <si>
    <t>角間川</t>
  </si>
  <si>
    <t>・民家
・クラブ専用棟
・施設内専用室　　　　　　　　　　　　　　　　　　　　　　　　　　　　　　　　　　　　　　　　　　　　　　　　　
・クラブ専用室（アパート）　　　　　　　　　　　　　　　　　　　</t>
    <rPh sb="1" eb="3">
      <t>ミンカ</t>
    </rPh>
    <rPh sb="8" eb="11">
      <t>センヨウトウ</t>
    </rPh>
    <rPh sb="13" eb="16">
      <t>シセツナイ</t>
    </rPh>
    <rPh sb="16" eb="19">
      <t>センヨウシツ</t>
    </rPh>
    <phoneticPr fontId="2"/>
  </si>
  <si>
    <t>西仙北</t>
    <rPh sb="0" eb="1">
      <t>ニシ</t>
    </rPh>
    <rPh sb="1" eb="3">
      <t>センボク</t>
    </rPh>
    <phoneticPr fontId="2"/>
  </si>
  <si>
    <t>米内沢小学校</t>
  </si>
  <si>
    <t>平元児童クラブ</t>
    <rPh sb="0" eb="2">
      <t>ヒラモト</t>
    </rPh>
    <rPh sb="2" eb="4">
      <t>ジドウ</t>
    </rPh>
    <phoneticPr fontId="2"/>
  </si>
  <si>
    <t>神岡</t>
    <rPh sb="0" eb="2">
      <t>カミオカ</t>
    </rPh>
    <phoneticPr fontId="2"/>
  </si>
  <si>
    <t>清水</t>
  </si>
  <si>
    <t>栄子ども教室</t>
    <rPh sb="0" eb="1">
      <t>サカエ</t>
    </rPh>
    <rPh sb="1" eb="2">
      <t>コ</t>
    </rPh>
    <rPh sb="4" eb="6">
      <t>キョウシツ</t>
    </rPh>
    <phoneticPr fontId="2"/>
  </si>
  <si>
    <t>豊川</t>
  </si>
  <si>
    <t>川口キラキラクラブ</t>
    <rPh sb="0" eb="2">
      <t>カワグチ</t>
    </rPh>
    <phoneticPr fontId="2"/>
  </si>
  <si>
    <r>
      <t xml:space="preserve">・クラブ専用棟
・クラブ専用棟
・クラブ専用棟
</t>
    </r>
    <r>
      <rPr>
        <sz val="10"/>
        <color auto="1"/>
        <rFont val="ＭＳ Ｐ明朝"/>
      </rPr>
      <t xml:space="preserve">・保育所内クラブ専用室　　　　　　　　　　　　　　　　　　
・クラブ専用室（アパート）　　　　　　　　　　　　　　　　　　　
・クラブ専用棟
</t>
    </r>
    <rPh sb="4" eb="6">
      <t>センヨウ</t>
    </rPh>
    <rPh sb="6" eb="7">
      <t>トウ</t>
    </rPh>
    <rPh sb="20" eb="23">
      <t>センヨウトウ</t>
    </rPh>
    <rPh sb="25" eb="28">
      <t>ホイクショ</t>
    </rPh>
    <rPh sb="28" eb="29">
      <t>ナイ</t>
    </rPh>
    <rPh sb="32" eb="35">
      <t>センヨウシツ</t>
    </rPh>
    <rPh sb="91" eb="94">
      <t>センヨウトウ</t>
    </rPh>
    <phoneticPr fontId="2"/>
  </si>
  <si>
    <t>豊岡</t>
  </si>
  <si>
    <r>
      <t>・民家
・民家　　　　　　　　　　　　　　　　　　　　　　　　　　　　　　　
・民家
・民家　　　　　　　　　　　　　　　　　
・民家　　　　　　　　　　　　　　　　　　
・クラブ専用棟　</t>
    </r>
    <r>
      <rPr>
        <sz val="10"/>
        <color auto="1"/>
        <rFont val="ＭＳ Ｐ明朝"/>
      </rPr>
      <t xml:space="preserve">　　　　　　　　　　　　　　　　　　　　　　　　　　　　　　
・保育所内クラブ専用室　　　　　　　　　　　　　　　　
・クラブ専用室（アパート）　　　　　　　　　　　　　　　　　　　
・クラブ専用棟
</t>
    </r>
    <rPh sb="1" eb="3">
      <t>ミンカ</t>
    </rPh>
    <rPh sb="5" eb="7">
      <t>ミンカ</t>
    </rPh>
    <rPh sb="40" eb="42">
      <t>ミンカ</t>
    </rPh>
    <rPh sb="44" eb="46">
      <t>ミンカ</t>
    </rPh>
    <rPh sb="65" eb="67">
      <t>ミンカ</t>
    </rPh>
    <rPh sb="90" eb="93">
      <t>センヨウトウ</t>
    </rPh>
    <rPh sb="126" eb="129">
      <t>ホイクショ</t>
    </rPh>
    <rPh sb="129" eb="130">
      <t>ナイ</t>
    </rPh>
    <rPh sb="133" eb="136">
      <t>センヨウシツ</t>
    </rPh>
    <rPh sb="190" eb="193">
      <t>センヨウトウ</t>
    </rPh>
    <phoneticPr fontId="2"/>
  </si>
  <si>
    <r>
      <t>・飯島児童クラブ　　　　　　　　　　　　　　　　　　　　　
・</t>
    </r>
    <r>
      <rPr>
        <sz val="9"/>
        <color auto="1"/>
        <rFont val="ＭＳ Ｐ明朝"/>
      </rPr>
      <t>学童保育あきた風の遊育舎Ａ</t>
    </r>
    <r>
      <rPr>
        <sz val="10"/>
        <color auto="1"/>
        <rFont val="ＭＳ Ｐ明朝"/>
      </rPr>
      <t xml:space="preserve">
・</t>
    </r>
    <r>
      <rPr>
        <sz val="9"/>
        <color auto="1"/>
        <rFont val="ＭＳ Ｐ明朝"/>
      </rPr>
      <t>学童保育あきた風の遊育舎Ｂ</t>
    </r>
    <r>
      <rPr>
        <sz val="10"/>
        <color auto="1"/>
        <rFont val="ＭＳ Ｐ明朝"/>
      </rPr>
      <t>　　　　　　　　　　　
・カナリヤ保育園学童保育　　　　　　
・大町学童クラブ　　　　　　　　　　　
・くれよんハウス学童クラブ
・アフタースクールfuji
・金足ふきのとう学童クラブ</t>
    </r>
    <rPh sb="46" eb="48">
      <t>ガクドウ</t>
    </rPh>
    <rPh sb="48" eb="50">
      <t>ホイク</t>
    </rPh>
    <rPh sb="53" eb="54">
      <t>カゼ</t>
    </rPh>
    <rPh sb="55" eb="56">
      <t>ユウ</t>
    </rPh>
    <rPh sb="56" eb="57">
      <t>イク</t>
    </rPh>
    <rPh sb="57" eb="58">
      <t>シャ</t>
    </rPh>
    <rPh sb="139" eb="141">
      <t>カナアシ</t>
    </rPh>
    <rPh sb="146" eb="148">
      <t>ガクドウ</t>
    </rPh>
    <phoneticPr fontId="2"/>
  </si>
  <si>
    <t>飯田川保健福祉センター</t>
    <rPh sb="0" eb="3">
      <t>イイタガワ</t>
    </rPh>
    <rPh sb="3" eb="5">
      <t>ホケン</t>
    </rPh>
    <rPh sb="5" eb="7">
      <t>フクシ</t>
    </rPh>
    <phoneticPr fontId="2"/>
  </si>
  <si>
    <t>西目小学校</t>
  </si>
  <si>
    <t>・ひばりクラブ
・ならやま放課後児童クラブ　　　　
・きらら学童クラブかんとう通りＡ
・きらら学童クラブかんとう通りＢ　　　　　　　　　　　　　　　　　
・カナリヤ保育園学童保育　　　　　　
・大町学童クラブ　　　　　　　　　　　
・くれよんハウス学童クラブ</t>
    <rPh sb="30" eb="32">
      <t>ガクドウ</t>
    </rPh>
    <rPh sb="39" eb="40">
      <t>ドオ</t>
    </rPh>
    <rPh sb="47" eb="49">
      <t>ガクドウ</t>
    </rPh>
    <rPh sb="56" eb="57">
      <t>トオ</t>
    </rPh>
    <phoneticPr fontId="2"/>
  </si>
  <si>
    <t>中仙</t>
  </si>
  <si>
    <t>矢島学童クラブ</t>
    <rPh sb="0" eb="2">
      <t>ヤシマ</t>
    </rPh>
    <rPh sb="2" eb="4">
      <t>ガクドウ</t>
    </rPh>
    <phoneticPr fontId="2"/>
  </si>
  <si>
    <t>日新放課後子ども教室</t>
  </si>
  <si>
    <r>
      <t>・</t>
    </r>
    <r>
      <rPr>
        <sz val="9"/>
        <color auto="1"/>
        <rFont val="ＭＳ Ｐ明朝"/>
      </rPr>
      <t>つくしんぼ学童保育クラブＡ</t>
    </r>
    <r>
      <rPr>
        <sz val="10"/>
        <color auto="1"/>
        <rFont val="ＭＳ Ｐ明朝"/>
      </rPr>
      <t xml:space="preserve">
・</t>
    </r>
    <r>
      <rPr>
        <sz val="9"/>
        <color auto="1"/>
        <rFont val="ＭＳ Ｐ明朝"/>
      </rPr>
      <t>つくしんぼ学童保育クラブＢ</t>
    </r>
    <r>
      <rPr>
        <sz val="10"/>
        <color auto="1"/>
        <rFont val="ＭＳ Ｐ明朝"/>
      </rPr>
      <t xml:space="preserve">
・</t>
    </r>
    <r>
      <rPr>
        <sz val="9"/>
        <color auto="1"/>
        <rFont val="ＭＳ Ｐ明朝"/>
      </rPr>
      <t>放課後児童クラブ・るーてるＡ</t>
    </r>
    <r>
      <rPr>
        <sz val="10"/>
        <color auto="1"/>
        <rFont val="ＭＳ Ｐ明朝"/>
      </rPr>
      <t xml:space="preserve">
・</t>
    </r>
    <r>
      <rPr>
        <sz val="9"/>
        <color auto="1"/>
        <rFont val="ＭＳ Ｐ明朝"/>
      </rPr>
      <t>放課後児童クラブ・るーてるＢ</t>
    </r>
    <r>
      <rPr>
        <sz val="10"/>
        <color auto="1"/>
        <rFont val="ＭＳ Ｐ明朝"/>
      </rPr>
      <t xml:space="preserve">
・エンジェルハウスかつひら
・</t>
    </r>
    <r>
      <rPr>
        <sz val="9"/>
        <color auto="1"/>
        <rFont val="ＭＳ Ｐ明朝"/>
      </rPr>
      <t>学童保育あらやﾁｬﾚﾝｼﾞｸﾗﾌﾞ</t>
    </r>
    <r>
      <rPr>
        <sz val="10"/>
        <color auto="1"/>
        <rFont val="ＭＳ Ｐ明朝"/>
      </rPr>
      <t xml:space="preserve">
・大町学童クラブ
・えんじぇるみゅーじっくくらぶ　　　　　　　　　　　　　　　　</t>
    </r>
    <rPh sb="21" eb="23">
      <t>ガクドウ</t>
    </rPh>
    <rPh sb="23" eb="25">
      <t>ホイク</t>
    </rPh>
    <rPh sb="47" eb="50">
      <t>ホウカゴ</t>
    </rPh>
    <rPh sb="50" eb="52">
      <t>ジドウ</t>
    </rPh>
    <rPh sb="77" eb="79">
      <t>ガクドウ</t>
    </rPh>
    <rPh sb="79" eb="81">
      <t>ホイク</t>
    </rPh>
    <phoneticPr fontId="2"/>
  </si>
  <si>
    <t>協和</t>
    <rPh sb="0" eb="2">
      <t>キョウワ</t>
    </rPh>
    <phoneticPr fontId="2"/>
  </si>
  <si>
    <t>川口なかよしクラブ</t>
  </si>
  <si>
    <t>十文字西子ども教室</t>
    <rPh sb="0" eb="3">
      <t>ジュウモンジ</t>
    </rPh>
    <rPh sb="3" eb="4">
      <t>ニシ</t>
    </rPh>
    <rPh sb="4" eb="5">
      <t>コ</t>
    </rPh>
    <rPh sb="7" eb="9">
      <t>キョウシツ</t>
    </rPh>
    <phoneticPr fontId="2"/>
  </si>
  <si>
    <t>南なかよしクラブ</t>
  </si>
  <si>
    <t>太田東</t>
  </si>
  <si>
    <t>とうこ児童クラブ</t>
  </si>
  <si>
    <t>太田南</t>
  </si>
  <si>
    <t>太田北</t>
  </si>
  <si>
    <t>大潟こども園</t>
    <rPh sb="0" eb="2">
      <t>オオガタ</t>
    </rPh>
    <rPh sb="5" eb="6">
      <t>エン</t>
    </rPh>
    <phoneticPr fontId="2"/>
  </si>
  <si>
    <t>-</t>
  </si>
  <si>
    <t>中川</t>
  </si>
  <si>
    <t>白岩</t>
  </si>
  <si>
    <t>生保内</t>
  </si>
  <si>
    <t>さわやか学級</t>
  </si>
  <si>
    <t>増田</t>
  </si>
  <si>
    <t>西部いきいきタイム</t>
    <rPh sb="0" eb="2">
      <t>セイブ</t>
    </rPh>
    <phoneticPr fontId="2"/>
  </si>
  <si>
    <t>・東児童クラブ
・こどものくに学童クラブ　　　　　　　　　　　　　　　　　　
・カナリヤ保育園学童保育　　　　　　
・大町学童クラブ　　　　　　　　　　　
・くれよんハウス学童クラブ</t>
  </si>
  <si>
    <t>各小学校ほか</t>
    <rPh sb="0" eb="1">
      <t>カク</t>
    </rPh>
    <rPh sb="1" eb="4">
      <t>ショウガッコウ</t>
    </rPh>
    <phoneticPr fontId="2"/>
  </si>
  <si>
    <t>西明寺</t>
  </si>
  <si>
    <t>・カナリヤ保育園学童保育　　　　　　
・大町学童クラブ　　　　　　　　　　　
・くれよんハウス学童クラブ
　ぐぅ・ちょき・ぱぁ</t>
  </si>
  <si>
    <t>・協和小学校
・協和小学校</t>
    <rPh sb="1" eb="3">
      <t>キョウワ</t>
    </rPh>
    <rPh sb="3" eb="6">
      <t>ショウガッコウ</t>
    </rPh>
    <rPh sb="8" eb="10">
      <t>キョウワ</t>
    </rPh>
    <rPh sb="10" eb="13">
      <t>ショウガッコウ</t>
    </rPh>
    <phoneticPr fontId="2"/>
  </si>
  <si>
    <t>桧木内</t>
  </si>
  <si>
    <t>山瀬児童仲良しクラブ</t>
  </si>
  <si>
    <t>・クラブ専用棟　　　　　　　　　　　　　　　　　　　　　　
・専用施設　　　　　　　　　　　　　　　　　　
・民家　　　　　　　　　　　　　　　　　　　
・専用施設
・専用施設</t>
    <rPh sb="84" eb="86">
      <t>センヨウ</t>
    </rPh>
    <rPh sb="86" eb="88">
      <t>シセツ</t>
    </rPh>
    <phoneticPr fontId="2"/>
  </si>
  <si>
    <t>六郷</t>
  </si>
  <si>
    <t>須川</t>
  </si>
  <si>
    <t>旭川児童館</t>
  </si>
  <si>
    <t>千畑</t>
  </si>
  <si>
    <t>下浜放課後子ども教室</t>
    <rPh sb="0" eb="2">
      <t>シモハマ</t>
    </rPh>
    <rPh sb="2" eb="5">
      <t>ホウカゴ</t>
    </rPh>
    <rPh sb="5" eb="6">
      <t>コ</t>
    </rPh>
    <rPh sb="8" eb="10">
      <t>キョウシツ</t>
    </rPh>
    <phoneticPr fontId="2"/>
  </si>
  <si>
    <t>かしわっこクラブ</t>
  </si>
  <si>
    <t>仙南</t>
  </si>
  <si>
    <t>浜口児童クラブ</t>
  </si>
  <si>
    <t>旭</t>
  </si>
  <si>
    <t>栄</t>
  </si>
  <si>
    <t>横手北</t>
    <rPh sb="0" eb="2">
      <t>ヨコテ</t>
    </rPh>
    <rPh sb="2" eb="3">
      <t>キタ</t>
    </rPh>
    <phoneticPr fontId="2"/>
  </si>
  <si>
    <t>こどもなかよし館
きらきら塾</t>
    <rPh sb="7" eb="8">
      <t>カン</t>
    </rPh>
    <phoneticPr fontId="2"/>
  </si>
  <si>
    <t>高松地区センター</t>
  </si>
  <si>
    <t>太平放課後子ども教室</t>
    <rPh sb="0" eb="2">
      <t>タイヘイ</t>
    </rPh>
    <rPh sb="2" eb="5">
      <t>ホウカゴ</t>
    </rPh>
    <rPh sb="5" eb="6">
      <t>コ</t>
    </rPh>
    <rPh sb="8" eb="10">
      <t>キョウシツ</t>
    </rPh>
    <phoneticPr fontId="2"/>
  </si>
  <si>
    <t xml:space="preserve">3
</t>
  </si>
  <si>
    <t>船川児童クラブ</t>
  </si>
  <si>
    <t>浅内小学校放課後子ども教室</t>
    <rPh sb="3" eb="5">
      <t>ガッコウ</t>
    </rPh>
    <rPh sb="5" eb="13">
      <t>ホ</t>
    </rPh>
    <phoneticPr fontId="2"/>
  </si>
  <si>
    <t>朝倉</t>
  </si>
  <si>
    <t>金足西放課後子ども教室</t>
  </si>
  <si>
    <t>[41]</t>
  </si>
  <si>
    <t>三輪</t>
  </si>
  <si>
    <t>浅舞</t>
  </si>
  <si>
    <t>・城南児童仲良しクラブ
・城南第二児童仲良しクラブ</t>
    <rPh sb="1" eb="3">
      <t>ジョウナン</t>
    </rPh>
    <rPh sb="3" eb="5">
      <t>ジドウ</t>
    </rPh>
    <rPh sb="5" eb="7">
      <t>ナカヨ</t>
    </rPh>
    <rPh sb="13" eb="15">
      <t>ジョウナン</t>
    </rPh>
    <rPh sb="15" eb="16">
      <t>ダイ</t>
    </rPh>
    <rPh sb="16" eb="17">
      <t>ニ</t>
    </rPh>
    <rPh sb="17" eb="19">
      <t>ジドウ</t>
    </rPh>
    <rPh sb="19" eb="21">
      <t>ナカヨ</t>
    </rPh>
    <phoneticPr fontId="2"/>
  </si>
  <si>
    <t>高齢者ｺﾐｭﾆﾃｨｾﾝﾀｰ偕楽荘</t>
  </si>
  <si>
    <t>（成章）にこにこクラブ</t>
    <rPh sb="1" eb="2">
      <t>セイ</t>
    </rPh>
    <rPh sb="2" eb="3">
      <t>ショウ</t>
    </rPh>
    <phoneticPr fontId="2"/>
  </si>
  <si>
    <t>・築山児童センター
・クラブ専用棟　　　　　　　　　　　　　
・施設内専用室
・施設内専用室　　　　　　　　　　　　　　　　　　　　　　　　　　　　　　
・保育所内クラブ専用室　　　　　　　　　　　　　　　　　　
・クラブ専用室（アパート）　　　　　　　　　　　　　　　　　　　
・クラブ専用棟</t>
    <rPh sb="1" eb="2">
      <t>チク</t>
    </rPh>
    <rPh sb="2" eb="3">
      <t>ザン</t>
    </rPh>
    <rPh sb="3" eb="5">
      <t>ジドウ</t>
    </rPh>
    <rPh sb="14" eb="17">
      <t>センヨウトウ</t>
    </rPh>
    <rPh sb="32" eb="34">
      <t>シセツ</t>
    </rPh>
    <rPh sb="34" eb="35">
      <t>ナイ</t>
    </rPh>
    <rPh sb="35" eb="38">
      <t>センヨウシツ</t>
    </rPh>
    <rPh sb="40" eb="42">
      <t>シセツ</t>
    </rPh>
    <rPh sb="42" eb="43">
      <t>ナイ</t>
    </rPh>
    <rPh sb="43" eb="46">
      <t>センヨウシツ</t>
    </rPh>
    <rPh sb="78" eb="81">
      <t>ホイクショ</t>
    </rPh>
    <rPh sb="81" eb="82">
      <t>ナイ</t>
    </rPh>
    <rPh sb="85" eb="88">
      <t>センヨウシツ</t>
    </rPh>
    <rPh sb="144" eb="147">
      <t>センヨウトウ</t>
    </rPh>
    <phoneticPr fontId="2"/>
  </si>
  <si>
    <t>十文字子ども教室</t>
  </si>
  <si>
    <t>吉田</t>
  </si>
  <si>
    <t>醍醐</t>
  </si>
  <si>
    <t>雄物川</t>
  </si>
  <si>
    <t>0学区</t>
    <rPh sb="1" eb="3">
      <t>ガック</t>
    </rPh>
    <phoneticPr fontId="2"/>
  </si>
  <si>
    <t>雄和</t>
    <rPh sb="0" eb="2">
      <t>ユウワ</t>
    </rPh>
    <phoneticPr fontId="2"/>
  </si>
  <si>
    <t>大森</t>
  </si>
  <si>
    <t>十文字第二</t>
  </si>
  <si>
    <t>綴子公民館</t>
    <rPh sb="2" eb="5">
      <t>コウミンカン</t>
    </rPh>
    <phoneticPr fontId="2"/>
  </si>
  <si>
    <t>・船越児童クラブ
・船越児童クラブ分館</t>
    <rPh sb="1" eb="3">
      <t>フナコシ</t>
    </rPh>
    <rPh sb="3" eb="5">
      <t>ジドウ</t>
    </rPh>
    <phoneticPr fontId="2"/>
  </si>
  <si>
    <t>睦合</t>
  </si>
  <si>
    <t>小友保育園</t>
    <rPh sb="0" eb="2">
      <t>オトモ</t>
    </rPh>
    <rPh sb="2" eb="5">
      <t>ホイクエン</t>
    </rPh>
    <phoneticPr fontId="14"/>
  </si>
  <si>
    <t>なかよし学級</t>
    <rPh sb="4" eb="6">
      <t>ガッキュウ</t>
    </rPh>
    <phoneticPr fontId="2"/>
  </si>
  <si>
    <t>山内</t>
  </si>
  <si>
    <t>牛島児童センター</t>
  </si>
  <si>
    <t>ポプラ学園Aクラス</t>
  </si>
  <si>
    <t>大雄</t>
    <rPh sb="0" eb="2">
      <t>タイユウ</t>
    </rPh>
    <phoneticPr fontId="2"/>
  </si>
  <si>
    <t>羽後明成</t>
    <rPh sb="0" eb="2">
      <t>ウゴ</t>
    </rPh>
    <rPh sb="3" eb="4">
      <t>ナ</t>
    </rPh>
    <phoneticPr fontId="2"/>
  </si>
  <si>
    <t>・院内学童保育クラブ
・旧小出保育園</t>
  </si>
  <si>
    <t>三関</t>
  </si>
  <si>
    <t>稲庭</t>
  </si>
  <si>
    <t>三梨</t>
  </si>
  <si>
    <t>天王小学校余裕教室</t>
  </si>
  <si>
    <t>駒形</t>
  </si>
  <si>
    <t xml:space="preserve">・クラブ専用棟
・保育所内クラブ専用室　　　　　　　　　　　　　　　　　　
・民家　　　　　　　　　　　　　　　　　　　
・クラブ専用棟
</t>
    <rPh sb="4" eb="7">
      <t>センヨウトウ</t>
    </rPh>
    <rPh sb="9" eb="12">
      <t>ホイクショ</t>
    </rPh>
    <rPh sb="12" eb="13">
      <t>ナイ</t>
    </rPh>
    <rPh sb="16" eb="19">
      <t>センヨウシツ</t>
    </rPh>
    <rPh sb="65" eb="68">
      <t>センヨウトウ</t>
    </rPh>
    <phoneticPr fontId="2"/>
  </si>
  <si>
    <t>子吉放課後児童クラブ</t>
    <rPh sb="0" eb="2">
      <t>コヨシ</t>
    </rPh>
    <rPh sb="2" eb="5">
      <t>ホウカゴ</t>
    </rPh>
    <rPh sb="5" eb="7">
      <t>ジドウ</t>
    </rPh>
    <phoneticPr fontId="2"/>
  </si>
  <si>
    <t>皆瀬</t>
  </si>
  <si>
    <t>※わくわく土曜教室として実施</t>
    <rPh sb="5" eb="7">
      <t>ドヨウ</t>
    </rPh>
    <rPh sb="7" eb="9">
      <t>キョウシツ</t>
    </rPh>
    <rPh sb="12" eb="14">
      <t>ジッシ</t>
    </rPh>
    <phoneticPr fontId="2"/>
  </si>
  <si>
    <t>崇徳小学校</t>
  </si>
  <si>
    <r>
      <t>・保育所内クラブ専用室　</t>
    </r>
    <r>
      <rPr>
        <sz val="10"/>
        <color auto="1"/>
        <rFont val="ＭＳ Ｐ明朝"/>
      </rPr>
      <t xml:space="preserve">　　　　　　　　　　　　　　　　　
・クラブ専用室（アパート）　　　　　　　　　　　　　　　　　　　
・クラブ専用棟
</t>
    </r>
    <rPh sb="1" eb="4">
      <t>ホイクショ</t>
    </rPh>
    <rPh sb="4" eb="5">
      <t>ナイ</t>
    </rPh>
    <rPh sb="8" eb="11">
      <t>センヨウシツ</t>
    </rPh>
    <rPh sb="67" eb="70">
      <t>センヨウトウ</t>
    </rPh>
    <phoneticPr fontId="2"/>
  </si>
  <si>
    <t>西馬音内</t>
  </si>
  <si>
    <t>高瀬</t>
    <rPh sb="0" eb="2">
      <t>タカセ</t>
    </rPh>
    <phoneticPr fontId="2"/>
  </si>
  <si>
    <r>
      <t>・こばと学童保育クラブ　　　　　　　　　　　　　　　　　　　　　　　
・広面子育てステーション　　　　　　　　　
・やどめ学童クラブＡ
・やどめ学童クラブＢ
・第二やどめ学童クラブ</t>
    </r>
    <r>
      <rPr>
        <sz val="10"/>
        <color auto="1"/>
        <rFont val="ＭＳ Ｐ明朝"/>
      </rPr>
      <t xml:space="preserve">
・カナリヤ保育園学童保育　　　　　　
・大町学童クラブ　　　　　　　　　　　
・くれよんハウス学童クラブ
・にじっこ学童クラブ
・キッズクラブ・フレンドリー
・たんぽぽ学童保育クラブＡ
・たんぽぽ学童保育クラブＢ
・ならやま放課後児童クラブ</t>
    </r>
    <rPh sb="36" eb="38">
      <t>ヒロヅラ</t>
    </rPh>
    <rPh sb="38" eb="40">
      <t>コソダ</t>
    </rPh>
    <rPh sb="72" eb="74">
      <t>ガクドウ</t>
    </rPh>
    <rPh sb="81" eb="82">
      <t>ニ</t>
    </rPh>
    <rPh sb="149" eb="151">
      <t>ガクドウ</t>
    </rPh>
    <rPh sb="175" eb="177">
      <t>ガクドウ</t>
    </rPh>
    <rPh sb="177" eb="179">
      <t>ホイク</t>
    </rPh>
    <rPh sb="189" eb="191">
      <t>ガクドウ</t>
    </rPh>
    <rPh sb="191" eb="193">
      <t>ホイク</t>
    </rPh>
    <rPh sb="203" eb="206">
      <t>ホウカゴ</t>
    </rPh>
    <rPh sb="206" eb="208">
      <t>ジドウ</t>
    </rPh>
    <phoneticPr fontId="2"/>
  </si>
  <si>
    <t>下浜児童室</t>
    <rPh sb="0" eb="2">
      <t>シモハマ</t>
    </rPh>
    <rPh sb="2" eb="5">
      <t>ジドウシツ</t>
    </rPh>
    <phoneticPr fontId="2"/>
  </si>
  <si>
    <t>弁天地区センター</t>
  </si>
  <si>
    <t>築山</t>
  </si>
  <si>
    <t>雄物川コミュニティセンター</t>
    <rPh sb="0" eb="3">
      <t>オモノガワ</t>
    </rPh>
    <phoneticPr fontId="2"/>
  </si>
  <si>
    <t>旭北</t>
  </si>
  <si>
    <t>中通</t>
  </si>
  <si>
    <t>旭南</t>
  </si>
  <si>
    <t>ふるさと館</t>
    <rPh sb="4" eb="5">
      <t>カン</t>
    </rPh>
    <phoneticPr fontId="2"/>
  </si>
  <si>
    <t>牛島</t>
  </si>
  <si>
    <t>・民家　　　　　　　　　　　　　　　　　　　　　
・専用棟　　　　　　　　　　　
・民家　　　　　　　　　　　　　　　　　　　　　　　　　
・専用施設　　　　　　　　　　　　　　　　　　
・民家　　　　　　　　　　　　　　　　　　　
・専用施設
・専用施設</t>
    <rPh sb="1" eb="3">
      <t>ミンカ</t>
    </rPh>
    <rPh sb="26" eb="29">
      <t>センヨウトウ</t>
    </rPh>
    <rPh sb="42" eb="44">
      <t>ミンカ</t>
    </rPh>
    <rPh sb="124" eb="126">
      <t>センヨウ</t>
    </rPh>
    <rPh sb="126" eb="128">
      <t>シセツ</t>
    </rPh>
    <phoneticPr fontId="2"/>
  </si>
  <si>
    <t>土崎</t>
  </si>
  <si>
    <t>星城保育園</t>
  </si>
  <si>
    <t>金足西児童館</t>
  </si>
  <si>
    <t>港北</t>
    <rPh sb="0" eb="2">
      <t>コウホク</t>
    </rPh>
    <phoneticPr fontId="2"/>
  </si>
  <si>
    <t>連携
なし</t>
    <rPh sb="0" eb="2">
      <t>レンケイ</t>
    </rPh>
    <phoneticPr fontId="2"/>
  </si>
  <si>
    <t>放課後＃１４４ラボ</t>
    <rPh sb="0" eb="3">
      <t>ホウカゴ</t>
    </rPh>
    <phoneticPr fontId="2"/>
  </si>
  <si>
    <t>土崎南</t>
  </si>
  <si>
    <r>
      <t>・</t>
    </r>
    <r>
      <rPr>
        <sz val="9"/>
        <color auto="1"/>
        <rFont val="ＭＳ Ｐ明朝"/>
      </rPr>
      <t>朝倉小学校敷地内専用施設</t>
    </r>
    <r>
      <rPr>
        <sz val="10"/>
        <color auto="1"/>
        <rFont val="ＭＳ Ｐ明朝"/>
      </rPr>
      <t xml:space="preserve">
・朝倉小学校
・横手市総合交流促進施設あさくら館</t>
    </r>
    <rPh sb="1" eb="3">
      <t>アサクラ</t>
    </rPh>
    <rPh sb="3" eb="6">
      <t>ショウガッコウ</t>
    </rPh>
    <rPh sb="6" eb="9">
      <t>シキチナイ</t>
    </rPh>
    <rPh sb="9" eb="11">
      <t>センヨウ</t>
    </rPh>
    <rPh sb="11" eb="13">
      <t>シセツ</t>
    </rPh>
    <rPh sb="15" eb="17">
      <t>アサクラ</t>
    </rPh>
    <rPh sb="17" eb="20">
      <t>ショウガッコウ</t>
    </rPh>
    <rPh sb="22" eb="25">
      <t>ヨコテシ</t>
    </rPh>
    <rPh sb="25" eb="27">
      <t>ソウゴウ</t>
    </rPh>
    <rPh sb="27" eb="29">
      <t>コウリュウ</t>
    </rPh>
    <rPh sb="29" eb="31">
      <t>ソクシン</t>
    </rPh>
    <rPh sb="31" eb="33">
      <t>シセツ</t>
    </rPh>
    <rPh sb="37" eb="38">
      <t>カン</t>
    </rPh>
    <phoneticPr fontId="2"/>
  </si>
  <si>
    <t>・こばと学童保育クラブ　　　　　　　　　　　　　　　　　　　　　　　
・広面子育てステーション　　　　　　　　　
・すくすく学童クラブ①
・すくすく学童クラブ②
・第２すくすく学童クラブ
・カナリヤ保育園学童保育　　　　　　
・大町学童クラブ　　　　　　　　　　　
・くれよんハウス学童クラブ
・あすか学童クラブあきた中央
・にじっこ学童クラブ</t>
    <rPh sb="36" eb="38">
      <t>ヒロヅラ</t>
    </rPh>
    <rPh sb="38" eb="40">
      <t>コソダ</t>
    </rPh>
    <rPh sb="74" eb="76">
      <t>ガクドウ</t>
    </rPh>
    <rPh sb="151" eb="153">
      <t>ガクドウ</t>
    </rPh>
    <rPh sb="159" eb="161">
      <t>チュウオウ</t>
    </rPh>
    <rPh sb="167" eb="169">
      <t>ガクドウ</t>
    </rPh>
    <phoneticPr fontId="2"/>
  </si>
  <si>
    <t>土崎放課後子ども教室</t>
  </si>
  <si>
    <t>高清水</t>
  </si>
  <si>
    <t>・院内学童保育クラブ
・小出学童保育クラブ</t>
  </si>
  <si>
    <t>広面</t>
  </si>
  <si>
    <t>日新</t>
  </si>
  <si>
    <t>飯島</t>
  </si>
  <si>
    <r>
      <t>・たんぽぽ学童保育クラブＡ
・たんぽぽ学童保育クラブＢ
・外旭川児童クラブ　</t>
    </r>
    <r>
      <rPr>
        <sz val="10"/>
        <color auto="1"/>
        <rFont val="ＭＳ Ｐ明朝"/>
      </rPr>
      <t>　　　　　　　　　　　　　　　　　
・カナリヤ保育園学童保育　　　　　　
・大町学童クラブ　　　　　　　　　　　
・くれよんハウス学童クラブ
　ぐぅ・ちょき・ぱぁ
・あさひかわ学童保育クラブ
・やどめ学童クラブＡ
・やどめ学童クラブＢ
・第二やどめ学童クラブ</t>
    </r>
    <rPh sb="19" eb="21">
      <t>ガクドウ</t>
    </rPh>
    <rPh sb="21" eb="23">
      <t>ホイク</t>
    </rPh>
    <rPh sb="29" eb="32">
      <t>ソトアサヒカワ</t>
    </rPh>
    <rPh sb="32" eb="34">
      <t>ジドウ</t>
    </rPh>
    <rPh sb="126" eb="128">
      <t>ガクドウ</t>
    </rPh>
    <rPh sb="128" eb="130">
      <t>ホイク</t>
    </rPh>
    <rPh sb="138" eb="140">
      <t>ガクドウ</t>
    </rPh>
    <rPh sb="149" eb="151">
      <t>ガクドウ</t>
    </rPh>
    <rPh sb="157" eb="159">
      <t>ダイニ</t>
    </rPh>
    <rPh sb="162" eb="164">
      <t>ガクドウ</t>
    </rPh>
    <phoneticPr fontId="2"/>
  </si>
  <si>
    <t>上新城</t>
  </si>
  <si>
    <t>協和児童クラブ</t>
  </si>
  <si>
    <t>西馬音内小学校
旧元西小学校</t>
    <rPh sb="0" eb="1">
      <t>ニシ</t>
    </rPh>
    <rPh sb="1" eb="2">
      <t>ウマ</t>
    </rPh>
    <rPh sb="2" eb="3">
      <t>オト</t>
    </rPh>
    <rPh sb="3" eb="4">
      <t>ナイ</t>
    </rPh>
    <rPh sb="4" eb="7">
      <t>ショウガッコウ</t>
    </rPh>
    <rPh sb="8" eb="9">
      <t>キュウ</t>
    </rPh>
    <rPh sb="9" eb="10">
      <t>モト</t>
    </rPh>
    <rPh sb="10" eb="11">
      <t>ニシ</t>
    </rPh>
    <rPh sb="11" eb="14">
      <t>ショウガッコウ</t>
    </rPh>
    <phoneticPr fontId="2"/>
  </si>
  <si>
    <t>上北手児童室</t>
  </si>
  <si>
    <t>浜田</t>
  </si>
  <si>
    <t>豊岩</t>
  </si>
  <si>
    <t>実施場所</t>
    <rPh sb="0" eb="2">
      <t>ジッシ</t>
    </rPh>
    <rPh sb="2" eb="4">
      <t>バショ</t>
    </rPh>
    <phoneticPr fontId="2"/>
  </si>
  <si>
    <t>新山小学校</t>
  </si>
  <si>
    <r>
      <t>・</t>
    </r>
    <r>
      <rPr>
        <sz val="9"/>
        <color auto="1"/>
        <rFont val="ＭＳ Ｐ明朝"/>
      </rPr>
      <t>倉内団地児童クラブさくらっ子</t>
    </r>
    <r>
      <rPr>
        <sz val="10"/>
        <color auto="1"/>
        <rFont val="ＭＳ Ｐ明朝"/>
      </rPr>
      <t xml:space="preserve">
・岩崎児童クラブ
・祝田児童クラブ
・ふたば学童クラブ</t>
    </r>
    <rPh sb="1" eb="3">
      <t>クラウチ</t>
    </rPh>
    <rPh sb="3" eb="5">
      <t>ダンチ</t>
    </rPh>
    <rPh sb="5" eb="7">
      <t>ジドウ</t>
    </rPh>
    <rPh sb="14" eb="15">
      <t>コ</t>
    </rPh>
    <rPh sb="17" eb="19">
      <t>イワサキ</t>
    </rPh>
    <rPh sb="19" eb="21">
      <t>ジドウ</t>
    </rPh>
    <rPh sb="26" eb="27">
      <t>シュク</t>
    </rPh>
    <rPh sb="27" eb="28">
      <t>タ</t>
    </rPh>
    <rPh sb="28" eb="30">
      <t>ジドウ</t>
    </rPh>
    <rPh sb="38" eb="40">
      <t>ガクドウ</t>
    </rPh>
    <phoneticPr fontId="2"/>
  </si>
  <si>
    <t>仁井田</t>
  </si>
  <si>
    <t>寺内児童センター</t>
  </si>
  <si>
    <r>
      <t>・クラブ専用棟</t>
    </r>
    <r>
      <rPr>
        <sz val="10"/>
        <color auto="1"/>
        <rFont val="ＭＳ Ｐ明朝"/>
      </rPr>
      <t xml:space="preserve">
・施設内専用室
・施設内専用室　　　　　　　　　　　　　
・保育所内クラブ専用室　　　　　　　　　　　　　　　　　　　　　　　　　　　　　　　　　　　
・クラブ専用室（アパート）　　　　　　　　　　　　　　　　　　
・クラブ専用棟
　　　　　　　　　　</t>
    </r>
    <rPh sb="9" eb="12">
      <t>シセツナイ</t>
    </rPh>
    <rPh sb="12" eb="15">
      <t>センヨウシツ</t>
    </rPh>
    <rPh sb="17" eb="20">
      <t>シセツナイ</t>
    </rPh>
    <rPh sb="20" eb="23">
      <t>センヨウシツ</t>
    </rPh>
    <rPh sb="38" eb="41">
      <t>ホイクショ</t>
    </rPh>
    <rPh sb="41" eb="42">
      <t>ナイ</t>
    </rPh>
    <rPh sb="45" eb="48">
      <t>センヨウシツ</t>
    </rPh>
    <rPh sb="120" eb="123">
      <t>センヨウトウ</t>
    </rPh>
    <phoneticPr fontId="2"/>
  </si>
  <si>
    <t>四ツ小屋</t>
  </si>
  <si>
    <t>下浜</t>
  </si>
  <si>
    <t>須川地区センター</t>
  </si>
  <si>
    <t>金足西</t>
  </si>
  <si>
    <t>勝平</t>
  </si>
  <si>
    <r>
      <t>・つばさ学童クラブ　　　　　　　　　　　　　　　　　　　　　　　　
・カナリヤ保育園学童保育　　　　　　
・大町学童クラブ　　　　　　　　　　　
・くれよんハウス学童クラブ
・さんさん倶楽部Ａ
・さんさん俱楽部Ｂ
・</t>
    </r>
    <r>
      <rPr>
        <sz val="9"/>
        <color auto="1"/>
        <rFont val="ＭＳ Ｐ明朝"/>
      </rPr>
      <t>あすか学童クラブあきた中央</t>
    </r>
    <r>
      <rPr>
        <sz val="10"/>
        <color auto="1"/>
        <rFont val="ＭＳ Ｐ明朝"/>
      </rPr>
      <t xml:space="preserve">
・学童スクールキャンパス21</t>
    </r>
    <rPh sb="92" eb="95">
      <t>クラブ</t>
    </rPh>
    <rPh sb="102" eb="105">
      <t>クラブ</t>
    </rPh>
    <rPh sb="111" eb="113">
      <t>ガクドウ</t>
    </rPh>
    <rPh sb="119" eb="121">
      <t>チュウオウ</t>
    </rPh>
    <rPh sb="123" eb="125">
      <t>ガクドウ</t>
    </rPh>
    <phoneticPr fontId="2"/>
  </si>
  <si>
    <t>東</t>
  </si>
  <si>
    <t>・てんのう児童クラブ
・てんのうＡ児童クラブ</t>
  </si>
  <si>
    <t>井川子どもセンター</t>
    <rPh sb="0" eb="2">
      <t>イカワ</t>
    </rPh>
    <rPh sb="2" eb="3">
      <t>コ</t>
    </rPh>
    <phoneticPr fontId="2"/>
  </si>
  <si>
    <t>泉放課後子ども教室</t>
  </si>
  <si>
    <t>泉</t>
  </si>
  <si>
    <t>１５９学区
２５１クラブ</t>
    <rPh sb="3" eb="5">
      <t>ガック</t>
    </rPh>
    <phoneticPr fontId="2"/>
  </si>
  <si>
    <t>ふるさと館・金沢孔城館</t>
    <rPh sb="4" eb="5">
      <t>カン</t>
    </rPh>
    <phoneticPr fontId="2"/>
  </si>
  <si>
    <t>大住</t>
  </si>
  <si>
    <t>コモッセ
コモッセ
十和田図書館</t>
    <rPh sb="14" eb="17">
      <t>トワダ</t>
    </rPh>
    <rPh sb="17" eb="20">
      <t>トショカン</t>
    </rPh>
    <phoneticPr fontId="2"/>
  </si>
  <si>
    <t>237か所</t>
    <rPh sb="4" eb="5">
      <t>ショ</t>
    </rPh>
    <phoneticPr fontId="2"/>
  </si>
  <si>
    <t>わくわくサタデー</t>
  </si>
  <si>
    <r>
      <t xml:space="preserve">・下北手児童センター　　　　　　　　　　　　　　　　　　　　　　　　　　　　　　　　　　　　　　
・クラブ専用室（アパート）
</t>
    </r>
    <r>
      <rPr>
        <sz val="10"/>
        <color auto="1"/>
        <rFont val="ＭＳ Ｐ明朝"/>
      </rPr>
      <t>・保育所内クラブ専用室　　　　　　　　　　　　　　　　　　
・保育所内クラブ専用室　　　　　　　　　　　　　　　　　　　</t>
    </r>
  </si>
  <si>
    <t>・横手市十文字文化ｾﾝﾀｰ
・横手市十文字文化ｾﾝﾀｰ
・十文字第一小学校
・幸福会館</t>
    <rPh sb="15" eb="18">
      <t>ヨコテシ</t>
    </rPh>
    <rPh sb="18" eb="21">
      <t>ジュウモンジ</t>
    </rPh>
    <rPh sb="21" eb="23">
      <t>ブンカ</t>
    </rPh>
    <rPh sb="29" eb="32">
      <t>ジュウモンジ</t>
    </rPh>
    <rPh sb="32" eb="34">
      <t>ダイイチ</t>
    </rPh>
    <rPh sb="34" eb="37">
      <t>ショウガッコウ</t>
    </rPh>
    <phoneticPr fontId="2"/>
  </si>
  <si>
    <t>寺内</t>
  </si>
  <si>
    <t>・みどり保育園
・永慶保育園</t>
    <rPh sb="4" eb="7">
      <t>ホイクエン</t>
    </rPh>
    <rPh sb="9" eb="10">
      <t>エイ</t>
    </rPh>
    <rPh sb="10" eb="11">
      <t>ケイ</t>
    </rPh>
    <rPh sb="11" eb="14">
      <t>ホイクエン</t>
    </rPh>
    <phoneticPr fontId="2"/>
  </si>
  <si>
    <t>吉田地区生涯学習センター</t>
    <rPh sb="0" eb="2">
      <t>ヨシダ</t>
    </rPh>
    <rPh sb="2" eb="4">
      <t>チク</t>
    </rPh>
    <rPh sb="4" eb="6">
      <t>ショウガイ</t>
    </rPh>
    <rPh sb="6" eb="8">
      <t>ガクシュウ</t>
    </rPh>
    <phoneticPr fontId="2"/>
  </si>
  <si>
    <t>戸島</t>
  </si>
  <si>
    <t>・美里小学校体育館
・五里合市民センター
・旧野石小学校体育館</t>
    <rPh sb="1" eb="3">
      <t>ミサト</t>
    </rPh>
    <rPh sb="3" eb="4">
      <t>ショウ</t>
    </rPh>
    <rPh sb="4" eb="6">
      <t>ガッコウ</t>
    </rPh>
    <rPh sb="6" eb="9">
      <t>タイイクカン</t>
    </rPh>
    <rPh sb="11" eb="14">
      <t>イリアイ</t>
    </rPh>
    <rPh sb="14" eb="16">
      <t>シミン</t>
    </rPh>
    <rPh sb="22" eb="23">
      <t>キュウ</t>
    </rPh>
    <phoneticPr fontId="2"/>
  </si>
  <si>
    <t>河辺</t>
  </si>
  <si>
    <t>北陽　輪～い輪～いルーム</t>
    <rPh sb="0" eb="2">
      <t>ホクヨウ</t>
    </rPh>
    <rPh sb="3" eb="4">
      <t>ワ</t>
    </rPh>
    <rPh sb="6" eb="7">
      <t>ワ</t>
    </rPh>
    <phoneticPr fontId="2"/>
  </si>
  <si>
    <t>岩見三内</t>
  </si>
  <si>
    <t>◎</t>
  </si>
  <si>
    <t>明徳児童センター</t>
    <rPh sb="0" eb="2">
      <t>メイトク</t>
    </rPh>
    <rPh sb="2" eb="4">
      <t>ジドウ</t>
    </rPh>
    <phoneticPr fontId="2"/>
  </si>
  <si>
    <t>▲</t>
  </si>
  <si>
    <t>金浦公民館等</t>
  </si>
  <si>
    <r>
      <t>・ひばりクラブ
・ならやま放課後児童クラブ</t>
    </r>
    <r>
      <rPr>
        <sz val="10"/>
        <color auto="1"/>
        <rFont val="ＭＳ Ｐ明朝"/>
      </rPr>
      <t>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　　</t>
    </r>
    <r>
      <rPr>
        <sz val="10"/>
        <color auto="1"/>
        <rFont val="ＭＳ Ｐ明朝"/>
      </rPr>
      <t>　　　　　　　　　　　　　　　
・カナリヤ保育園学童保育　　　　　　
・大町学童クラブ　　　　　　　　　　　
・くれよんハウス学童クラブ
　ぐぅ・ちょき・ぱぁ</t>
    </r>
    <rPh sb="29" eb="31">
      <t>ガクドウ</t>
    </rPh>
    <rPh sb="38" eb="39">
      <t>ドオ</t>
    </rPh>
    <rPh sb="46" eb="48">
      <t>ガクドウ</t>
    </rPh>
    <rPh sb="55" eb="56">
      <t>トオ</t>
    </rPh>
    <phoneticPr fontId="2"/>
  </si>
  <si>
    <t>山内公民館</t>
  </si>
  <si>
    <t>△</t>
  </si>
  <si>
    <t>大湯小学校余裕教室</t>
  </si>
  <si>
    <t>三関・須川児童クラブ</t>
    <rPh sb="0" eb="2">
      <t>ミツセキ</t>
    </rPh>
    <rPh sb="3" eb="7">
      <t>スカワジドウ</t>
    </rPh>
    <phoneticPr fontId="2"/>
  </si>
  <si>
    <t>未実施</t>
    <rPh sb="0" eb="3">
      <t>ミジッシ</t>
    </rPh>
    <phoneticPr fontId="2"/>
  </si>
  <si>
    <t>一体型=★
連携=☆</t>
    <rPh sb="0" eb="3">
      <t>イッタイガタ</t>
    </rPh>
    <rPh sb="6" eb="8">
      <t>レンケイ</t>
    </rPh>
    <phoneticPr fontId="2"/>
  </si>
  <si>
    <r>
      <t>・</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・カナリヤ保育園学童保育A
・カナリヤ保育園学童保育Ｂ　　　　　　
・大町学童クラブ　　　　　　　　　　　
・やどめ学童クラブＡ
・やどめ学童クラブＢ
・第二やどめ学童クラブ
・第三やどめ学童クラブ</t>
    </r>
    <rPh sb="4" eb="6">
      <t>ガクドウ</t>
    </rPh>
    <rPh sb="13" eb="14">
      <t>ドオ</t>
    </rPh>
    <rPh sb="21" eb="23">
      <t>ガクドウ</t>
    </rPh>
    <rPh sb="30" eb="31">
      <t>トオ</t>
    </rPh>
    <rPh sb="68" eb="75">
      <t>ホイクエンガクドウホイク</t>
    </rPh>
    <rPh sb="107" eb="109">
      <t>ガクドウ</t>
    </rPh>
    <rPh sb="118" eb="120">
      <t>ガクドウ</t>
    </rPh>
    <rPh sb="126" eb="128">
      <t>ダイニ</t>
    </rPh>
    <rPh sb="131" eb="133">
      <t>ガクドウ</t>
    </rPh>
    <rPh sb="138" eb="140">
      <t>ダイサン</t>
    </rPh>
    <rPh sb="143" eb="145">
      <t>ガクドウ</t>
    </rPh>
    <phoneticPr fontId="2"/>
  </si>
  <si>
    <t>★</t>
  </si>
  <si>
    <r>
      <t>・クラブ専用棟
・クラブ専用棟　　　　　　　　　　　　
・幼稚園内クラブ専用室
・幼稚園内クラブ専用室</t>
    </r>
    <r>
      <rPr>
        <sz val="10"/>
        <color auto="1"/>
        <rFont val="ＭＳ Ｐ明朝"/>
      </rPr>
      <t xml:space="preserve">　　　　　　　　　　　　　
・施設内専用室
・施設内専用室　　　　　　　　　　　　　　　　　　　　　　　　　　　　
・保育所内クラブ専用室　　　　　　　　　　　　　　　　　　
・クラブ専用室（アパート）　　　　　　　　　　　　　　　　　　　
・クラブ専用棟
</t>
    </r>
    <rPh sb="4" eb="7">
      <t>センヨウトウ</t>
    </rPh>
    <rPh sb="12" eb="15">
      <t>センヨウトウ</t>
    </rPh>
    <rPh sb="29" eb="32">
      <t>ヨウチエン</t>
    </rPh>
    <rPh sb="32" eb="33">
      <t>ナイ</t>
    </rPh>
    <rPh sb="36" eb="39">
      <t>センヨウシツ</t>
    </rPh>
    <rPh sb="41" eb="44">
      <t>ヨウチエン</t>
    </rPh>
    <rPh sb="44" eb="45">
      <t>ナイ</t>
    </rPh>
    <rPh sb="48" eb="51">
      <t>センヨウシツ</t>
    </rPh>
    <rPh sb="110" eb="113">
      <t>ホイクショ</t>
    </rPh>
    <rPh sb="113" eb="114">
      <t>ナイ</t>
    </rPh>
    <rPh sb="117" eb="120">
      <t>センヨウシツ</t>
    </rPh>
    <rPh sb="176" eb="179">
      <t>センヨウトウ</t>
    </rPh>
    <phoneticPr fontId="2"/>
  </si>
  <si>
    <t>☆</t>
  </si>
  <si>
    <t>・学童保育「おおもり」
・学童保育「ふれあい」</t>
    <rPh sb="13" eb="15">
      <t>ガクドウ</t>
    </rPh>
    <rPh sb="15" eb="17">
      <t>ホイク</t>
    </rPh>
    <phoneticPr fontId="2"/>
  </si>
  <si>
    <t>連携なし</t>
    <rPh sb="0" eb="2">
      <t>レンケイ</t>
    </rPh>
    <phoneticPr fontId="2"/>
  </si>
  <si>
    <t>・民家　　　　　　　　　　　　　　　　　　　　　　　
・民家　　　　　　　　　　　　　　　　　　　
・クラブ専用棟　　　　　　　　　　　　　　　　　　　　　　　　　　　　　　
・保育所内クラブ専用室　　　　　　　　　　　　　　　　　　
・クラブ専用室（アパート）　　　　　　　　　　　　　　　　　　　
・クラブ専用棟</t>
    <rPh sb="1" eb="3">
      <t>ミンカ</t>
    </rPh>
    <rPh sb="28" eb="30">
      <t>ミンカ</t>
    </rPh>
    <rPh sb="54" eb="57">
      <t>センヨウトウ</t>
    </rPh>
    <rPh sb="89" eb="92">
      <t>ホイクショ</t>
    </rPh>
    <rPh sb="92" eb="93">
      <t>ナイ</t>
    </rPh>
    <rPh sb="96" eb="98">
      <t>センヨウ</t>
    </rPh>
    <rPh sb="98" eb="99">
      <t>シツ</t>
    </rPh>
    <rPh sb="155" eb="158">
      <t>センヨウトウ</t>
    </rPh>
    <phoneticPr fontId="2"/>
  </si>
  <si>
    <t>東児童センター</t>
  </si>
  <si>
    <t>矢島小学校</t>
  </si>
  <si>
    <r>
      <t>・築山児童センター
・クラブ専用棟</t>
    </r>
    <r>
      <rPr>
        <sz val="10"/>
        <color auto="1"/>
        <rFont val="ＭＳ Ｐ明朝"/>
      </rPr>
      <t xml:space="preserve">
・施設内専用室
・施設内専用室　　　　　　　　　　　　　　　　　　　　　　　　　　　　　　
・保育所内クラブ専用室
・保育所内クラブ専用室　　　　　　　　　　　　　　　　　　
・クラブ専用室（アパート）　　　　　　　　　　　　　　　　　　　
・クラブ専用棟
</t>
    </r>
    <rPh sb="1" eb="2">
      <t>チク</t>
    </rPh>
    <rPh sb="2" eb="3">
      <t>ザン</t>
    </rPh>
    <rPh sb="3" eb="5">
      <t>ジドウ</t>
    </rPh>
    <rPh sb="14" eb="17">
      <t>センヨウトウ</t>
    </rPh>
    <rPh sb="19" eb="21">
      <t>シセツ</t>
    </rPh>
    <rPh sb="21" eb="22">
      <t>ナイ</t>
    </rPh>
    <rPh sb="22" eb="25">
      <t>センヨウシツ</t>
    </rPh>
    <rPh sb="27" eb="29">
      <t>シセツ</t>
    </rPh>
    <rPh sb="29" eb="30">
      <t>ナイ</t>
    </rPh>
    <rPh sb="30" eb="33">
      <t>センヨウシツ</t>
    </rPh>
    <rPh sb="65" eb="68">
      <t>ホイクショ</t>
    </rPh>
    <rPh sb="68" eb="69">
      <t>ナイ</t>
    </rPh>
    <rPh sb="72" eb="75">
      <t>センヨウシツ</t>
    </rPh>
    <rPh sb="143" eb="146">
      <t>センヨウトウ</t>
    </rPh>
    <phoneticPr fontId="2"/>
  </si>
  <si>
    <t xml:space="preserve">☆
</t>
  </si>
  <si>
    <t>サタちびっ
（市内全小学校）</t>
  </si>
  <si>
    <t>・象潟小学校
・上浜構造改善センター
・星城保育園</t>
    <rPh sb="1" eb="3">
      <t>キサカタ</t>
    </rPh>
    <rPh sb="3" eb="6">
      <t>ショウガッコウ</t>
    </rPh>
    <rPh sb="8" eb="10">
      <t>カミハマ</t>
    </rPh>
    <rPh sb="10" eb="12">
      <t>コウゾウ</t>
    </rPh>
    <rPh sb="12" eb="14">
      <t>カイゼン</t>
    </rPh>
    <rPh sb="20" eb="22">
      <t>セイジョウ</t>
    </rPh>
    <rPh sb="22" eb="25">
      <t>ホイクエン</t>
    </rPh>
    <phoneticPr fontId="2"/>
  </si>
  <si>
    <t>十和田市民センター</t>
    <rPh sb="0" eb="3">
      <t>トワダ</t>
    </rPh>
    <rPh sb="3" eb="5">
      <t>シミン</t>
    </rPh>
    <phoneticPr fontId="2"/>
  </si>
  <si>
    <t>はやぐち児童仲良しクラブ</t>
  </si>
  <si>
    <t>太田児童館</t>
  </si>
  <si>
    <t>オールTHEチャレンジ
（市内全小学校）</t>
  </si>
  <si>
    <t>増田地区多目的研修センター</t>
    <rPh sb="0" eb="2">
      <t>マスダ</t>
    </rPh>
    <rPh sb="2" eb="4">
      <t>チク</t>
    </rPh>
    <rPh sb="4" eb="7">
      <t>タモクテキ</t>
    </rPh>
    <rPh sb="7" eb="9">
      <t>ケンシュウ</t>
    </rPh>
    <phoneticPr fontId="2"/>
  </si>
  <si>
    <t>・カナリヤ保育園学童保育　　　　　　
・大町学童クラブ　　　　　　　　　　　
・くれよんハウス学童クラブ
・金足ふきのとう学童クラブ</t>
    <rPh sb="54" eb="56">
      <t>カナアシ</t>
    </rPh>
    <rPh sb="61" eb="63">
      <t>ガクドウ</t>
    </rPh>
    <phoneticPr fontId="2"/>
  </si>
  <si>
    <t>子どもクラブＳｋｉｐ</t>
    <rPh sb="0" eb="1">
      <t>コ</t>
    </rPh>
    <phoneticPr fontId="2"/>
  </si>
  <si>
    <t>八幡平小学校余裕教室</t>
  </si>
  <si>
    <t>大豊小学校</t>
    <rPh sb="0" eb="2">
      <t>オオトヨ</t>
    </rPh>
    <rPh sb="2" eb="5">
      <t>ショウガッコウ</t>
    </rPh>
    <phoneticPr fontId="2"/>
  </si>
  <si>
    <t>長木なかよしクラブ</t>
  </si>
  <si>
    <t>上川沿なかよしｸﾗﾌﾞ</t>
  </si>
  <si>
    <t>上川沿小学校</t>
    <rPh sb="0" eb="2">
      <t>カミカワ</t>
    </rPh>
    <rPh sb="2" eb="3">
      <t>ゾ</t>
    </rPh>
    <rPh sb="3" eb="6">
      <t>ショウガッコウ</t>
    </rPh>
    <phoneticPr fontId="2"/>
  </si>
  <si>
    <r>
      <t>・クラブ専用棟
・クラブ専用棟　　　</t>
    </r>
    <r>
      <rPr>
        <sz val="10"/>
        <color auto="1"/>
        <rFont val="ＭＳ Ｐ明朝"/>
      </rPr>
      <t>　　　　　　　　　　
・民家
・民家　　　　　　　　　　　　　　　　　　　　　
・クラブ専用室（ビル）　　　　　　　　　　　　　　　　
・幼稚園内クラブ専用室
・幼稚園内クラブ専用室
・クラブ専用棟
・クラブ専用棟　　　　　　　　　　　　　　　　
・クラブ専用棟　　　　　　　　　　　　　　　　　　　　　　　　　　　　　　　　　　　　　　　　　　　　
・クラブ専用室（アパート）　　　　　　　　　　　　　　　　　　　
・クラブ専用棟
・施設内専用室
・民家</t>
    </r>
    <rPh sb="4" eb="7">
      <t>センヨウトウ</t>
    </rPh>
    <rPh sb="12" eb="15">
      <t>センヨウトウ</t>
    </rPh>
    <rPh sb="30" eb="32">
      <t>ミンカ</t>
    </rPh>
    <rPh sb="34" eb="36">
      <t>ミンカ</t>
    </rPh>
    <rPh sb="62" eb="65">
      <t>センヨウシツ</t>
    </rPh>
    <rPh sb="87" eb="90">
      <t>ヨウチエン</t>
    </rPh>
    <rPh sb="90" eb="91">
      <t>ナイ</t>
    </rPh>
    <rPh sb="94" eb="97">
      <t>センヨウシツ</t>
    </rPh>
    <rPh sb="99" eb="102">
      <t>ヨウチエン</t>
    </rPh>
    <rPh sb="102" eb="103">
      <t>ナイ</t>
    </rPh>
    <rPh sb="106" eb="109">
      <t>センヨウシツ</t>
    </rPh>
    <rPh sb="114" eb="117">
      <t>センヨウトウ</t>
    </rPh>
    <rPh sb="122" eb="125">
      <t>センヨウトウ</t>
    </rPh>
    <rPh sb="146" eb="149">
      <t>センヨウトウ</t>
    </rPh>
    <rPh sb="231" eb="234">
      <t>センヨウトウ</t>
    </rPh>
    <rPh sb="237" eb="240">
      <t>シセツナイ</t>
    </rPh>
    <rPh sb="240" eb="243">
      <t>センヨウシツ</t>
    </rPh>
    <rPh sb="245" eb="247">
      <t>ミンカ</t>
    </rPh>
    <phoneticPr fontId="2"/>
  </si>
  <si>
    <t>第四小学校</t>
  </si>
  <si>
    <t>花岡なかよしクラブ</t>
  </si>
  <si>
    <t>矢立なかよしクラブ</t>
  </si>
  <si>
    <t>鳥海学童クラブ</t>
    <rPh sb="0" eb="2">
      <t>チョウカイ</t>
    </rPh>
    <rPh sb="2" eb="4">
      <t>ガクドウ</t>
    </rPh>
    <phoneticPr fontId="2"/>
  </si>
  <si>
    <t>コミュニティセンター</t>
  </si>
  <si>
    <t>金沢孔城館</t>
    <rPh sb="0" eb="2">
      <t>カネザワ</t>
    </rPh>
    <rPh sb="2" eb="3">
      <t>アナ</t>
    </rPh>
    <rPh sb="3" eb="4">
      <t>シロ</t>
    </rPh>
    <rPh sb="4" eb="5">
      <t>カン</t>
    </rPh>
    <phoneticPr fontId="2"/>
  </si>
  <si>
    <r>
      <t>・ひばりクラブ
・ならやま放課後児童クラブ</t>
    </r>
    <r>
      <rPr>
        <sz val="10"/>
        <color auto="1"/>
        <rFont val="ＭＳ Ｐ明朝"/>
      </rPr>
      <t>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　　</t>
    </r>
    <r>
      <rPr>
        <sz val="10"/>
        <color auto="1"/>
        <rFont val="ＭＳ Ｐ明朝"/>
      </rPr>
      <t>　　　　　　　　　　　　　　　
・カナリヤ保育園学童保育A
・カナリヤ保育園学童保育Ｂ　　　　　　
・大町学童クラブ　　　　　　　　　　　
・くれよんハウス学童クラブ
　ぐぅ・ちょき・ぱぁ</t>
    </r>
    <rPh sb="29" eb="31">
      <t>ガクドウ</t>
    </rPh>
    <rPh sb="38" eb="39">
      <t>ドオ</t>
    </rPh>
    <rPh sb="46" eb="48">
      <t>ガクドウ</t>
    </rPh>
    <rPh sb="55" eb="56">
      <t>トオ</t>
    </rPh>
    <rPh sb="95" eb="102">
      <t>ホイクエンガクドウホイク</t>
    </rPh>
    <phoneticPr fontId="2"/>
  </si>
  <si>
    <t>天王小学校</t>
  </si>
  <si>
    <t>鷹巣いきいきタイム</t>
  </si>
  <si>
    <t>栄いきいきタイム</t>
  </si>
  <si>
    <t>230
25</t>
  </si>
  <si>
    <t>浜田放課後子ども教室</t>
  </si>
  <si>
    <t>花輪北小学校余裕教室               　</t>
  </si>
  <si>
    <t>綴子いきいきタイム</t>
  </si>
  <si>
    <t>沢口いきいきタイム</t>
  </si>
  <si>
    <t>・みどり学童クラブ
・永慶学童クラブ</t>
  </si>
  <si>
    <t>・学童保育「ピノキオ」
・学童保育「あさひ」
・学童保育「あさひⅡ」
・学童保育「あさひⅢ」</t>
    <rPh sb="24" eb="26">
      <t>ガクドウ</t>
    </rPh>
    <rPh sb="26" eb="28">
      <t>ホイク</t>
    </rPh>
    <phoneticPr fontId="2"/>
  </si>
  <si>
    <t>矢立小学校</t>
  </si>
  <si>
    <t>尾崎教室</t>
    <rPh sb="2" eb="4">
      <t>キョウシツ</t>
    </rPh>
    <phoneticPr fontId="2"/>
  </si>
  <si>
    <t>七日市いきいきタイム</t>
  </si>
  <si>
    <t>・学童保育「みなみ」
・学童保育「みなみⅡ」
・学童保育「みなみⅢ」
・学童保育「みなみⅣ」
・学童保育「わんぱく」
・学童保育「わんぱくⅡ」
・学童保育「てらこや明照」</t>
    <rPh sb="12" eb="14">
      <t>ガクドウ</t>
    </rPh>
    <rPh sb="14" eb="16">
      <t>ホイク</t>
    </rPh>
    <rPh sb="24" eb="26">
      <t>ガクドウ</t>
    </rPh>
    <rPh sb="26" eb="28">
      <t>ホイク</t>
    </rPh>
    <rPh sb="61" eb="63">
      <t>ガクドウ</t>
    </rPh>
    <rPh sb="63" eb="65">
      <t>ホイク</t>
    </rPh>
    <rPh sb="75" eb="77">
      <t>ガクドウ</t>
    </rPh>
    <rPh sb="77" eb="79">
      <t>ホイク</t>
    </rPh>
    <rPh sb="84" eb="86">
      <t>メイショウ</t>
    </rPh>
    <phoneticPr fontId="2"/>
  </si>
  <si>
    <t>仙南小学校敷地内専用施設</t>
    <rPh sb="0" eb="2">
      <t>センナン</t>
    </rPh>
    <rPh sb="2" eb="5">
      <t>ショウガッコウ</t>
    </rPh>
    <rPh sb="5" eb="8">
      <t>シキチナイ</t>
    </rPh>
    <rPh sb="8" eb="10">
      <t>センヨウ</t>
    </rPh>
    <rPh sb="10" eb="12">
      <t>シセツ</t>
    </rPh>
    <phoneticPr fontId="2"/>
  </si>
  <si>
    <t>米内沢いきいきタイム</t>
  </si>
  <si>
    <t>森岳児童クラブ</t>
  </si>
  <si>
    <t>前田いきいきタイム</t>
  </si>
  <si>
    <t>十和田児童クラブ</t>
  </si>
  <si>
    <t>末広</t>
  </si>
  <si>
    <t>・湯沢南児童クラブA
・湯沢南児童クラブB
・若草学童部
・ふたば学童クラブ</t>
    <rPh sb="1" eb="3">
      <t>ユザワ</t>
    </rPh>
    <rPh sb="3" eb="4">
      <t>ミナミ</t>
    </rPh>
    <rPh sb="4" eb="6">
      <t>ジドウ</t>
    </rPh>
    <rPh sb="12" eb="14">
      <t>ユザワ</t>
    </rPh>
    <rPh sb="14" eb="15">
      <t>ミナミ</t>
    </rPh>
    <rPh sb="15" eb="17">
      <t>ジドウ</t>
    </rPh>
    <rPh sb="23" eb="25">
      <t>ワカクサ</t>
    </rPh>
    <rPh sb="25" eb="27">
      <t>ガクドウ</t>
    </rPh>
    <rPh sb="27" eb="28">
      <t>ブ</t>
    </rPh>
    <rPh sb="33" eb="35">
      <t>ガクドウ</t>
    </rPh>
    <phoneticPr fontId="2"/>
  </si>
  <si>
    <t>子育て支援多世代交流館「みなくる」</t>
    <rPh sb="0" eb="2">
      <t>コソダ</t>
    </rPh>
    <rPh sb="3" eb="5">
      <t>シエン</t>
    </rPh>
    <rPh sb="5" eb="6">
      <t>タ</t>
    </rPh>
    <rPh sb="6" eb="8">
      <t>セダイ</t>
    </rPh>
    <rPh sb="8" eb="10">
      <t>コウリュウ</t>
    </rPh>
    <rPh sb="10" eb="11">
      <t>カン</t>
    </rPh>
    <phoneticPr fontId="2"/>
  </si>
  <si>
    <t>大阿仁いきいきタイム</t>
  </si>
  <si>
    <t>合川いきいきタイム</t>
  </si>
  <si>
    <t>渟城西小学校放課後子ども教室</t>
    <rPh sb="4" eb="6">
      <t>ガッコウ</t>
    </rPh>
    <rPh sb="6" eb="14">
      <t>ホ</t>
    </rPh>
    <phoneticPr fontId="2"/>
  </si>
  <si>
    <t>払戸っ子チャレンジ教室</t>
    <rPh sb="0" eb="2">
      <t>フット</t>
    </rPh>
    <rPh sb="3" eb="4">
      <t>コ</t>
    </rPh>
    <rPh sb="9" eb="11">
      <t>キョウシツ</t>
    </rPh>
    <phoneticPr fontId="2"/>
  </si>
  <si>
    <t>放課後子ども教室</t>
    <rPh sb="0" eb="3">
      <t>ホウカゴ</t>
    </rPh>
    <rPh sb="3" eb="4">
      <t>コ</t>
    </rPh>
    <rPh sb="6" eb="8">
      <t>キョウシツ</t>
    </rPh>
    <phoneticPr fontId="2"/>
  </si>
  <si>
    <t>第四小学校放課後子ども教室</t>
    <rPh sb="3" eb="5">
      <t>ガッコウ</t>
    </rPh>
    <rPh sb="5" eb="13">
      <t>ホ</t>
    </rPh>
    <phoneticPr fontId="2"/>
  </si>
  <si>
    <t>第五小学校放課後子ども教室</t>
    <rPh sb="3" eb="5">
      <t>ガッコウ</t>
    </rPh>
    <rPh sb="5" eb="13">
      <t>ホ</t>
    </rPh>
    <phoneticPr fontId="2"/>
  </si>
  <si>
    <t>八峰町放課後チャレンジ教室</t>
    <rPh sb="0" eb="3">
      <t>ハッポウチョウ</t>
    </rPh>
    <rPh sb="3" eb="6">
      <t>ホウカゴ</t>
    </rPh>
    <rPh sb="11" eb="13">
      <t>キョウシツ</t>
    </rPh>
    <phoneticPr fontId="2"/>
  </si>
  <si>
    <t>ふなっこ　おも・しれ教室</t>
    <rPh sb="10" eb="12">
      <t>キョウシツ</t>
    </rPh>
    <phoneticPr fontId="2"/>
  </si>
  <si>
    <t>美里っ子わくわく教室</t>
    <rPh sb="0" eb="2">
      <t>ミサト</t>
    </rPh>
    <rPh sb="3" eb="4">
      <t>コ</t>
    </rPh>
    <rPh sb="8" eb="10">
      <t>キョウシツ</t>
    </rPh>
    <phoneticPr fontId="2"/>
  </si>
  <si>
    <t>岩谷児童館</t>
  </si>
  <si>
    <t>・田子内学童クラブ
・岩井川学童クラブ</t>
  </si>
  <si>
    <t>岩谷小学校教室</t>
    <rPh sb="5" eb="7">
      <t>キョウシツ</t>
    </rPh>
    <phoneticPr fontId="2"/>
  </si>
  <si>
    <r>
      <t>・</t>
    </r>
    <r>
      <rPr>
        <sz val="10"/>
        <color auto="1"/>
        <rFont val="ＭＳ Ｐ明朝"/>
      </rPr>
      <t>カナリヤ保育園学童保育A　　　　　　
・カナリヤ保育園学童保育Ｂ　　　　　　　　　　　</t>
    </r>
    <r>
      <rPr>
        <strike/>
        <sz val="10"/>
        <color auto="1"/>
        <rFont val="ＭＳ Ｐ明朝"/>
      </rPr>
      <t xml:space="preserve">
</t>
    </r>
    <r>
      <rPr>
        <sz val="10"/>
        <color auto="1"/>
        <rFont val="ＭＳ Ｐ明朝"/>
      </rPr>
      <t>・アフタースクールfuji
・金足ふきのとう学童クラブ</t>
    </r>
    <rPh sb="25" eb="32">
      <t>ホイクエンガクドウホイク</t>
    </rPh>
    <rPh sb="60" eb="62">
      <t>カナアシ</t>
    </rPh>
    <rPh sb="67" eb="69">
      <t>ガクドウ</t>
    </rPh>
    <phoneticPr fontId="2"/>
  </si>
  <si>
    <t>レイクプラザ昭和</t>
  </si>
  <si>
    <t xml:space="preserve"> </t>
  </si>
  <si>
    <t>仙北ふれあい文化センターほか</t>
  </si>
  <si>
    <t>わらしべ塾</t>
  </si>
  <si>
    <t>八郎潟町放課後子ども教室</t>
  </si>
  <si>
    <t>花輪北児童クラブ</t>
  </si>
  <si>
    <r>
      <t>・学童保育「あさくら」</t>
    </r>
    <r>
      <rPr>
        <sz val="10"/>
        <color auto="1"/>
        <rFont val="ＭＳ Ｐ明朝"/>
      </rPr>
      <t xml:space="preserve">
・学童保育「あさくらⅢ」
・学童保育「あさくらキッズ」
</t>
    </r>
    <rPh sb="13" eb="15">
      <t>ガクドウ</t>
    </rPh>
    <rPh sb="15" eb="17">
      <t>ホイク</t>
    </rPh>
    <phoneticPr fontId="2"/>
  </si>
  <si>
    <t>土崎児童館</t>
  </si>
  <si>
    <t xml:space="preserve">
新山いきいき教室
</t>
    <rPh sb="7" eb="9">
      <t>キョウシツ</t>
    </rPh>
    <phoneticPr fontId="2"/>
  </si>
  <si>
    <t>つるまい教室</t>
    <rPh sb="4" eb="6">
      <t>キョウシツ</t>
    </rPh>
    <phoneticPr fontId="2"/>
  </si>
  <si>
    <t>前田小学校</t>
  </si>
  <si>
    <t>子吉若杉教室</t>
    <rPh sb="4" eb="6">
      <t>キョウシツ</t>
    </rPh>
    <phoneticPr fontId="2"/>
  </si>
  <si>
    <t>小友子ども教室</t>
    <rPh sb="5" eb="7">
      <t>キョウシツ</t>
    </rPh>
    <phoneticPr fontId="2"/>
  </si>
  <si>
    <t>合川公民館</t>
    <rPh sb="0" eb="2">
      <t>アイカワ</t>
    </rPh>
    <rPh sb="2" eb="5">
      <t>コウミンカン</t>
    </rPh>
    <phoneticPr fontId="2"/>
  </si>
  <si>
    <t>阿仁合小学校</t>
  </si>
  <si>
    <t>岩城小学校教室</t>
    <rPh sb="0" eb="2">
      <t>イワキ</t>
    </rPh>
    <rPh sb="2" eb="5">
      <t>ショウガッコウ</t>
    </rPh>
    <rPh sb="5" eb="7">
      <t>キョウシツ</t>
    </rPh>
    <phoneticPr fontId="2"/>
  </si>
  <si>
    <t>南外小学校</t>
    <rPh sb="0" eb="2">
      <t>ナンガイ</t>
    </rPh>
    <rPh sb="2" eb="5">
      <t>ショウガッコウ</t>
    </rPh>
    <phoneticPr fontId="2"/>
  </si>
  <si>
    <t>横手北子ども教室</t>
    <rPh sb="0" eb="2">
      <t>ヨコテ</t>
    </rPh>
    <rPh sb="2" eb="3">
      <t>キタ</t>
    </rPh>
    <rPh sb="3" eb="4">
      <t>コ</t>
    </rPh>
    <rPh sb="6" eb="8">
      <t>キョウシツ</t>
    </rPh>
    <phoneticPr fontId="2"/>
  </si>
  <si>
    <t>由利小学校教室</t>
    <rPh sb="5" eb="7">
      <t>キョウシツ</t>
    </rPh>
    <phoneticPr fontId="2"/>
  </si>
  <si>
    <t>・倉内団地児童クラブさくらっ子
・岩崎児童クラブ
・祝田児童クラブ
・ふたば学童クラブ</t>
    <rPh sb="1" eb="3">
      <t>クラウチ</t>
    </rPh>
    <rPh sb="3" eb="5">
      <t>ダンチ</t>
    </rPh>
    <rPh sb="5" eb="7">
      <t>ジドウ</t>
    </rPh>
    <rPh sb="14" eb="15">
      <t>コ</t>
    </rPh>
    <rPh sb="17" eb="19">
      <t>イワサキ</t>
    </rPh>
    <rPh sb="19" eb="21">
      <t>ジドウ</t>
    </rPh>
    <rPh sb="26" eb="27">
      <t>シュク</t>
    </rPh>
    <rPh sb="27" eb="28">
      <t>タ</t>
    </rPh>
    <rPh sb="28" eb="30">
      <t>ジドウ</t>
    </rPh>
    <rPh sb="38" eb="40">
      <t>ガクドウ</t>
    </rPh>
    <phoneticPr fontId="2"/>
  </si>
  <si>
    <t>鳥海小学校教室</t>
    <rPh sb="0" eb="2">
      <t>チョウカイ</t>
    </rPh>
    <rPh sb="5" eb="7">
      <t>キョウシツ</t>
    </rPh>
    <phoneticPr fontId="2"/>
  </si>
  <si>
    <t>西目小学校教室</t>
    <rPh sb="5" eb="7">
      <t>キョウシツ</t>
    </rPh>
    <phoneticPr fontId="2"/>
  </si>
  <si>
    <t>上新城放課後子ども教室</t>
    <rPh sb="0" eb="1">
      <t>カミ</t>
    </rPh>
    <rPh sb="1" eb="3">
      <t>シンジョウ</t>
    </rPh>
    <rPh sb="3" eb="6">
      <t>ホウカゴ</t>
    </rPh>
    <rPh sb="6" eb="7">
      <t>コ</t>
    </rPh>
    <rPh sb="9" eb="11">
      <t>キョウシツ</t>
    </rPh>
    <phoneticPr fontId="2"/>
  </si>
  <si>
    <t>専用施設</t>
    <rPh sb="0" eb="2">
      <t>センヨウ</t>
    </rPh>
    <rPh sb="2" eb="4">
      <t>シセツ</t>
    </rPh>
    <phoneticPr fontId="14"/>
  </si>
  <si>
    <r>
      <t xml:space="preserve">・民家
</t>
    </r>
    <r>
      <rPr>
        <sz val="10"/>
        <color auto="1"/>
        <rFont val="ＭＳ Ｐ明朝"/>
      </rPr>
      <t>・民家　　　　　　　　　　　　　　　　　　　　　　　　　　　　　　　　　　　　　　　　　　
・クラブ専用室（アパート）　　　　　　　　　　　　　　　　　　　
・クラブ専用棟
・民家</t>
    </r>
    <rPh sb="1" eb="3">
      <t>ミンカ</t>
    </rPh>
    <rPh sb="5" eb="7">
      <t>ミンカ</t>
    </rPh>
    <rPh sb="87" eb="90">
      <t>センヨウトウ</t>
    </rPh>
    <rPh sb="92" eb="94">
      <t>ミンカ</t>
    </rPh>
    <phoneticPr fontId="2"/>
  </si>
  <si>
    <t>東由利小学校教室</t>
    <rPh sb="0" eb="1">
      <t>ヒガシ</t>
    </rPh>
    <rPh sb="1" eb="3">
      <t>ユリ</t>
    </rPh>
    <rPh sb="3" eb="6">
      <t>ショウガッコウ</t>
    </rPh>
    <rPh sb="6" eb="8">
      <t>キョウシツ</t>
    </rPh>
    <phoneticPr fontId="2"/>
  </si>
  <si>
    <t>・専用施設
・専用施設</t>
  </si>
  <si>
    <t>大内小学校教室</t>
    <rPh sb="5" eb="7">
      <t>キョウシツ</t>
    </rPh>
    <phoneticPr fontId="2"/>
  </si>
  <si>
    <t>・あおぞら児童クラブ四ツ小
　屋・御所野教室
・あきた学童ごしょの教室　　　　　　　　　　　　　　　　　　　　　　　
・大町学童クラブ</t>
    <rPh sb="10" eb="11">
      <t>ヨ</t>
    </rPh>
    <rPh sb="12" eb="13">
      <t>ショウ</t>
    </rPh>
    <rPh sb="15" eb="16">
      <t>ヤ</t>
    </rPh>
    <rPh sb="17" eb="20">
      <t>ゴショノ</t>
    </rPh>
    <rPh sb="20" eb="22">
      <t>キョウシツ</t>
    </rPh>
    <rPh sb="27" eb="29">
      <t>ガクドウ</t>
    </rPh>
    <rPh sb="33" eb="35">
      <t>キョウシツ</t>
    </rPh>
    <phoneticPr fontId="2"/>
  </si>
  <si>
    <t>旭南児童館</t>
  </si>
  <si>
    <t>キッズユートリック</t>
  </si>
  <si>
    <t>・専用施設(亀田体育館内）
・道川保育園</t>
    <rPh sb="1" eb="3">
      <t>センヨウ</t>
    </rPh>
    <rPh sb="3" eb="5">
      <t>シセツ</t>
    </rPh>
    <rPh sb="6" eb="8">
      <t>カメダ</t>
    </rPh>
    <rPh sb="8" eb="11">
      <t>タイイクカン</t>
    </rPh>
    <rPh sb="11" eb="12">
      <t>ナイ</t>
    </rPh>
    <rPh sb="17" eb="20">
      <t>ホイクエン</t>
    </rPh>
    <phoneticPr fontId="14"/>
  </si>
  <si>
    <t>峰浜小学校</t>
    <rPh sb="0" eb="2">
      <t>ミネハマ</t>
    </rPh>
    <rPh sb="2" eb="5">
      <t>ショウガッコウ</t>
    </rPh>
    <phoneticPr fontId="2"/>
  </si>
  <si>
    <t>横手市交流センターY²ぷらざ</t>
  </si>
  <si>
    <t>・施設内専用室
・施設内専用室　　　　　　　　　　　　　　　　　　　　　　　　
・保育所内クラブ専用室　　　　　　　　　　　　　　　　
・クラブ専用室（アパート）　　　　　　　　　　　　　　　　　　　
・クラブ専用棟
・クラブ専用棟
・クラブ専用等
・クラブ専用棟
・民家
・施設内専用室</t>
    <rPh sb="1" eb="4">
      <t>シセツナイ</t>
    </rPh>
    <rPh sb="4" eb="7">
      <t>センヨウシツ</t>
    </rPh>
    <rPh sb="9" eb="12">
      <t>シセツナイ</t>
    </rPh>
    <rPh sb="12" eb="15">
      <t>センヨウシツ</t>
    </rPh>
    <rPh sb="41" eb="44">
      <t>ホイクショ</t>
    </rPh>
    <rPh sb="44" eb="45">
      <t>ナイ</t>
    </rPh>
    <rPh sb="48" eb="51">
      <t>センヨウシツ</t>
    </rPh>
    <rPh sb="105" eb="108">
      <t>センヨウトウ</t>
    </rPh>
    <rPh sb="113" eb="116">
      <t>センヨウトウ</t>
    </rPh>
    <rPh sb="121" eb="124">
      <t>センヨウトウ</t>
    </rPh>
    <rPh sb="129" eb="132">
      <t>センヨウトウ</t>
    </rPh>
    <rPh sb="134" eb="136">
      <t>ミンカ</t>
    </rPh>
    <rPh sb="138" eb="141">
      <t>シセツナイ</t>
    </rPh>
    <rPh sb="141" eb="144">
      <t>センヨウシツ</t>
    </rPh>
    <phoneticPr fontId="2"/>
  </si>
  <si>
    <t>友遊くらぶ</t>
    <rPh sb="0" eb="1">
      <t>トモ</t>
    </rPh>
    <rPh sb="1" eb="2">
      <t>アソ</t>
    </rPh>
    <phoneticPr fontId="2"/>
  </si>
  <si>
    <t xml:space="preserve">十和田図書館
</t>
    <rPh sb="0" eb="3">
      <t>トワダ</t>
    </rPh>
    <rPh sb="3" eb="6">
      <t>トショカン</t>
    </rPh>
    <phoneticPr fontId="2"/>
  </si>
  <si>
    <r>
      <t>・</t>
    </r>
    <r>
      <rPr>
        <sz val="9"/>
        <color auto="1"/>
        <rFont val="ＭＳ Ｐ明朝"/>
      </rPr>
      <t>あおぞらコミュニティー児童館</t>
    </r>
    <r>
      <rPr>
        <sz val="10"/>
        <color auto="1"/>
        <rFont val="ＭＳ Ｐ明朝"/>
      </rPr>
      <t xml:space="preserve">
・あおぞら児童クラブ四ツ小
　屋・御所野教室
・大町学童クラブ　　　　　　　　　　　
・大野学童クラブ
・ならやま放課後児童クラブ</t>
    </r>
    <rPh sb="12" eb="15">
      <t>ジドウカン</t>
    </rPh>
    <rPh sb="21" eb="23">
      <t>ジドウ</t>
    </rPh>
    <rPh sb="26" eb="27">
      <t>ヨ</t>
    </rPh>
    <rPh sb="28" eb="29">
      <t>ショウ</t>
    </rPh>
    <rPh sb="33" eb="36">
      <t>ゴショノ</t>
    </rPh>
    <rPh sb="36" eb="38">
      <t>キョウシツ</t>
    </rPh>
    <rPh sb="60" eb="62">
      <t>オオノ</t>
    </rPh>
    <rPh sb="62" eb="64">
      <t>ガクドウ</t>
    </rPh>
    <rPh sb="73" eb="76">
      <t>ホウカゴ</t>
    </rPh>
    <rPh sb="76" eb="78">
      <t>ジドウ</t>
    </rPh>
    <phoneticPr fontId="2"/>
  </si>
  <si>
    <t>わくわくスペース
対象：市内全小学校</t>
  </si>
  <si>
    <t>郷土芸能体験教室</t>
    <rPh sb="0" eb="2">
      <t>キョウド</t>
    </rPh>
    <rPh sb="2" eb="4">
      <t>ゲイノウ</t>
    </rPh>
    <rPh sb="4" eb="6">
      <t>タイケン</t>
    </rPh>
    <rPh sb="6" eb="8">
      <t>キョウシツ</t>
    </rPh>
    <phoneticPr fontId="2"/>
  </si>
  <si>
    <r>
      <t>・飯島児童クラブ　　　　　　　　　　　　　　　　　　　　　
・</t>
    </r>
    <r>
      <rPr>
        <sz val="9"/>
        <color auto="1"/>
        <rFont val="ＭＳ Ｐ明朝"/>
      </rPr>
      <t>学童保育あきた風の遊育舎Ａ</t>
    </r>
    <r>
      <rPr>
        <sz val="10"/>
        <color auto="1"/>
        <rFont val="ＭＳ Ｐ明朝"/>
      </rPr>
      <t xml:space="preserve">
・</t>
    </r>
    <r>
      <rPr>
        <sz val="9"/>
        <color auto="1"/>
        <rFont val="ＭＳ Ｐ明朝"/>
      </rPr>
      <t>学童保育あきた風の遊育舎Ｂ</t>
    </r>
    <r>
      <rPr>
        <sz val="10"/>
        <color auto="1"/>
        <rFont val="ＭＳ Ｐ明朝"/>
      </rPr>
      <t>　　　　　　　　　　　
・カナリヤ保育園学童保育　　　　　　
・大町学童クラブ　　　　　　　　　　　
・くれよんハウス学童クラブ
　ぐぅ・ちょき・ぱぁ
・アフタースクールfuji
・金足ふきのとう学童クラブ</t>
    </r>
    <rPh sb="46" eb="48">
      <t>ガクドウ</t>
    </rPh>
    <rPh sb="48" eb="50">
      <t>ホイク</t>
    </rPh>
    <rPh sb="53" eb="54">
      <t>カゼ</t>
    </rPh>
    <rPh sb="55" eb="56">
      <t>ユウ</t>
    </rPh>
    <rPh sb="56" eb="57">
      <t>イク</t>
    </rPh>
    <rPh sb="57" eb="58">
      <t>シャ</t>
    </rPh>
    <rPh sb="150" eb="152">
      <t>カナアシ</t>
    </rPh>
    <rPh sb="157" eb="159">
      <t>ガクドウ</t>
    </rPh>
    <phoneticPr fontId="2"/>
  </si>
  <si>
    <t>北浦児童クラブ</t>
    <rPh sb="0" eb="1">
      <t>キタ</t>
    </rPh>
    <rPh sb="1" eb="2">
      <t>ウラ</t>
    </rPh>
    <rPh sb="2" eb="4">
      <t>ジドウ</t>
    </rPh>
    <phoneticPr fontId="2"/>
  </si>
  <si>
    <t xml:space="preserve">
※わくわく土曜教室として実施
横手南子ども教室</t>
    <rPh sb="6" eb="8">
      <t>ドヨウ</t>
    </rPh>
    <rPh sb="8" eb="10">
      <t>キョウシツ</t>
    </rPh>
    <rPh sb="13" eb="15">
      <t>ジッシ</t>
    </rPh>
    <phoneticPr fontId="2"/>
  </si>
  <si>
    <t>旭子ども教室</t>
  </si>
  <si>
    <t>ＪＡ大豆総合センター</t>
    <rPh sb="2" eb="4">
      <t>ダイズ</t>
    </rPh>
    <rPh sb="4" eb="6">
      <t>ソウゴウ</t>
    </rPh>
    <phoneticPr fontId="2"/>
  </si>
  <si>
    <t>東館にこにこクラブ</t>
  </si>
  <si>
    <t>朝倉子ども教室</t>
    <rPh sb="0" eb="2">
      <t>アサクラ</t>
    </rPh>
    <rPh sb="2" eb="3">
      <t>コ</t>
    </rPh>
    <rPh sb="5" eb="7">
      <t>キョウシツ</t>
    </rPh>
    <phoneticPr fontId="2"/>
  </si>
  <si>
    <t>綴子児童館</t>
    <rPh sb="0" eb="1">
      <t>ツヅ</t>
    </rPh>
    <rPh sb="1" eb="2">
      <t>コ</t>
    </rPh>
    <rPh sb="2" eb="5">
      <t>ジドウカン</t>
    </rPh>
    <phoneticPr fontId="14"/>
  </si>
  <si>
    <t>281クラブ</t>
  </si>
  <si>
    <t>増田子ども教室</t>
    <rPh sb="0" eb="2">
      <t>マスダ</t>
    </rPh>
    <rPh sb="2" eb="3">
      <t>コ</t>
    </rPh>
    <rPh sb="5" eb="7">
      <t>キョウシツ</t>
    </rPh>
    <phoneticPr fontId="2"/>
  </si>
  <si>
    <t>仁賀保公民館等</t>
  </si>
  <si>
    <t>浅舞子ども教室</t>
    <rPh sb="0" eb="1">
      <t>アサ</t>
    </rPh>
    <rPh sb="1" eb="2">
      <t>マ</t>
    </rPh>
    <rPh sb="2" eb="3">
      <t>コ</t>
    </rPh>
    <rPh sb="5" eb="7">
      <t>キョウシツ</t>
    </rPh>
    <phoneticPr fontId="2"/>
  </si>
  <si>
    <r>
      <t>・クラブ専用棟
・クラブ専用棟　　</t>
    </r>
    <r>
      <rPr>
        <sz val="10"/>
        <color auto="1"/>
        <rFont val="ＭＳ Ｐ明朝"/>
      </rPr>
      <t>　　　　　　　　　　
・クラブ専用室（ビル）　　　　　　　　　　　　　　　　　　
・民家
・民家　　　　　　　　　　　　　　　　　　　　　　　　　　
・施設内専用室
・施設内専用室　　　　　　　　　　　　　　　　　　　　　　　　　　
・保育所内クラブ専用室　　　　　　　　　　　　　　　　　　
・クラブ専用室（アパート）　　　　　　　　　　　　　　　　　　　
・クラブ専用棟
・保育所内クラブ専用室
・施設内専用室
・民家
・民家</t>
    </r>
    <rPh sb="4" eb="7">
      <t>センヨウトウ</t>
    </rPh>
    <rPh sb="12" eb="15">
      <t>センヨウトウ</t>
    </rPh>
    <rPh sb="32" eb="35">
      <t>センヨウシツ</t>
    </rPh>
    <rPh sb="59" eb="61">
      <t>ミンカ</t>
    </rPh>
    <rPh sb="63" eb="65">
      <t>ミンカ</t>
    </rPh>
    <rPh sb="93" eb="96">
      <t>シセツナイ</t>
    </rPh>
    <rPh sb="96" eb="99">
      <t>センヨウシツ</t>
    </rPh>
    <rPh sb="101" eb="104">
      <t>シセツナイ</t>
    </rPh>
    <rPh sb="104" eb="107">
      <t>センヨウシツ</t>
    </rPh>
    <rPh sb="135" eb="138">
      <t>ホイクショ</t>
    </rPh>
    <rPh sb="138" eb="139">
      <t>ナイ</t>
    </rPh>
    <rPh sb="142" eb="145">
      <t>センヨウシツ</t>
    </rPh>
    <rPh sb="201" eb="204">
      <t>センヨウトウ</t>
    </rPh>
    <rPh sb="207" eb="210">
      <t>ホイクショ</t>
    </rPh>
    <rPh sb="210" eb="211">
      <t>ナイ</t>
    </rPh>
    <rPh sb="214" eb="217">
      <t>センヨウシツ</t>
    </rPh>
    <rPh sb="227" eb="229">
      <t>ミンカ</t>
    </rPh>
    <rPh sb="231" eb="233">
      <t>ミンカ</t>
    </rPh>
    <phoneticPr fontId="2"/>
  </si>
  <si>
    <r>
      <t>・クラブ専用棟
・クラブ専用棟　　</t>
    </r>
    <r>
      <rPr>
        <sz val="10"/>
        <color auto="1"/>
        <rFont val="ＭＳ Ｐ明朝"/>
      </rPr>
      <t>　　　　　　　　　　　　　　　　　　　　　　　　　　　　　　　　　　　　　　　　
・クラブ専用棟　　　　　　　　　　　　　　　　　　　　　
・クラブ専用棟　　　　　　　　　　　　　
・施設内専用室
・施設内専用室　　　　　　　　　　　　　　　　　　　　　　　　　　　　　　　　　　
・保育所内クラブ専用室　　　　　　　　　　　　　　　　　　
・クラブ専用室（アパート）　　　　　　　　　　　　　　　　　　　
・クラブ専用棟
・民家</t>
    </r>
    <rPh sb="4" eb="7">
      <t>センヨウトウ</t>
    </rPh>
    <rPh sb="12" eb="15">
      <t>センヨウトウ</t>
    </rPh>
    <rPh sb="62" eb="65">
      <t>センヨウトウ</t>
    </rPh>
    <rPh sb="91" eb="94">
      <t>センヨウトウ</t>
    </rPh>
    <rPh sb="159" eb="162">
      <t>ホイクショ</t>
    </rPh>
    <rPh sb="162" eb="163">
      <t>ナイ</t>
    </rPh>
    <rPh sb="166" eb="169">
      <t>センヨウシツ</t>
    </rPh>
    <rPh sb="225" eb="228">
      <t>センヨウトウ</t>
    </rPh>
    <rPh sb="231" eb="233">
      <t>ミンカ</t>
    </rPh>
    <phoneticPr fontId="2"/>
  </si>
  <si>
    <t>仙人郷「虎の穴」</t>
  </si>
  <si>
    <r>
      <t>・クラブ専用棟
・クラブ専用棟　　　　
・幼稚園内クラブ専用室
・幼稚園内クラブ専用室</t>
    </r>
    <r>
      <rPr>
        <sz val="10"/>
        <color auto="1"/>
        <rFont val="ＭＳ Ｐ明朝"/>
      </rPr>
      <t xml:space="preserve">
・施設内専用室
・施設内専用室　　　　　　　　　　　　　　　　　　　　　　　　　　　　　　　　　　　　　　　　　　　　
・クラブ専用室（アパート）　　　　　　　　　　　　　　　　　　　
・施設内専用室</t>
    </r>
    <rPh sb="4" eb="7">
      <t>センヨウトウ</t>
    </rPh>
    <rPh sb="12" eb="15">
      <t>センヨウトウ</t>
    </rPh>
    <rPh sb="21" eb="24">
      <t>ヨウチエン</t>
    </rPh>
    <rPh sb="24" eb="25">
      <t>ナイ</t>
    </rPh>
    <rPh sb="28" eb="31">
      <t>センヨウシツ</t>
    </rPh>
    <rPh sb="33" eb="36">
      <t>ヨウチエン</t>
    </rPh>
    <rPh sb="36" eb="37">
      <t>ナイ</t>
    </rPh>
    <rPh sb="40" eb="43">
      <t>センヨウシツ</t>
    </rPh>
    <rPh sb="45" eb="48">
      <t>シセツナイ</t>
    </rPh>
    <rPh sb="48" eb="51">
      <t>センヨウシツ</t>
    </rPh>
    <rPh sb="53" eb="56">
      <t>シセツナイ</t>
    </rPh>
    <rPh sb="56" eb="59">
      <t>センヨウシツ</t>
    </rPh>
    <rPh sb="138" eb="141">
      <t>シセツナイ</t>
    </rPh>
    <rPh sb="141" eb="144">
      <t>センヨウシツ</t>
    </rPh>
    <phoneticPr fontId="2"/>
  </si>
  <si>
    <t>旧稲川福祉センター</t>
    <rPh sb="0" eb="1">
      <t>キュウ</t>
    </rPh>
    <rPh sb="1" eb="3">
      <t>イナカワ</t>
    </rPh>
    <rPh sb="3" eb="5">
      <t>フクシ</t>
    </rPh>
    <phoneticPr fontId="2"/>
  </si>
  <si>
    <t>いなかわっこ宮田教室</t>
  </si>
  <si>
    <t>雄物川子ども教室</t>
    <rPh sb="0" eb="3">
      <t>オモノガワ</t>
    </rPh>
    <rPh sb="3" eb="4">
      <t>コ</t>
    </rPh>
    <rPh sb="6" eb="8">
      <t>キョウシツ</t>
    </rPh>
    <phoneticPr fontId="2"/>
  </si>
  <si>
    <t>おおとよ児童クラブ</t>
  </si>
  <si>
    <t>大森子ども教室</t>
    <rPh sb="0" eb="2">
      <t>オオモリ</t>
    </rPh>
    <rPh sb="2" eb="3">
      <t>コ</t>
    </rPh>
    <rPh sb="5" eb="7">
      <t>キョウシツ</t>
    </rPh>
    <phoneticPr fontId="2"/>
  </si>
  <si>
    <t>・直根学童クラブ　　　　　　　　　　　　　　　　　　・川内学童クラブ　　　　　　　　　　　　　　　　　　　・笹子学童クラブ</t>
    <rPh sb="1" eb="2">
      <t>チョク</t>
    </rPh>
    <rPh sb="2" eb="3">
      <t>ネ</t>
    </rPh>
    <rPh sb="3" eb="5">
      <t>ガクドウ</t>
    </rPh>
    <rPh sb="27" eb="29">
      <t>カワウチ</t>
    </rPh>
    <rPh sb="29" eb="31">
      <t>ガクドウ</t>
    </rPh>
    <rPh sb="54" eb="55">
      <t>ササ</t>
    </rPh>
    <rPh sb="55" eb="56">
      <t>コ</t>
    </rPh>
    <rPh sb="56" eb="58">
      <t>ガクドウ</t>
    </rPh>
    <phoneticPr fontId="2"/>
  </si>
  <si>
    <r>
      <t>・専用施設</t>
    </r>
    <r>
      <rPr>
        <sz val="7"/>
        <color auto="1"/>
        <rFont val="ＭＳ Ｐ明朝"/>
      </rPr>
      <t>（石脇ｺﾐｭﾆﾃｨｰ児童館）</t>
    </r>
    <r>
      <rPr>
        <sz val="9"/>
        <color auto="1"/>
        <rFont val="ＭＳ Ｐ明朝"/>
      </rPr>
      <t xml:space="preserve">
</t>
    </r>
    <r>
      <rPr>
        <sz val="10"/>
        <color auto="1"/>
        <rFont val="ＭＳ Ｐ明朝"/>
      </rPr>
      <t>・専用施設</t>
    </r>
    <r>
      <rPr>
        <sz val="7"/>
        <color auto="1"/>
        <rFont val="ＭＳ Ｐ明朝"/>
      </rPr>
      <t>（石脇ｺﾐｭﾆﾃｨｰ児童館）</t>
    </r>
  </si>
  <si>
    <t>岩見三内児童室</t>
    <rPh sb="0" eb="2">
      <t>イワミ</t>
    </rPh>
    <rPh sb="2" eb="4">
      <t>サンナイ</t>
    </rPh>
    <rPh sb="4" eb="7">
      <t>ジドウシツ</t>
    </rPh>
    <phoneticPr fontId="2"/>
  </si>
  <si>
    <t>旧中仙幼稚園</t>
    <rPh sb="0" eb="1">
      <t>キュウ</t>
    </rPh>
    <rPh sb="1" eb="3">
      <t>ナカセン</t>
    </rPh>
    <rPh sb="3" eb="6">
      <t>ヨウチエン</t>
    </rPh>
    <phoneticPr fontId="2"/>
  </si>
  <si>
    <t>山内子ども教室</t>
    <rPh sb="0" eb="2">
      <t>サンナイ</t>
    </rPh>
    <rPh sb="2" eb="3">
      <t>コ</t>
    </rPh>
    <rPh sb="5" eb="7">
      <t>キョウシツ</t>
    </rPh>
    <phoneticPr fontId="2"/>
  </si>
  <si>
    <t>あそぼクラブ</t>
  </si>
  <si>
    <t>大雄子ども教室</t>
    <rPh sb="5" eb="7">
      <t>キョウシツ</t>
    </rPh>
    <phoneticPr fontId="2"/>
  </si>
  <si>
    <t>・てんのうA児童クラブ
・てんのうB児童クラブ</t>
  </si>
  <si>
    <t>キッズステーション幡野</t>
  </si>
  <si>
    <t>キッズステーション湯沢</t>
  </si>
  <si>
    <r>
      <t>○令和２年度新・放課後子ども総合プラン実施箇所一覧</t>
    </r>
    <r>
      <rPr>
        <b/>
        <sz val="11"/>
        <color auto="1"/>
        <rFont val="ＭＳ Ｐゴシック"/>
      </rPr>
      <t>（名称・実施場所等）　　　令和２年７月１日現在</t>
    </r>
    <rPh sb="1" eb="3">
      <t>レイワ</t>
    </rPh>
    <rPh sb="4" eb="5">
      <t>トシ</t>
    </rPh>
    <rPh sb="5" eb="6">
      <t>ド</t>
    </rPh>
    <rPh sb="6" eb="7">
      <t>シン</t>
    </rPh>
    <rPh sb="8" eb="11">
      <t>ホウカゴ</t>
    </rPh>
    <rPh sb="11" eb="12">
      <t>コ</t>
    </rPh>
    <rPh sb="14" eb="16">
      <t>ソウゴウ</t>
    </rPh>
    <rPh sb="19" eb="21">
      <t>ジッシ</t>
    </rPh>
    <rPh sb="21" eb="23">
      <t>カショ</t>
    </rPh>
    <rPh sb="23" eb="25">
      <t>イチラン</t>
    </rPh>
    <rPh sb="26" eb="28">
      <t>メイショウ</t>
    </rPh>
    <rPh sb="29" eb="31">
      <t>ジッシ</t>
    </rPh>
    <rPh sb="31" eb="33">
      <t>バショ</t>
    </rPh>
    <rPh sb="33" eb="34">
      <t>トウ</t>
    </rPh>
    <rPh sb="36" eb="38">
      <t>ニチゲンザイ</t>
    </rPh>
    <rPh sb="38" eb="40">
      <t>レイワ</t>
    </rPh>
    <rPh sb="41" eb="42">
      <t>トシ</t>
    </rPh>
    <rPh sb="43" eb="44">
      <t>ガツ</t>
    </rPh>
    <rPh sb="45" eb="46">
      <t>ニチ</t>
    </rPh>
    <rPh sb="46" eb="48">
      <t>ゲンザイ</t>
    </rPh>
    <phoneticPr fontId="2"/>
  </si>
  <si>
    <t>キッズステーション三関</t>
  </si>
  <si>
    <t>鷹巣東小児童クラブ</t>
  </si>
  <si>
    <t>キッズステーション高松</t>
  </si>
  <si>
    <t>わくわく教室
わくわくサタデー</t>
  </si>
  <si>
    <t>・築山児童センター
・専用施設　　　　　　　　　　　　　　
・専用施設　　　　　　　　　　　　　　　　　　　　　　　　　　　　　　
・専用施設　　　　　　　　　　　　　　　　　　
・民家　　　　　　　　　　　　　　　　　　　
・専用施設
・専用施設</t>
    <rPh sb="1" eb="2">
      <t>チク</t>
    </rPh>
    <rPh sb="2" eb="3">
      <t>ザン</t>
    </rPh>
    <rPh sb="3" eb="5">
      <t>ジドウ</t>
    </rPh>
    <rPh sb="11" eb="13">
      <t>センヨウ</t>
    </rPh>
    <rPh sb="13" eb="15">
      <t>シセツ</t>
    </rPh>
    <rPh sb="31" eb="33">
      <t>センヨウ</t>
    </rPh>
    <rPh sb="33" eb="35">
      <t>シセツ</t>
    </rPh>
    <rPh sb="120" eb="122">
      <t>センヨウ</t>
    </rPh>
    <rPh sb="122" eb="124">
      <t>シセツ</t>
    </rPh>
    <phoneticPr fontId="2"/>
  </si>
  <si>
    <t>保戸野放課後子ども教室</t>
  </si>
  <si>
    <r>
      <t>・</t>
    </r>
    <r>
      <rPr>
        <sz val="9"/>
        <color auto="1"/>
        <rFont val="ＭＳ Ｐ明朝"/>
      </rPr>
      <t>学童保育あらやﾁｬﾚﾝｼﾞｸﾗﾌﾞ</t>
    </r>
    <r>
      <rPr>
        <sz val="10"/>
        <color auto="1"/>
        <rFont val="ＭＳ Ｐ明朝"/>
      </rPr>
      <t xml:space="preserve">
・大町学童クラブ　　　　　　　　　　　</t>
    </r>
  </si>
  <si>
    <t>放課後子ども教室
わくわく土曜教室</t>
    <rPh sb="0" eb="3">
      <t>ホウカゴ</t>
    </rPh>
    <rPh sb="3" eb="4">
      <t>コ</t>
    </rPh>
    <rPh sb="6" eb="8">
      <t>キョウシツ</t>
    </rPh>
    <rPh sb="13" eb="15">
      <t>ドヨウ</t>
    </rPh>
    <rPh sb="15" eb="17">
      <t>キョウシツ</t>
    </rPh>
    <phoneticPr fontId="2"/>
  </si>
  <si>
    <t>明徳放課後子ども教室</t>
  </si>
  <si>
    <r>
      <t>・花館小学校
・専用施設</t>
    </r>
    <r>
      <rPr>
        <sz val="9"/>
        <color auto="1"/>
        <rFont val="ＭＳ Ｐ明朝"/>
      </rPr>
      <t>（旧大曲北幼稚園）</t>
    </r>
    <r>
      <rPr>
        <sz val="10"/>
        <color auto="1"/>
        <rFont val="ＭＳ Ｐ明朝"/>
      </rPr>
      <t xml:space="preserve">
・専用施設</t>
    </r>
    <r>
      <rPr>
        <sz val="9"/>
        <color auto="1"/>
        <rFont val="ＭＳ Ｐ明朝"/>
      </rPr>
      <t>（旧大曲北幼稚園）</t>
    </r>
    <r>
      <rPr>
        <sz val="10"/>
        <color auto="1"/>
        <rFont val="ＭＳ Ｐ明朝"/>
      </rPr>
      <t xml:space="preserve">
・専用施設</t>
    </r>
    <r>
      <rPr>
        <sz val="9"/>
        <color auto="1"/>
        <rFont val="ＭＳ Ｐ明朝"/>
      </rPr>
      <t>（旧大曲北幼稚園）</t>
    </r>
    <rPh sb="8" eb="10">
      <t>センヨウ</t>
    </rPh>
    <rPh sb="10" eb="12">
      <t>シセツ</t>
    </rPh>
    <rPh sb="13" eb="14">
      <t>キュウ</t>
    </rPh>
    <rPh sb="14" eb="16">
      <t>オオマガリ</t>
    </rPh>
    <rPh sb="16" eb="17">
      <t>キタ</t>
    </rPh>
    <rPh sb="17" eb="20">
      <t>ヨウチエン</t>
    </rPh>
    <rPh sb="23" eb="25">
      <t>センヨウ</t>
    </rPh>
    <rPh sb="25" eb="27">
      <t>シセツ</t>
    </rPh>
    <rPh sb="28" eb="29">
      <t>キュウ</t>
    </rPh>
    <rPh sb="29" eb="31">
      <t>オオマガリ</t>
    </rPh>
    <rPh sb="31" eb="32">
      <t>キタ</t>
    </rPh>
    <rPh sb="32" eb="35">
      <t>ヨウチエン</t>
    </rPh>
    <phoneticPr fontId="2"/>
  </si>
  <si>
    <t>旭北放課後子ども教室</t>
  </si>
  <si>
    <t>・下北手児童センター　　　　　　　　　　　　　　　　　　　　　　
・専用施設　　　　　　　　　　　　　　　　　　
・民家　　　　　　　　　　　　　　　　　　　
・専用施設
・専用施設</t>
    <rPh sb="87" eb="89">
      <t>センヨウ</t>
    </rPh>
    <rPh sb="89" eb="91">
      <t>シセツ</t>
    </rPh>
    <phoneticPr fontId="2"/>
  </si>
  <si>
    <t>中通放課後子ども教室</t>
  </si>
  <si>
    <t>鷹巣中央児童館</t>
  </si>
  <si>
    <r>
      <t>専用施設</t>
    </r>
    <r>
      <rPr>
        <sz val="10"/>
        <color auto="1"/>
        <rFont val="ＭＳ Ｐ明朝"/>
      </rPr>
      <t>（石脇コミュニティー児童館）</t>
    </r>
  </si>
  <si>
    <t>勝平放課後子ども教室</t>
  </si>
  <si>
    <t>旭南放課後子ども教室</t>
  </si>
  <si>
    <t>牛島放課後子ども教室</t>
  </si>
  <si>
    <t>川尻放課後子ども教室</t>
  </si>
  <si>
    <t>旭川放課後子ども教室</t>
  </si>
  <si>
    <t>広面放課後子ども教室</t>
  </si>
  <si>
    <t>昭和中央地区館</t>
  </si>
  <si>
    <t>・樽子山の家
・放課後教室あすなろつき組
・放課後教室あすなろほし組
・みなみっこクラブ第１
・みなみっこクラブ第２</t>
    <rPh sb="44" eb="45">
      <t>ダイ</t>
    </rPh>
    <rPh sb="56" eb="57">
      <t>ダイ</t>
    </rPh>
    <phoneticPr fontId="2"/>
  </si>
  <si>
    <t>外旭川放課後子ども教室</t>
  </si>
  <si>
    <t>羽後明成小学校
かしわ館</t>
    <rPh sb="11" eb="12">
      <t>カン</t>
    </rPh>
    <phoneticPr fontId="2"/>
  </si>
  <si>
    <t>飯島放課後子ども教室</t>
  </si>
  <si>
    <t>豊岩放課後子ども教室</t>
    <rPh sb="0" eb="2">
      <t>トヨイワ</t>
    </rPh>
    <rPh sb="2" eb="5">
      <t>ホウカゴ</t>
    </rPh>
    <rPh sb="5" eb="6">
      <t>コ</t>
    </rPh>
    <rPh sb="8" eb="10">
      <t>キョウシツ</t>
    </rPh>
    <phoneticPr fontId="2"/>
  </si>
  <si>
    <t>四ツ小屋放課後子ども教室</t>
  </si>
  <si>
    <t>・向能代小学校
・専用施設
・専用施設</t>
    <rPh sb="1" eb="2">
      <t>ム</t>
    </rPh>
    <rPh sb="2" eb="4">
      <t>ノシロ</t>
    </rPh>
    <rPh sb="4" eb="7">
      <t>ショウガッコウ</t>
    </rPh>
    <rPh sb="9" eb="11">
      <t>センヨウ</t>
    </rPh>
    <rPh sb="11" eb="13">
      <t>シセツ</t>
    </rPh>
    <rPh sb="15" eb="17">
      <t>センヨウ</t>
    </rPh>
    <rPh sb="17" eb="19">
      <t>シセツ</t>
    </rPh>
    <phoneticPr fontId="2"/>
  </si>
  <si>
    <t>上北手放課後子ども教室</t>
  </si>
  <si>
    <t>浅舞小学校</t>
  </si>
  <si>
    <r>
      <t xml:space="preserve">・仙南っ子児童クラブA
・仙南っ子児童クラブB
</t>
    </r>
    <r>
      <rPr>
        <sz val="10"/>
        <color auto="1"/>
        <rFont val="ＭＳ Ｐ明朝"/>
      </rPr>
      <t>・仙南っ子児童クラブC</t>
    </r>
    <rPh sb="25" eb="27">
      <t>センナン</t>
    </rPh>
    <rPh sb="28" eb="29">
      <t>コ</t>
    </rPh>
    <rPh sb="29" eb="31">
      <t>ジドウ</t>
    </rPh>
    <phoneticPr fontId="2"/>
  </si>
  <si>
    <t>八橋放課後子ども教室</t>
  </si>
  <si>
    <t>ポプラ学園Ａクラス</t>
  </si>
  <si>
    <t>東放課後子ども教室</t>
  </si>
  <si>
    <t>大住放課後子ども教室</t>
  </si>
  <si>
    <t>桜放課後子ども教室</t>
  </si>
  <si>
    <t>つるまい学童クラブ</t>
  </si>
  <si>
    <t>・たんぽぽ学童保育クラブＡ
・たんぽぽ学童保育クラブＢ　　　　　　　　　　　　　　　　　　
・カナリヤ保育園学童保育　　　　　　
・大町学童クラブ　　　　　　　　　　　
・くれよんハウス学童クラブ
・あさひかわ学童保育クラブ
・やどめ学童クラブＡ
・やどめ学童クラブＢ　　　　　　　　　　　　　　　　　</t>
    <rPh sb="19" eb="21">
      <t>ガクドウ</t>
    </rPh>
    <rPh sb="21" eb="23">
      <t>ホイク</t>
    </rPh>
    <rPh sb="105" eb="107">
      <t>ガクドウ</t>
    </rPh>
    <rPh sb="107" eb="109">
      <t>ホイク</t>
    </rPh>
    <rPh sb="117" eb="119">
      <t>ガクドウ</t>
    </rPh>
    <rPh sb="128" eb="130">
      <t>ガクドウ</t>
    </rPh>
    <phoneticPr fontId="2"/>
  </si>
  <si>
    <t>飯島南放課後子ども教室</t>
  </si>
  <si>
    <t xml:space="preserve">水よう元気塾
</t>
    <rPh sb="0" eb="1">
      <t>スイ</t>
    </rPh>
    <rPh sb="3" eb="5">
      <t>ゲンキ</t>
    </rPh>
    <phoneticPr fontId="2"/>
  </si>
  <si>
    <t>・第一小なかよし学級
・さくらんぼ学級
・ひまわり学級</t>
    <rPh sb="25" eb="27">
      <t>ガッキュウ</t>
    </rPh>
    <phoneticPr fontId="2"/>
  </si>
  <si>
    <t>寺内放課後子ども教室</t>
  </si>
  <si>
    <t>千畑小学校</t>
    <rPh sb="0" eb="2">
      <t>センハタ</t>
    </rPh>
    <phoneticPr fontId="2"/>
  </si>
  <si>
    <t>・専用施設
・専用施設　　　　　　　　　　　　　　
・民家
・民家　　　　　　　　　　　　　　　　　　　　　
・専用施設　　　　　　　　　　　　　　　　
・幼稚園内
・幼稚園内　　　　　　　　　　　　　　　　
・専用施設　　　　　　　　　　　　　　　　　　　　　　　　　　　　　
・専用施設
・専用施設　　　　　　　　　　　　　　　　　　
・民家　　　　　　　　　　　　　　　　　　　
・専用施設
・専用施設</t>
    <rPh sb="1" eb="3">
      <t>センヨウ</t>
    </rPh>
    <rPh sb="3" eb="5">
      <t>シセツ</t>
    </rPh>
    <rPh sb="7" eb="9">
      <t>センヨウ</t>
    </rPh>
    <rPh sb="9" eb="11">
      <t>シセツ</t>
    </rPh>
    <rPh sb="27" eb="29">
      <t>ミンカ</t>
    </rPh>
    <rPh sb="31" eb="33">
      <t>ミンカ</t>
    </rPh>
    <rPh sb="56" eb="58">
      <t>センヨウ</t>
    </rPh>
    <rPh sb="58" eb="60">
      <t>シセツ</t>
    </rPh>
    <rPh sb="78" eb="81">
      <t>ヨウチエン</t>
    </rPh>
    <rPh sb="81" eb="82">
      <t>ナイ</t>
    </rPh>
    <rPh sb="84" eb="87">
      <t>ヨウチエン</t>
    </rPh>
    <rPh sb="87" eb="88">
      <t>ナイ</t>
    </rPh>
    <rPh sb="106" eb="108">
      <t>センヨウ</t>
    </rPh>
    <rPh sb="108" eb="110">
      <t>シセツ</t>
    </rPh>
    <rPh sb="147" eb="149">
      <t>センヨウ</t>
    </rPh>
    <rPh sb="149" eb="151">
      <t>シセツ</t>
    </rPh>
    <rPh sb="200" eb="202">
      <t>センヨウ</t>
    </rPh>
    <rPh sb="202" eb="204">
      <t>シセツ</t>
    </rPh>
    <phoneticPr fontId="2"/>
  </si>
  <si>
    <t>戸島放課後子ども教室</t>
  </si>
  <si>
    <t>旭ふれあい館</t>
  </si>
  <si>
    <t>岩見三内放課後子ども教室</t>
    <rPh sb="0" eb="2">
      <t>イワミ</t>
    </rPh>
    <rPh sb="2" eb="4">
      <t>サンナイ</t>
    </rPh>
    <rPh sb="4" eb="7">
      <t>ホウカゴ</t>
    </rPh>
    <rPh sb="7" eb="8">
      <t>コ</t>
    </rPh>
    <rPh sb="10" eb="12">
      <t>キョウシツ</t>
    </rPh>
    <phoneticPr fontId="2"/>
  </si>
  <si>
    <r>
      <t>・たんぽぽ学童保育クラブＡ
・たんぽぽ学童保育クラブＢ　</t>
    </r>
    <r>
      <rPr>
        <sz val="10"/>
        <color auto="1"/>
        <rFont val="ＭＳ Ｐ明朝"/>
      </rPr>
      <t>　　　　　　　　　　　　　　　　　
・カナリヤ保育園学童保育A
・カナリヤ保育園学童保育B　　　　　　
・大町学童クラブ　　　　　　　　　　　
・くれよんハウス学童クラブ
　ぐぅ・ちょき・ぱぁ
・あさひかわ学童保育クラブ
・やどめ学童クラブＡ
・やどめ学童クラブＢ
・第二やどめ学童クラブ
・</t>
    </r>
    <r>
      <rPr>
        <sz val="9"/>
        <color auto="1"/>
        <rFont val="ＭＳ Ｐ明朝"/>
      </rPr>
      <t>きらら学童クラブかんとう通りA</t>
    </r>
    <r>
      <rPr>
        <sz val="10"/>
        <color auto="1"/>
        <rFont val="ＭＳ Ｐ明朝"/>
      </rPr>
      <t xml:space="preserve">
・</t>
    </r>
    <r>
      <rPr>
        <sz val="9"/>
        <color auto="1"/>
        <rFont val="ＭＳ Ｐ明朝"/>
      </rPr>
      <t>きらら学童クラブかんとう通りB</t>
    </r>
    <r>
      <rPr>
        <sz val="10"/>
        <color auto="1"/>
        <rFont val="ＭＳ Ｐ明朝"/>
      </rPr>
      <t xml:space="preserve">
・第三やどめ学童クラブ</t>
    </r>
    <rPh sb="19" eb="21">
      <t>ガクドウ</t>
    </rPh>
    <rPh sb="21" eb="23">
      <t>ホイク</t>
    </rPh>
    <rPh sb="131" eb="133">
      <t>ガクドウ</t>
    </rPh>
    <rPh sb="133" eb="135">
      <t>ホイク</t>
    </rPh>
    <rPh sb="143" eb="145">
      <t>ガクドウ</t>
    </rPh>
    <rPh sb="154" eb="156">
      <t>ガクドウ</t>
    </rPh>
    <rPh sb="162" eb="164">
      <t>ダイニ</t>
    </rPh>
    <rPh sb="167" eb="169">
      <t>ガクドウ</t>
    </rPh>
    <rPh sb="177" eb="187">
      <t>ガクドウクラブカントウドオ</t>
    </rPh>
    <rPh sb="194" eb="204">
      <t>ガクドウクラブカントウドオ</t>
    </rPh>
    <rPh sb="208" eb="210">
      <t>ダイサン</t>
    </rPh>
    <rPh sb="213" eb="215">
      <t>ガクドウ</t>
    </rPh>
    <phoneticPr fontId="2"/>
  </si>
  <si>
    <t>竹生小学校放課後子ども教室</t>
    <rPh sb="3" eb="5">
      <t>ガッコウ</t>
    </rPh>
    <rPh sb="5" eb="13">
      <t>ホ</t>
    </rPh>
    <phoneticPr fontId="2"/>
  </si>
  <si>
    <t>開設日数</t>
    <rPh sb="0" eb="2">
      <t>カイセツ</t>
    </rPh>
    <rPh sb="2" eb="4">
      <t>ニッスウ</t>
    </rPh>
    <phoneticPr fontId="2"/>
  </si>
  <si>
    <t xml:space="preserve">コモッセ
</t>
  </si>
  <si>
    <t>七日市公民館</t>
  </si>
  <si>
    <t>・民家
・民家　　　　　　　　　　　　　　　　　　　　　　
・民家　　　　　　　　　　　　　　　　　　　
・幼稚園内
・幼稚園内　　　　　　　　　　　　　　　　　　　　　　　　　　　　　
・専用施設　　　　　　　　　　　　　　　　　　
・専用施設（アパート）　　　　　　　　　　　　　　　　　　　
・専用施設
・専用施設</t>
    <rPh sb="1" eb="3">
      <t>ミンカ</t>
    </rPh>
    <rPh sb="5" eb="7">
      <t>ミンカ</t>
    </rPh>
    <rPh sb="31" eb="33">
      <t>ミンカ</t>
    </rPh>
    <rPh sb="54" eb="57">
      <t>ヨウチエン</t>
    </rPh>
    <rPh sb="57" eb="58">
      <t>ナイ</t>
    </rPh>
    <rPh sb="60" eb="63">
      <t>ヨウチエン</t>
    </rPh>
    <rPh sb="63" eb="64">
      <t>ナイ</t>
    </rPh>
    <rPh sb="119" eb="121">
      <t>センヨウ</t>
    </rPh>
    <rPh sb="121" eb="123">
      <t>シセツ</t>
    </rPh>
    <rPh sb="156" eb="158">
      <t>センヨウ</t>
    </rPh>
    <rPh sb="158" eb="160">
      <t>シセツ</t>
    </rPh>
    <phoneticPr fontId="2"/>
  </si>
  <si>
    <t>放課後児童クラブ</t>
    <rPh sb="0" eb="3">
      <t>ホウカゴ</t>
    </rPh>
    <rPh sb="3" eb="5">
      <t>ジドウ</t>
    </rPh>
    <phoneticPr fontId="2"/>
  </si>
  <si>
    <t>小坂町交流センター</t>
    <rPh sb="0" eb="3">
      <t>コサカマチ</t>
    </rPh>
    <rPh sb="3" eb="5">
      <t>コウリュウ</t>
    </rPh>
    <phoneticPr fontId="2"/>
  </si>
  <si>
    <t>長木小学校</t>
  </si>
  <si>
    <t>・西仙北児童クラブ
・西仙北第2児童クラブ</t>
    <rPh sb="1" eb="4">
      <t>ニシセンボク</t>
    </rPh>
    <rPh sb="4" eb="6">
      <t>ジドウ</t>
    </rPh>
    <rPh sb="11" eb="14">
      <t>ニシセンボク</t>
    </rPh>
    <rPh sb="14" eb="15">
      <t>ダイ</t>
    </rPh>
    <rPh sb="16" eb="18">
      <t>ジドウ</t>
    </rPh>
    <phoneticPr fontId="2"/>
  </si>
  <si>
    <t>上川沿小学校</t>
  </si>
  <si>
    <t>・あきたチャイルドクラブ　　　　　　　　　　　　　　　　　　　　
・カナリヤ保育園学童保育　　　　　　
・大町学童クラブ　　　　　　　　　　　
・くれよんハウス学童クラブ
・あすか学童クラブあきた中央</t>
    <rPh sb="90" eb="92">
      <t>ガクドウ</t>
    </rPh>
    <rPh sb="98" eb="100">
      <t>チュウオウ</t>
    </rPh>
    <phoneticPr fontId="2"/>
  </si>
  <si>
    <t>御所野児童センター</t>
  </si>
  <si>
    <t>花岡小学校</t>
  </si>
  <si>
    <r>
      <t>・</t>
    </r>
    <r>
      <rPr>
        <sz val="9"/>
        <color auto="1"/>
        <rFont val="ＭＳ Ｐ明朝"/>
      </rPr>
      <t>学童保育あきた風の遊育舎Ａ</t>
    </r>
    <r>
      <rPr>
        <sz val="10"/>
        <color auto="1"/>
        <rFont val="ＭＳ Ｐ明朝"/>
      </rPr>
      <t xml:space="preserve">
・</t>
    </r>
    <r>
      <rPr>
        <sz val="9"/>
        <color auto="1"/>
        <rFont val="ＭＳ Ｐ明朝"/>
      </rPr>
      <t>学童保育あきた風の遊育舎Ｂ
・土崎カトリック学童クラブ</t>
    </r>
    <r>
      <rPr>
        <sz val="10"/>
        <color auto="1"/>
        <rFont val="ＭＳ Ｐ明朝"/>
      </rPr>
      <t>　　　　　　　　　　　　　　
・カナリヤ保育園学童保育　　　　　　
・大町学童クラブ　　　　　　　　　　　
・くれよんハウス学童クラブ
　ぐぅ・ちょき・ぱぁ</t>
    </r>
    <rPh sb="16" eb="18">
      <t>ガクドウ</t>
    </rPh>
    <rPh sb="18" eb="20">
      <t>ホイク</t>
    </rPh>
    <rPh sb="23" eb="24">
      <t>カゼ</t>
    </rPh>
    <rPh sb="25" eb="26">
      <t>ユウ</t>
    </rPh>
    <rPh sb="26" eb="27">
      <t>イク</t>
    </rPh>
    <rPh sb="27" eb="28">
      <t>シャ</t>
    </rPh>
    <rPh sb="31" eb="33">
      <t>ツチザキ</t>
    </rPh>
    <rPh sb="38" eb="40">
      <t>ガクドウ</t>
    </rPh>
    <phoneticPr fontId="2"/>
  </si>
  <si>
    <t>由利本荘市こどもプラザ</t>
    <rPh sb="0" eb="5">
      <t>ユリホンジョウシ</t>
    </rPh>
    <phoneticPr fontId="14"/>
  </si>
  <si>
    <t>鷹巣児童館</t>
  </si>
  <si>
    <t>大阿仁小学校</t>
  </si>
  <si>
    <t>・つくしんぼ学童保育クラブ①
・つくしんぼ学童保育クラブ②
・放課後児童クラブ・るーてる①
・放課後児童クラブ・るーてる②　　　
・エンジェルハウスかつひら　　　　　　
・学童保育あらやチャレンジクラブ　　　　　　　　　　　　　　　
・カナリヤ保育園学童保育　　　　　　
・大町学童クラブ　　　　　　　　　　　
・くれよんハウス学童クラブ
・あすか学童クラブあきた中央　　　　　　　　　　　　　　　　　　　　　</t>
    <rPh sb="21" eb="23">
      <t>ガクドウ</t>
    </rPh>
    <rPh sb="23" eb="25">
      <t>ホイク</t>
    </rPh>
    <rPh sb="47" eb="50">
      <t>ホウカゴ</t>
    </rPh>
    <rPh sb="50" eb="52">
      <t>ジドウ</t>
    </rPh>
    <rPh sb="86" eb="88">
      <t>ガクドウ</t>
    </rPh>
    <rPh sb="88" eb="90">
      <t>ホイク</t>
    </rPh>
    <rPh sb="174" eb="176">
      <t>ガクドウ</t>
    </rPh>
    <rPh sb="182" eb="184">
      <t>チュウオウ</t>
    </rPh>
    <phoneticPr fontId="2"/>
  </si>
  <si>
    <t>渟城西小学校</t>
  </si>
  <si>
    <t>渟城南小学校</t>
  </si>
  <si>
    <r>
      <t>こどもなかよし館</t>
    </r>
    <r>
      <rPr>
        <sz val="6"/>
        <color auto="1"/>
        <rFont val="ＭＳ Ｐゴシック"/>
      </rPr>
      <t>（きらきら塾）</t>
    </r>
  </si>
  <si>
    <t>第五小学校</t>
  </si>
  <si>
    <t>金岡児童館</t>
  </si>
  <si>
    <t>上新城児童室</t>
    <rPh sb="0" eb="1">
      <t>カミ</t>
    </rPh>
    <rPh sb="1" eb="3">
      <t>シンジョウ</t>
    </rPh>
    <rPh sb="3" eb="5">
      <t>ジドウ</t>
    </rPh>
    <rPh sb="5" eb="6">
      <t>シツ</t>
    </rPh>
    <phoneticPr fontId="2"/>
  </si>
  <si>
    <t>向能代小学校</t>
  </si>
  <si>
    <t>吉田小学校</t>
    <rPh sb="0" eb="2">
      <t>ヨシダ</t>
    </rPh>
    <rPh sb="2" eb="5">
      <t>ショウガッコウ</t>
    </rPh>
    <phoneticPr fontId="2"/>
  </si>
  <si>
    <t>・専用施設
・専用施設　　　　　　　　　　　　　
・専用施設　　　　　　　　　　　　　　　　　　　　　　　　　　　　
・専用施設　　　　　　　　　　　　　　　　　　
・民家　　　　　　　　　　　　　　　　　　　
・専用施設
・専用施設</t>
    <rPh sb="1" eb="3">
      <t>センヨウ</t>
    </rPh>
    <rPh sb="3" eb="5">
      <t>シセツ</t>
    </rPh>
    <rPh sb="7" eb="9">
      <t>センヨウ</t>
    </rPh>
    <rPh sb="9" eb="11">
      <t>シセツ</t>
    </rPh>
    <rPh sb="26" eb="28">
      <t>センヨウ</t>
    </rPh>
    <rPh sb="28" eb="30">
      <t>シセツ</t>
    </rPh>
    <rPh sb="113" eb="115">
      <t>センヨウ</t>
    </rPh>
    <rPh sb="115" eb="117">
      <t>シセツ</t>
    </rPh>
    <phoneticPr fontId="2"/>
  </si>
  <si>
    <t>・ワンパクハウス
・院内児童館
・秋ノ宮児童館
・小野児童館</t>
    <rPh sb="14" eb="15">
      <t>カン</t>
    </rPh>
    <rPh sb="22" eb="23">
      <t>カン</t>
    </rPh>
    <rPh sb="29" eb="30">
      <t>カン</t>
    </rPh>
    <phoneticPr fontId="2"/>
  </si>
  <si>
    <t>船川第一小学校</t>
    <rPh sb="0" eb="1">
      <t>フナ</t>
    </rPh>
    <rPh sb="1" eb="2">
      <t>ガワ</t>
    </rPh>
    <rPh sb="2" eb="4">
      <t>ダイイチ</t>
    </rPh>
    <rPh sb="4" eb="7">
      <t>ショウガッコウ</t>
    </rPh>
    <phoneticPr fontId="2"/>
  </si>
  <si>
    <t>北陽小学校</t>
    <rPh sb="0" eb="1">
      <t>キタ</t>
    </rPh>
    <rPh sb="1" eb="2">
      <t>ヨウ</t>
    </rPh>
    <rPh sb="2" eb="5">
      <t>ショウガッコウ</t>
    </rPh>
    <phoneticPr fontId="2"/>
  </si>
  <si>
    <t>払戸小学校</t>
    <rPh sb="0" eb="2">
      <t>フット</t>
    </rPh>
    <rPh sb="2" eb="5">
      <t>ショウガッコウ</t>
    </rPh>
    <phoneticPr fontId="2"/>
  </si>
  <si>
    <t xml:space="preserve">40
</t>
  </si>
  <si>
    <t xml:space="preserve">・クラブ専用棟　　　　　　　　　　　　　　　　　　　　　　　　　　　　　　
・保育所内クラブ専用室　　　　　　　　　　　　　　　　
・クラブ専用室（アパート）　　　　　　　　　　　　　　　　　　　
・クラブ専用棟
</t>
    <rPh sb="4" eb="7">
      <t>センヨウトウ</t>
    </rPh>
    <rPh sb="39" eb="42">
      <t>ホイクショ</t>
    </rPh>
    <rPh sb="42" eb="43">
      <t>ナイ</t>
    </rPh>
    <rPh sb="46" eb="49">
      <t>センヨウシツ</t>
    </rPh>
    <rPh sb="103" eb="106">
      <t>センヨウトウ</t>
    </rPh>
    <phoneticPr fontId="2"/>
  </si>
  <si>
    <t>五城目町中央公民館</t>
  </si>
  <si>
    <t>八郎潟小学校</t>
  </si>
  <si>
    <t>・専用施設　　　　　　　　　　　　　　　　　　　　　　　　　　　　　　
・専用施設　　　　　　　　　　　　　　　　　　
・専用施設（アパート）　　　　　　　　　　　　　　　　　　　
・専用施設
・専用施設</t>
    <rPh sb="1" eb="3">
      <t>センヨウ</t>
    </rPh>
    <rPh sb="3" eb="5">
      <t>シセツ</t>
    </rPh>
    <rPh sb="61" eb="63">
      <t>センヨウ</t>
    </rPh>
    <rPh sb="63" eb="65">
      <t>シセツ</t>
    </rPh>
    <rPh sb="98" eb="100">
      <t>センヨウ</t>
    </rPh>
    <rPh sb="100" eb="102">
      <t>シセツ</t>
    </rPh>
    <phoneticPr fontId="2"/>
  </si>
  <si>
    <t>鶴舞小学校</t>
  </si>
  <si>
    <t>港北児童センター
将軍野児童館</t>
    <rPh sb="0" eb="2">
      <t>コウホク</t>
    </rPh>
    <rPh sb="2" eb="4">
      <t>ジドウ</t>
    </rPh>
    <phoneticPr fontId="2"/>
  </si>
  <si>
    <t>由利小学校</t>
  </si>
  <si>
    <t>仁賀保学童保育ｸﾗﾌﾞ</t>
  </si>
  <si>
    <t>尾崎小学校</t>
  </si>
  <si>
    <t>・こどもセンター
・こどもセンターⅡ</t>
  </si>
  <si>
    <r>
      <t>・</t>
    </r>
    <r>
      <rPr>
        <sz val="10"/>
        <color auto="1"/>
        <rFont val="ＭＳ Ｐ明朝"/>
      </rPr>
      <t>白百合学童保育クラブＡ
・白百合学童保育クラブＢ　　　
・つばさ学童クラブ　　　　　　　　　　　　　　　　　　　　　　　　　　　　　　
・大町学童クラブ　　　　　　　　　　　
・くれよんハウス学童クラブ
　ぐぅ・ちょき・ぱぁ
・さんさん倶楽部Ａ
・さんさん俱楽部Ｂ
・</t>
    </r>
    <r>
      <rPr>
        <sz val="9"/>
        <color auto="1"/>
        <rFont val="ＭＳ Ｐ明朝"/>
      </rPr>
      <t>あすか学童クラブ・あきた中央</t>
    </r>
    <r>
      <rPr>
        <sz val="10"/>
        <color auto="1"/>
        <rFont val="ＭＳ Ｐ明朝"/>
      </rPr>
      <t xml:space="preserve">
・学童スクールキャンパス21</t>
    </r>
    <rPh sb="119" eb="122">
      <t>クラブ</t>
    </rPh>
    <rPh sb="129" eb="132">
      <t>クラブ</t>
    </rPh>
    <rPh sb="138" eb="140">
      <t>ガクドウ</t>
    </rPh>
    <rPh sb="147" eb="149">
      <t>チュウオウ</t>
    </rPh>
    <rPh sb="151" eb="153">
      <t>ガクドウ</t>
    </rPh>
    <phoneticPr fontId="2"/>
  </si>
  <si>
    <t>大阿仁いきいきﾀｲﾑ</t>
  </si>
  <si>
    <t>・金足ふきのとう学童クラブ</t>
    <rPh sb="1" eb="3">
      <t>カナアシ</t>
    </rPh>
    <rPh sb="8" eb="10">
      <t>ガクドウ</t>
    </rPh>
    <phoneticPr fontId="2"/>
  </si>
  <si>
    <r>
      <t>・</t>
    </r>
    <r>
      <rPr>
        <sz val="9"/>
        <color auto="1"/>
        <rFont val="ＭＳ Ｐ明朝"/>
      </rPr>
      <t>学童保育あきた風の遊育舎Ａ</t>
    </r>
    <r>
      <rPr>
        <sz val="10"/>
        <color auto="1"/>
        <rFont val="ＭＳ Ｐ明朝"/>
      </rPr>
      <t xml:space="preserve">
・</t>
    </r>
    <r>
      <rPr>
        <sz val="9"/>
        <color auto="1"/>
        <rFont val="ＭＳ Ｐ明朝"/>
      </rPr>
      <t>学童保育あきた風の遊育舎Ｂ</t>
    </r>
    <r>
      <rPr>
        <sz val="10"/>
        <color auto="1"/>
        <rFont val="ＭＳ Ｐ明朝"/>
      </rPr>
      <t>　　　　　　　　　　　　　　　　　　　　　
・大町学童クラブ　　　　　　　　　　　
・くれよんハウス学童クラブ
　ぐぅ・ちょき・ぱぁ
・アフタースクールｆｕｊｉ
・土崎学童クラブ</t>
    </r>
    <rPh sb="16" eb="18">
      <t>ガクドウ</t>
    </rPh>
    <rPh sb="18" eb="20">
      <t>ホイク</t>
    </rPh>
    <rPh sb="23" eb="24">
      <t>カゼ</t>
    </rPh>
    <rPh sb="25" eb="26">
      <t>ユウ</t>
    </rPh>
    <rPh sb="26" eb="27">
      <t>イク</t>
    </rPh>
    <rPh sb="27" eb="28">
      <t>シャ</t>
    </rPh>
    <rPh sb="111" eb="115">
      <t>ツチザキガクドウ</t>
    </rPh>
    <phoneticPr fontId="2"/>
  </si>
  <si>
    <t>子吉小学校</t>
  </si>
  <si>
    <t>小友小学校</t>
  </si>
  <si>
    <t>日新児童館</t>
  </si>
  <si>
    <t>河辺児童室</t>
    <rPh sb="4" eb="5">
      <t>シツ</t>
    </rPh>
    <phoneticPr fontId="2"/>
  </si>
  <si>
    <t>鳥海小学校</t>
    <rPh sb="0" eb="2">
      <t>チョウカイ</t>
    </rPh>
    <rPh sb="2" eb="5">
      <t>ショウガッコウ</t>
    </rPh>
    <phoneticPr fontId="2"/>
  </si>
  <si>
    <t>東由利小学校</t>
    <rPh sb="0" eb="1">
      <t>ヒガシ</t>
    </rPh>
    <rPh sb="1" eb="3">
      <t>ユリ</t>
    </rPh>
    <rPh sb="3" eb="6">
      <t>ショウガッコウ</t>
    </rPh>
    <phoneticPr fontId="2"/>
  </si>
  <si>
    <t>象潟公民館等</t>
  </si>
  <si>
    <r>
      <t>・さくら学童保育クラブ
・</t>
    </r>
    <r>
      <rPr>
        <sz val="8"/>
        <color auto="1"/>
        <rFont val="ＭＳ Ｐ明朝"/>
      </rPr>
      <t>学童保育ｸﾗﾌﾞさくらｼｬｲﾝｷｯｽﾞ</t>
    </r>
    <r>
      <rPr>
        <sz val="10"/>
        <color auto="1"/>
        <rFont val="ＭＳ Ｐ明朝"/>
      </rPr>
      <t xml:space="preserve">
・</t>
    </r>
    <r>
      <rPr>
        <sz val="9"/>
        <color auto="1"/>
        <rFont val="ＭＳ Ｐ明朝"/>
      </rPr>
      <t>さくら冒険王学童保育クラブ</t>
    </r>
    <r>
      <rPr>
        <sz val="10"/>
        <color auto="1"/>
        <rFont val="ＭＳ Ｐ明朝"/>
      </rPr>
      <t>　　　　　　　
・ならやま放課後児童クラブ　　　　
・あおぞら児童ｸﾗﾌﾞ牛島教室　　　　　　　　　　　　　　　　　　　　　　　　　　　　
・カナリヤ保育園学童保育　　　　　　
・大町学童クラブ　　　　　　　　　　　
・くれよんハウス学童クラブ
　ぐぅ・ちょき・ぱぁ
・こどものくに学童クラブ
・あきた学童さくら教室Ａ
・あきた学童さくら教室Ｂ
・にじっこ学童クラブ</t>
    </r>
    <rPh sb="60" eb="63">
      <t>ホウカゴ</t>
    </rPh>
    <rPh sb="63" eb="65">
      <t>ジドウ</t>
    </rPh>
    <rPh sb="78" eb="80">
      <t>ジドウ</t>
    </rPh>
    <rPh sb="84" eb="86">
      <t>ウシジマ</t>
    </rPh>
    <rPh sb="86" eb="88">
      <t>キョウシツ</t>
    </rPh>
    <rPh sb="198" eb="200">
      <t>ガクドウ</t>
    </rPh>
    <rPh sb="203" eb="205">
      <t>キョウシツ</t>
    </rPh>
    <rPh sb="211" eb="213">
      <t>ガクドウ</t>
    </rPh>
    <rPh sb="216" eb="218">
      <t>キョウシツ</t>
    </rPh>
    <rPh sb="225" eb="227">
      <t>ガクドウ</t>
    </rPh>
    <phoneticPr fontId="2"/>
  </si>
  <si>
    <t>大曲地域職業訓練センターほか</t>
  </si>
  <si>
    <t>西仙北高齢者ふれあいセンター</t>
    <rPh sb="0" eb="3">
      <t>ニシセンボク</t>
    </rPh>
    <rPh sb="3" eb="6">
      <t>コウレイシャ</t>
    </rPh>
    <phoneticPr fontId="2"/>
  </si>
  <si>
    <t>公民館</t>
    <rPh sb="0" eb="3">
      <t>コウミンカン</t>
    </rPh>
    <phoneticPr fontId="2"/>
  </si>
  <si>
    <t>さかえ館</t>
    <rPh sb="3" eb="4">
      <t>カン</t>
    </rPh>
    <phoneticPr fontId="2"/>
  </si>
  <si>
    <t>二ツ井児童館</t>
  </si>
  <si>
    <t>大森コミュニティセンター</t>
    <rPh sb="0" eb="2">
      <t>オオモリ</t>
    </rPh>
    <phoneticPr fontId="2"/>
  </si>
  <si>
    <t>浜田児童館</t>
  </si>
  <si>
    <t>十文字文化センター</t>
  </si>
  <si>
    <t>上小阿仁村集住型宿泊交流施設</t>
    <rPh sb="5" eb="7">
      <t>シュウジュウ</t>
    </rPh>
    <rPh sb="7" eb="8">
      <t>ガタ</t>
    </rPh>
    <rPh sb="8" eb="10">
      <t>シュクハク</t>
    </rPh>
    <rPh sb="10" eb="12">
      <t>コウリュウ</t>
    </rPh>
    <rPh sb="12" eb="14">
      <t>シセツ</t>
    </rPh>
    <phoneticPr fontId="2"/>
  </si>
  <si>
    <t>体育センター</t>
    <rPh sb="0" eb="2">
      <t>タイイク</t>
    </rPh>
    <phoneticPr fontId="2"/>
  </si>
  <si>
    <t>・専用施設
・専用施設</t>
    <rPh sb="1" eb="3">
      <t>センヨウ</t>
    </rPh>
    <rPh sb="3" eb="5">
      <t>シセツ</t>
    </rPh>
    <rPh sb="7" eb="9">
      <t>センヨウ</t>
    </rPh>
    <rPh sb="9" eb="11">
      <t>シセツ</t>
    </rPh>
    <phoneticPr fontId="2"/>
  </si>
  <si>
    <t>三関地区センター</t>
  </si>
  <si>
    <t>山田地区センター</t>
  </si>
  <si>
    <t>三輪小学校</t>
    <rPh sb="0" eb="2">
      <t>ミワ</t>
    </rPh>
    <rPh sb="2" eb="5">
      <t>ショウガッコウ</t>
    </rPh>
    <phoneticPr fontId="2"/>
  </si>
  <si>
    <r>
      <t>・</t>
    </r>
    <r>
      <rPr>
        <sz val="9"/>
        <color auto="1"/>
        <rFont val="ＭＳ Ｐ明朝"/>
      </rPr>
      <t>学童保育あらやﾁｬﾚﾝｼﾞｸﾗﾌﾞ</t>
    </r>
    <r>
      <rPr>
        <sz val="10"/>
        <color auto="1"/>
        <rFont val="ＭＳ Ｐ明朝"/>
      </rPr>
      <t xml:space="preserve">
・大町学童クラブ　　　　　　　　　　　</t>
    </r>
    <rPh sb="1" eb="3">
      <t>ガクドウ</t>
    </rPh>
    <rPh sb="3" eb="5">
      <t>ホイク</t>
    </rPh>
    <phoneticPr fontId="2"/>
  </si>
  <si>
    <t>豊岩児童室</t>
    <rPh sb="0" eb="2">
      <t>トヨイワ</t>
    </rPh>
    <rPh sb="2" eb="5">
      <t>ジドウシツ</t>
    </rPh>
    <phoneticPr fontId="2"/>
  </si>
  <si>
    <t>桂城児童仲良しクラブ</t>
    <rPh sb="0" eb="2">
      <t>ケイジョウ</t>
    </rPh>
    <rPh sb="2" eb="4">
      <t>ジドウ</t>
    </rPh>
    <rPh sb="4" eb="6">
      <t>ナカヨ</t>
    </rPh>
    <phoneticPr fontId="2"/>
  </si>
  <si>
    <t>・専用施設　　　　　　　　　　　　　　　　　　　　　　　　　　　
・専用施設　　　　　　　　　　　　　　　　　　
・民家　　　　　　　　　　　　　　　　　　　
・専用施設
・専用施設
・専用施設</t>
    <rPh sb="1" eb="3">
      <t>センヨウ</t>
    </rPh>
    <rPh sb="3" eb="5">
      <t>シセツ</t>
    </rPh>
    <rPh sb="87" eb="89">
      <t>センヨウ</t>
    </rPh>
    <rPh sb="89" eb="91">
      <t>シセツ</t>
    </rPh>
    <rPh sb="93" eb="95">
      <t>センヨウ</t>
    </rPh>
    <rPh sb="95" eb="97">
      <t>シセツ</t>
    </rPh>
    <phoneticPr fontId="2"/>
  </si>
  <si>
    <t>保戸野児童館</t>
  </si>
  <si>
    <t>築山児童センター</t>
  </si>
  <si>
    <t>旭北児童館</t>
  </si>
  <si>
    <t>川尻児童センター</t>
  </si>
  <si>
    <t>土崎南児童センター</t>
  </si>
  <si>
    <t>・浅舞児童クラブ
・浅舞児童クラブⅡ</t>
    <rPh sb="10" eb="12">
      <t>アサマイ</t>
    </rPh>
    <rPh sb="12" eb="14">
      <t>ジドウ</t>
    </rPh>
    <phoneticPr fontId="2"/>
  </si>
  <si>
    <t>高清水児童センター</t>
  </si>
  <si>
    <t>太平児童室</t>
    <rPh sb="0" eb="2">
      <t>タイヘイ</t>
    </rPh>
    <rPh sb="2" eb="5">
      <t>ジドウシツ</t>
    </rPh>
    <phoneticPr fontId="2"/>
  </si>
  <si>
    <r>
      <t>・</t>
    </r>
    <r>
      <rPr>
        <sz val="10"/>
        <color auto="1"/>
        <rFont val="ＭＳ Ｐ明朝"/>
      </rPr>
      <t>クラブ専用棟
・クラブ専用棟
・クラブ専用室（ビル）　　　　　　　　　　　　　　　　　　　　　　　　　　　　　　　　　　　　　　　　　　　　　
・クラブ専用室（アパート）　　　　　　　　　　　　　　　　　　　
・クラブ専用棟
・幼稚園内クラブ専用室
・幼稚園内クラブ専用室
・保育所内クラブ専用室
・施設内専用室</t>
    </r>
    <rPh sb="4" eb="7">
      <t>センヨウトウ</t>
    </rPh>
    <rPh sb="12" eb="15">
      <t>センヨウトウ</t>
    </rPh>
    <rPh sb="20" eb="23">
      <t>センヨウシツ</t>
    </rPh>
    <rPh sb="110" eb="113">
      <t>センヨウトウ</t>
    </rPh>
    <rPh sb="116" eb="119">
      <t>ヨウチエン</t>
    </rPh>
    <rPh sb="119" eb="120">
      <t>ナイ</t>
    </rPh>
    <rPh sb="123" eb="126">
      <t>センヨウシツ</t>
    </rPh>
    <rPh sb="128" eb="131">
      <t>ヨウチエン</t>
    </rPh>
    <rPh sb="131" eb="132">
      <t>ナイ</t>
    </rPh>
    <rPh sb="135" eb="138">
      <t>センヨウシツ</t>
    </rPh>
    <rPh sb="140" eb="143">
      <t>ホイクショ</t>
    </rPh>
    <rPh sb="143" eb="144">
      <t>ナイ</t>
    </rPh>
    <rPh sb="147" eb="150">
      <t>センヨウシツ</t>
    </rPh>
    <rPh sb="152" eb="155">
      <t>シセツナイ</t>
    </rPh>
    <rPh sb="155" eb="158">
      <t>センヨウシツ</t>
    </rPh>
    <phoneticPr fontId="2"/>
  </si>
  <si>
    <t>・あおぞら児童クラブＡ
・あおぞら児童クラブＢ
・ならやま放課後児童クラブ　　　　　　　　　　　　　　
・カナリヤ保育園学童保育　　　　　　
・大町学童クラブ　　　　　　　　　　　
・くれよんハウス学童クラブ
・大野学童クラブ</t>
    <rPh sb="17" eb="19">
      <t>ジドウ</t>
    </rPh>
    <rPh sb="106" eb="108">
      <t>オオノ</t>
    </rPh>
    <rPh sb="108" eb="110">
      <t>ガクドウ</t>
    </rPh>
    <phoneticPr fontId="2"/>
  </si>
  <si>
    <t>飯島児童センター</t>
  </si>
  <si>
    <t>仁井田児童館</t>
  </si>
  <si>
    <t>四ツ小屋児童センター</t>
  </si>
  <si>
    <t>八橋児童館</t>
  </si>
  <si>
    <t>大住児童館</t>
  </si>
  <si>
    <t>琴丘中央すこやか館(旧琴丘幼稚園）</t>
  </si>
  <si>
    <t>飯島南児童センター</t>
  </si>
  <si>
    <t>戸島児童室</t>
  </si>
  <si>
    <t>雄和児童センター</t>
    <rPh sb="0" eb="2">
      <t>ユウワ</t>
    </rPh>
    <rPh sb="2" eb="4">
      <t>ジドウ</t>
    </rPh>
    <phoneticPr fontId="2"/>
  </si>
  <si>
    <t>クラブ名</t>
    <rPh sb="3" eb="4">
      <t>メイ</t>
    </rPh>
    <phoneticPr fontId="2"/>
  </si>
  <si>
    <t xml:space="preserve">・民家
・クラブ専用棟
・施設内専用室　　　　　　　　　　　　　　　　　　　　　　　　　　　　　　　　
・保育所内クラブ専用室　　　　　　　　　　　　　　　　　　
・クラブ専用室（アパート）　　　　　　　　　　　　　　　　　　　
・クラブ専用棟
</t>
    <rPh sb="1" eb="3">
      <t>ミンカ</t>
    </rPh>
    <rPh sb="8" eb="11">
      <t>センヨウトウ</t>
    </rPh>
    <rPh sb="13" eb="16">
      <t>シセツナイ</t>
    </rPh>
    <rPh sb="16" eb="19">
      <t>センヨウシツ</t>
    </rPh>
    <rPh sb="53" eb="56">
      <t>ホイクショ</t>
    </rPh>
    <rPh sb="56" eb="57">
      <t>ナイ</t>
    </rPh>
    <rPh sb="60" eb="63">
      <t>センヨウシツ</t>
    </rPh>
    <rPh sb="119" eb="122">
      <t>センヨウトウ</t>
    </rPh>
    <phoneticPr fontId="2"/>
  </si>
  <si>
    <t>・桜児童センタークラブ室　　　　　　　　
・民家　　　　　　　　　　　　　　　　　
・民家　　　　　　　　　　　
・専用施設　　　　　　　　　　　　　　　　　　　　　　　　　　　　
・民家　　　　　　　　　　　　　　　　　　　　　　　　　　　
・専用施設　　　　　　　　　　　　　　　　　　
・専用施設（アパート）　　　　　　　　　　　　　　　　　　　
・専用施設
・民家
・専用施設
・専用施設
・専用施設
・民家</t>
    <rPh sb="1" eb="2">
      <t>サクラ</t>
    </rPh>
    <rPh sb="2" eb="4">
      <t>ジドウ</t>
    </rPh>
    <rPh sb="11" eb="12">
      <t>シツ</t>
    </rPh>
    <rPh sb="22" eb="24">
      <t>ミンカ</t>
    </rPh>
    <rPh sb="43" eb="45">
      <t>ミンカ</t>
    </rPh>
    <rPh sb="58" eb="60">
      <t>センヨウ</t>
    </rPh>
    <rPh sb="60" eb="62">
      <t>シセツ</t>
    </rPh>
    <rPh sb="92" eb="94">
      <t>ミンカ</t>
    </rPh>
    <rPh sb="147" eb="149">
      <t>センヨウ</t>
    </rPh>
    <rPh sb="149" eb="151">
      <t>シセツ</t>
    </rPh>
    <rPh sb="184" eb="186">
      <t>ミンカ</t>
    </rPh>
    <rPh sb="188" eb="190">
      <t>センヨウ</t>
    </rPh>
    <rPh sb="190" eb="192">
      <t>シセツ</t>
    </rPh>
    <rPh sb="194" eb="196">
      <t>センヨウ</t>
    </rPh>
    <rPh sb="196" eb="198">
      <t>シセツ</t>
    </rPh>
    <rPh sb="200" eb="202">
      <t>センヨウ</t>
    </rPh>
    <rPh sb="202" eb="204">
      <t>シセツ</t>
    </rPh>
    <rPh sb="206" eb="208">
      <t>ミンカ</t>
    </rPh>
    <phoneticPr fontId="2"/>
  </si>
  <si>
    <t>・花輪児童クラブ
・まちなか児童クラブ</t>
  </si>
  <si>
    <t>花輪北児童クラブ</t>
    <rPh sb="0" eb="2">
      <t>ハナワ</t>
    </rPh>
    <rPh sb="2" eb="3">
      <t>キタ</t>
    </rPh>
    <rPh sb="3" eb="5">
      <t>ジドウ</t>
    </rPh>
    <phoneticPr fontId="15"/>
  </si>
  <si>
    <t>八幡平児童クラブ</t>
    <rPh sb="0" eb="3">
      <t>ハチマンタイ</t>
    </rPh>
    <rPh sb="3" eb="5">
      <t>ジドウ</t>
    </rPh>
    <phoneticPr fontId="15"/>
  </si>
  <si>
    <t xml:space="preserve">・学童保育「あさくら」
・学童保育「あさくらⅡ」
・学童保育「あさくらⅢ」
・学童保育「あさくらキッズ」
</t>
    <rPh sb="13" eb="15">
      <t>ガクドウ</t>
    </rPh>
    <rPh sb="15" eb="17">
      <t>ホイク</t>
    </rPh>
    <rPh sb="26" eb="28">
      <t>ガクドウ</t>
    </rPh>
    <rPh sb="28" eb="30">
      <t>ホイク</t>
    </rPh>
    <phoneticPr fontId="2"/>
  </si>
  <si>
    <t>合川いきいきﾀｲﾑ</t>
  </si>
  <si>
    <t>鶴形小学校放課後子ども教室</t>
    <rPh sb="3" eb="5">
      <t>ガッコウ</t>
    </rPh>
    <rPh sb="5" eb="13">
      <t>ホ</t>
    </rPh>
    <phoneticPr fontId="2"/>
  </si>
  <si>
    <t>尾去沢児童クラブ</t>
    <rPh sb="0" eb="1">
      <t>オ</t>
    </rPh>
    <rPh sb="1" eb="2">
      <t>サ</t>
    </rPh>
    <rPh sb="2" eb="3">
      <t>ザワ</t>
    </rPh>
    <rPh sb="3" eb="5">
      <t>ジドウ</t>
    </rPh>
    <phoneticPr fontId="15"/>
  </si>
  <si>
    <r>
      <t>・朝日が丘児童センター
・横手市総合交流促進施設旭ふれあい館</t>
    </r>
    <r>
      <rPr>
        <sz val="10"/>
        <color auto="1"/>
        <rFont val="ＭＳ Ｐ明朝"/>
      </rPr>
      <t xml:space="preserve">
・専用施設（旧旭郵便局）
・旭小学校</t>
    </r>
    <rPh sb="38" eb="39">
      <t>アサヒ</t>
    </rPh>
    <rPh sb="45" eb="46">
      <t>アサヒ</t>
    </rPh>
    <rPh sb="46" eb="49">
      <t>ショウガッコウ</t>
    </rPh>
    <phoneticPr fontId="2"/>
  </si>
  <si>
    <t>・小坂町子どもクラブSkipA
・小坂町子どもクラブSkipB</t>
    <rPh sb="1" eb="4">
      <t>コサカマチ</t>
    </rPh>
    <rPh sb="4" eb="5">
      <t>コ</t>
    </rPh>
    <rPh sb="17" eb="20">
      <t>コサカマチ</t>
    </rPh>
    <rPh sb="20" eb="21">
      <t>コ</t>
    </rPh>
    <phoneticPr fontId="2"/>
  </si>
  <si>
    <t>・有浦児童仲良しクラブ
・有浦第二児童仲良しクラブ</t>
    <rPh sb="1" eb="2">
      <t>アリ</t>
    </rPh>
    <rPh sb="2" eb="3">
      <t>ウラ</t>
    </rPh>
    <rPh sb="3" eb="5">
      <t>ジドウ</t>
    </rPh>
    <rPh sb="5" eb="7">
      <t>ナカヨ</t>
    </rPh>
    <phoneticPr fontId="2"/>
  </si>
  <si>
    <t>釈迦内児童仲良しクラブ</t>
    <rPh sb="0" eb="2">
      <t>シャカ</t>
    </rPh>
    <rPh sb="2" eb="3">
      <t>ウチ</t>
    </rPh>
    <rPh sb="3" eb="5">
      <t>ジドウ</t>
    </rPh>
    <rPh sb="5" eb="7">
      <t>ナカヨ</t>
    </rPh>
    <phoneticPr fontId="2"/>
  </si>
  <si>
    <t>専用施設（大内学童保育施設）</t>
    <rPh sb="0" eb="2">
      <t>センヨウ</t>
    </rPh>
    <rPh sb="2" eb="4">
      <t>シセツ</t>
    </rPh>
    <rPh sb="5" eb="7">
      <t>オオウチ</t>
    </rPh>
    <rPh sb="7" eb="9">
      <t>ガクドウ</t>
    </rPh>
    <rPh sb="9" eb="11">
      <t>ホイク</t>
    </rPh>
    <rPh sb="11" eb="13">
      <t>シセツ</t>
    </rPh>
    <phoneticPr fontId="2"/>
  </si>
  <si>
    <t>・尾去沢児童クラブ
・まちなか児童クラブ</t>
  </si>
  <si>
    <r>
      <t>・若駒学童クラブＡ
・若駒学童クラブＢ
・かんば学童教室　　　　　　　　　　　　
・さんさん倶楽部Ａ
・さんさん倶楽部Ｂ　　　</t>
    </r>
    <r>
      <rPr>
        <sz val="10"/>
        <color auto="1"/>
        <rFont val="ＭＳ Ｐ明朝"/>
      </rPr>
      <t>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　</t>
    </r>
    <r>
      <rPr>
        <sz val="10"/>
        <color auto="1"/>
        <rFont val="ＭＳ Ｐ明朝"/>
      </rPr>
      <t>　　　　　　　　　　　　　　
・カナリヤ保育園学童保育　　　　　　
・大町学童クラブ　　　　　　　　　　　
・くれよんハウス学童クラブ
　ぐぅ・ちょき・ぱぁ</t>
    </r>
    <rPh sb="11" eb="13">
      <t>ワカコマ</t>
    </rPh>
    <rPh sb="13" eb="15">
      <t>ガクドウ</t>
    </rPh>
    <rPh sb="46" eb="49">
      <t>クラブ</t>
    </rPh>
    <rPh sb="56" eb="59">
      <t>クラブ</t>
    </rPh>
    <phoneticPr fontId="2"/>
  </si>
  <si>
    <t>長木キラキラクラブ</t>
    <rPh sb="0" eb="2">
      <t>ナガキ</t>
    </rPh>
    <phoneticPr fontId="2"/>
  </si>
  <si>
    <t>・すくすく学童クラブ①
・すくすく学童クラブ②
・ならやま放課後児童クラブ　　　　　　　　　　　　　　　　　　　　　　　　　
・第二すくすく学童クラブ　　　　　　
・きらら学童クラブ　　　　　　　　　　　　　　　　
・カナリヤ保育園学童保育　　　　　　
・大町学童クラブ　　　　　　　　　　　
・くれよんハウス学童クラブ</t>
    <rPh sb="17" eb="19">
      <t>ガクドウ</t>
    </rPh>
    <rPh sb="64" eb="66">
      <t>ダイニ</t>
    </rPh>
    <rPh sb="70" eb="72">
      <t>ガクドウ</t>
    </rPh>
    <rPh sb="86" eb="88">
      <t>ガクドウ</t>
    </rPh>
    <phoneticPr fontId="2"/>
  </si>
  <si>
    <t>上川沿キラキラクラブ</t>
    <rPh sb="0" eb="2">
      <t>カミカワ</t>
    </rPh>
    <rPh sb="2" eb="3">
      <t>ゾ</t>
    </rPh>
    <phoneticPr fontId="2"/>
  </si>
  <si>
    <r>
      <t>・</t>
    </r>
    <r>
      <rPr>
        <sz val="9"/>
        <color auto="1"/>
        <rFont val="ＭＳ Ｐ明朝"/>
      </rPr>
      <t>留守家庭児童会はくちょうｸﾗﾌﾞ</t>
    </r>
    <r>
      <rPr>
        <sz val="10"/>
        <color auto="1"/>
        <rFont val="ＭＳ Ｐ明朝"/>
      </rPr>
      <t xml:space="preserve">
・留守家庭児童会白鳥</t>
    </r>
  </si>
  <si>
    <t>成章にこにこクラブ</t>
    <rPh sb="0" eb="1">
      <t>セイ</t>
    </rPh>
    <rPh sb="1" eb="2">
      <t>ショウ</t>
    </rPh>
    <phoneticPr fontId="2"/>
  </si>
  <si>
    <t>花岡キラキラクラブ</t>
    <rPh sb="0" eb="2">
      <t>ハナオカ</t>
    </rPh>
    <phoneticPr fontId="2"/>
  </si>
  <si>
    <t>矢立キラキラクラブ</t>
    <rPh sb="0" eb="2">
      <t>ヤタテ</t>
    </rPh>
    <phoneticPr fontId="2"/>
  </si>
  <si>
    <t>南キラキラクラブ</t>
  </si>
  <si>
    <t>内小友児童クラブ</t>
    <rPh sb="0" eb="3">
      <t>ウチオトモ</t>
    </rPh>
    <rPh sb="3" eb="5">
      <t>ジドウ</t>
    </rPh>
    <phoneticPr fontId="2"/>
  </si>
  <si>
    <r>
      <t xml:space="preserve">・下北手児童クラブ　　　　　　　　　　　　　　　　　　　　　　　　
・大町学童クラブ
</t>
    </r>
    <r>
      <rPr>
        <sz val="10"/>
        <color auto="1"/>
        <rFont val="ＭＳ Ｐ明朝"/>
      </rPr>
      <t>・カナリヤ保育園学童保育A
・カナリヤ保育園学童保育Ｂ　　　　　　　　　　</t>
    </r>
    <rPh sb="48" eb="55">
      <t>ホイクエンガクドウホイク</t>
    </rPh>
    <rPh sb="62" eb="69">
      <t>ホイクエンガクドウホイク</t>
    </rPh>
    <phoneticPr fontId="2"/>
  </si>
  <si>
    <t>・民家　　　　　　　　　　　　　　　　　　　　　　　
・民家　　　　　　　　　　　　　　　　　　　
・専用施設　　　　　　　　　　　　　　　　　　　　　　　　　　　　　　　
・専用施設　　　　　　　　　　　　　　　　　　
・民家　　　　　　　　　　　　　　　　　　　
・専用施設
・専用施設</t>
    <rPh sb="1" eb="3">
      <t>ミンカ</t>
    </rPh>
    <rPh sb="28" eb="30">
      <t>ミンカ</t>
    </rPh>
    <rPh sb="51" eb="53">
      <t>センヨウ</t>
    </rPh>
    <rPh sb="53" eb="55">
      <t>シセツ</t>
    </rPh>
    <rPh sb="141" eb="143">
      <t>センヨウ</t>
    </rPh>
    <rPh sb="143" eb="145">
      <t>シセツ</t>
    </rPh>
    <phoneticPr fontId="2"/>
  </si>
  <si>
    <t>比内わんぱくクラブ</t>
    <rPh sb="0" eb="2">
      <t>ヒナイ</t>
    </rPh>
    <phoneticPr fontId="2"/>
  </si>
  <si>
    <t>西館わくわくクラブ</t>
    <rPh sb="0" eb="2">
      <t>ニシダテ</t>
    </rPh>
    <phoneticPr fontId="2"/>
  </si>
  <si>
    <t>・横手市十文字文化ｾﾝﾀｰ
・横手市十文字文化ｾﾝﾀｰ
・十文字第一小学校
・横手市十文字町幸福会館</t>
    <rPh sb="15" eb="18">
      <t>ヨコテシ</t>
    </rPh>
    <rPh sb="18" eb="21">
      <t>ジュウモンジ</t>
    </rPh>
    <rPh sb="21" eb="23">
      <t>ブンカ</t>
    </rPh>
    <rPh sb="29" eb="32">
      <t>ジュウモンジ</t>
    </rPh>
    <rPh sb="32" eb="34">
      <t>ダイイチ</t>
    </rPh>
    <rPh sb="34" eb="37">
      <t>ショウガッコウ</t>
    </rPh>
    <phoneticPr fontId="2"/>
  </si>
  <si>
    <t>・鷹巣小児童クラブA
・鷹巣小児童クラブB
・鷹巣小児童クラブC</t>
    <rPh sb="12" eb="14">
      <t>タカノス</t>
    </rPh>
    <rPh sb="14" eb="15">
      <t>ショウ</t>
    </rPh>
    <rPh sb="15" eb="17">
      <t>ジドウ</t>
    </rPh>
    <rPh sb="23" eb="25">
      <t>タカノス</t>
    </rPh>
    <rPh sb="25" eb="26">
      <t>ショウ</t>
    </rPh>
    <rPh sb="26" eb="28">
      <t>ジドウ</t>
    </rPh>
    <phoneticPr fontId="2"/>
  </si>
  <si>
    <t>・石脇学童クラブどんぐり
・石脇学童クラブまつぼっくり</t>
    <rPh sb="1" eb="3">
      <t>イシワキ</t>
    </rPh>
    <rPh sb="3" eb="5">
      <t>ガクドウ</t>
    </rPh>
    <phoneticPr fontId="2"/>
  </si>
  <si>
    <t>綴子小児童クラブ</t>
    <rPh sb="0" eb="1">
      <t>ツヅ</t>
    </rPh>
    <rPh sb="1" eb="2">
      <t>コ</t>
    </rPh>
    <phoneticPr fontId="2"/>
  </si>
  <si>
    <t>鷹巣中央小児童クラブ</t>
  </si>
  <si>
    <t>前田小児童クラブ</t>
  </si>
  <si>
    <t>大阿仁小児童クラブ</t>
  </si>
  <si>
    <t>・合川小児童クラブA
・合川小児童クラブB
・合川小児童クラブC</t>
    <rPh sb="3" eb="4">
      <t>ショウ</t>
    </rPh>
    <phoneticPr fontId="2"/>
  </si>
  <si>
    <t>上小阿仁村放課後児童クラブ</t>
  </si>
  <si>
    <t>・留守家庭児童会青空会第1
・留守家庭児童会青空会第2</t>
    <rPh sb="11" eb="12">
      <t>ダイ</t>
    </rPh>
    <phoneticPr fontId="2"/>
  </si>
  <si>
    <t>・留守家庭児童会あさない</t>
    <rPh sb="1" eb="3">
      <t>ルス</t>
    </rPh>
    <rPh sb="3" eb="5">
      <t>カテイ</t>
    </rPh>
    <rPh sb="5" eb="8">
      <t>ジドウカイ</t>
    </rPh>
    <phoneticPr fontId="2"/>
  </si>
  <si>
    <t>下岩川児童クラブ</t>
  </si>
  <si>
    <t>金岡児童クラブ</t>
  </si>
  <si>
    <t>八森児童クラブ</t>
  </si>
  <si>
    <t>境町子ども教室</t>
    <rPh sb="0" eb="2">
      <t>サカイマチ</t>
    </rPh>
    <rPh sb="2" eb="3">
      <t>コ</t>
    </rPh>
    <rPh sb="5" eb="7">
      <t>キョウシツ</t>
    </rPh>
    <phoneticPr fontId="2"/>
  </si>
  <si>
    <r>
      <t>・クラブ専用棟
・クラブ専用棟　　</t>
    </r>
    <r>
      <rPr>
        <sz val="10"/>
        <color auto="1"/>
        <rFont val="ＭＳ Ｐ明朝"/>
      </rPr>
      <t>　　　　　　　　　　
・クラブ専用室（ビル）　　　　　　　　　　　　　　　　　　
・民家
・民家　　　　　　　　　　　　　　　　　　　　　　　　　　
・施設内専用室
・施設内専用室　　　　　　　　　　　　　　　　　　　　　　　　　　　　　　　　　　　　　　　　　　
・クラブ専用室（アパート）　　　　　　　　　　　　　　　　　　　
・クラブ専用棟
・保育所内クラブ専用室
・施設内専用室
・民家
・民家</t>
    </r>
    <rPh sb="4" eb="7">
      <t>センヨウトウ</t>
    </rPh>
    <rPh sb="12" eb="15">
      <t>センヨウトウ</t>
    </rPh>
    <rPh sb="32" eb="35">
      <t>センヨウシツ</t>
    </rPh>
    <rPh sb="59" eb="61">
      <t>ミンカ</t>
    </rPh>
    <rPh sb="63" eb="65">
      <t>ミンカ</t>
    </rPh>
    <rPh sb="93" eb="96">
      <t>シセツナイ</t>
    </rPh>
    <rPh sb="96" eb="99">
      <t>センヨウシツ</t>
    </rPh>
    <rPh sb="101" eb="104">
      <t>シセツナイ</t>
    </rPh>
    <rPh sb="104" eb="107">
      <t>センヨウシツ</t>
    </rPh>
    <rPh sb="187" eb="190">
      <t>センヨウトウ</t>
    </rPh>
    <rPh sb="193" eb="196">
      <t>ホイクショ</t>
    </rPh>
    <rPh sb="196" eb="197">
      <t>ナイ</t>
    </rPh>
    <rPh sb="200" eb="203">
      <t>センヨウシツ</t>
    </rPh>
    <rPh sb="213" eb="215">
      <t>ミンカ</t>
    </rPh>
    <rPh sb="217" eb="219">
      <t>ミンカ</t>
    </rPh>
    <phoneticPr fontId="2"/>
  </si>
  <si>
    <t>峰浜児童クラブ</t>
    <rPh sb="0" eb="2">
      <t>ミネハマ</t>
    </rPh>
    <phoneticPr fontId="2"/>
  </si>
  <si>
    <r>
      <t>・</t>
    </r>
    <r>
      <rPr>
        <sz val="8"/>
        <color auto="1"/>
        <rFont val="ＭＳ Ｐ明朝"/>
      </rPr>
      <t>横手北小学校敷地内専用施設</t>
    </r>
    <r>
      <rPr>
        <sz val="9"/>
        <color auto="1"/>
        <rFont val="ＭＳ Ｐ明朝"/>
      </rPr>
      <t xml:space="preserve">
・</t>
    </r>
    <r>
      <rPr>
        <sz val="8"/>
        <color auto="1"/>
        <rFont val="ＭＳ Ｐ明朝"/>
      </rPr>
      <t>横手北小学校敷地内専用施設</t>
    </r>
    <r>
      <rPr>
        <sz val="10"/>
        <color auto="1"/>
        <rFont val="ＭＳ Ｐ明朝"/>
      </rPr>
      <t xml:space="preserve">
・境町健康広場休憩所
・金沢孔城館内</t>
    </r>
    <rPh sb="10" eb="12">
      <t>センヨウ</t>
    </rPh>
    <rPh sb="12" eb="14">
      <t>シセツ</t>
    </rPh>
    <rPh sb="31" eb="33">
      <t>サカイマチ</t>
    </rPh>
    <rPh sb="33" eb="35">
      <t>ケンコウ</t>
    </rPh>
    <rPh sb="35" eb="37">
      <t>ヒロバ</t>
    </rPh>
    <rPh sb="37" eb="39">
      <t>キュウケイ</t>
    </rPh>
    <rPh sb="39" eb="40">
      <t>ジョ</t>
    </rPh>
    <rPh sb="42" eb="44">
      <t>カナザワ</t>
    </rPh>
    <rPh sb="44" eb="45">
      <t>アナ</t>
    </rPh>
    <rPh sb="45" eb="47">
      <t>ジョウカン</t>
    </rPh>
    <rPh sb="47" eb="48">
      <t>ナイ</t>
    </rPh>
    <phoneticPr fontId="2"/>
  </si>
  <si>
    <t>平元児童クラブ館</t>
    <rPh sb="0" eb="2">
      <t>ヒラモト</t>
    </rPh>
    <rPh sb="2" eb="4">
      <t>ジドウ</t>
    </rPh>
    <rPh sb="7" eb="8">
      <t>カン</t>
    </rPh>
    <phoneticPr fontId="2"/>
  </si>
  <si>
    <t>脇本児童クラブ</t>
    <rPh sb="0" eb="2">
      <t>ワキモト</t>
    </rPh>
    <rPh sb="2" eb="4">
      <t>ジドウ</t>
    </rPh>
    <phoneticPr fontId="2"/>
  </si>
  <si>
    <t>・船越児童クラブ本館
・船越児童クラブ分館</t>
    <rPh sb="1" eb="3">
      <t>フナコシ</t>
    </rPh>
    <rPh sb="3" eb="5">
      <t>ジドウ</t>
    </rPh>
    <rPh sb="8" eb="10">
      <t>ホンカン</t>
    </rPh>
    <phoneticPr fontId="2"/>
  </si>
  <si>
    <t>・美里児童クラブ
・五里合児童クラブ
・野石児童クラブ</t>
    <rPh sb="1" eb="3">
      <t>ミサト</t>
    </rPh>
    <rPh sb="3" eb="5">
      <t>ジドウ</t>
    </rPh>
    <rPh sb="10" eb="12">
      <t>ゴリ</t>
    </rPh>
    <rPh sb="12" eb="13">
      <t>ア</t>
    </rPh>
    <rPh sb="13" eb="15">
      <t>ジドウ</t>
    </rPh>
    <rPh sb="22" eb="24">
      <t>ジドウ</t>
    </rPh>
    <phoneticPr fontId="2"/>
  </si>
  <si>
    <t>いいたがわ児童クラブ</t>
  </si>
  <si>
    <t>・てんのうA児童クラブ
・てんのうB児童クラブ
・てんのうC児童クラブ</t>
    <rPh sb="30" eb="32">
      <t>ジドウ</t>
    </rPh>
    <phoneticPr fontId="2"/>
  </si>
  <si>
    <t>・おいわけA児童クラブ
・おいわけB児童クラブ
・おいわけC児童クラブ</t>
    <rPh sb="30" eb="32">
      <t>ジドウ</t>
    </rPh>
    <phoneticPr fontId="2"/>
  </si>
  <si>
    <t>・天王小学校余裕教室
・天王小学校余裕教室</t>
  </si>
  <si>
    <t>中川小学校</t>
    <rPh sb="0" eb="2">
      <t>ナカガワ</t>
    </rPh>
    <rPh sb="2" eb="5">
      <t>ショウガッコウ</t>
    </rPh>
    <phoneticPr fontId="2"/>
  </si>
  <si>
    <t>すずむしクラブ</t>
  </si>
  <si>
    <t>・ふれあい学級
・ゆうゆう学級</t>
  </si>
  <si>
    <t>船川第一小学校</t>
  </si>
  <si>
    <t>井川学童保育センター</t>
    <rPh sb="2" eb="4">
      <t>ガクドウ</t>
    </rPh>
    <rPh sb="4" eb="6">
      <t>ホイク</t>
    </rPh>
    <phoneticPr fontId="2"/>
  </si>
  <si>
    <t>東湖小学校</t>
  </si>
  <si>
    <t>大潟村放課後児童クラブ</t>
    <rPh sb="0" eb="3">
      <t>オオガタムラ</t>
    </rPh>
    <rPh sb="3" eb="6">
      <t>ホウカゴ</t>
    </rPh>
    <rPh sb="6" eb="8">
      <t>ジドウ</t>
    </rPh>
    <phoneticPr fontId="2"/>
  </si>
  <si>
    <t>・尾崎児童クラブA
・尾崎児童クラブB</t>
    <rPh sb="1" eb="3">
      <t>オザキ</t>
    </rPh>
    <rPh sb="3" eb="5">
      <t>ジドウ</t>
    </rPh>
    <rPh sb="11" eb="13">
      <t>オザキ</t>
    </rPh>
    <rPh sb="13" eb="15">
      <t>ジドウ</t>
    </rPh>
    <phoneticPr fontId="2"/>
  </si>
  <si>
    <r>
      <t>・飯島児童クラブ　　　　　　　　　　　　　　　　　　　　　</t>
    </r>
    <r>
      <rPr>
        <sz val="10"/>
        <color auto="1"/>
        <rFont val="ＭＳ Ｐ明朝"/>
      </rPr>
      <t>　　　　　　
・大町学童クラブ　　　　　　　　　　　
・アフタースクールfuji
・金足ふきのとう学童クラブ
・土崎学童クラブ</t>
    </r>
    <rPh sb="71" eb="73">
      <t>カナアシ</t>
    </rPh>
    <rPh sb="78" eb="80">
      <t>ガクドウ</t>
    </rPh>
    <rPh sb="85" eb="89">
      <t>ツチザキガクドウ</t>
    </rPh>
    <phoneticPr fontId="2"/>
  </si>
  <si>
    <t>小友学童クラブ</t>
    <rPh sb="0" eb="2">
      <t>オトモ</t>
    </rPh>
    <rPh sb="2" eb="4">
      <t>ガクドウ</t>
    </rPh>
    <phoneticPr fontId="2"/>
  </si>
  <si>
    <t>石沢学童クラブ</t>
    <rPh sb="0" eb="2">
      <t>イシザワ</t>
    </rPh>
    <rPh sb="2" eb="4">
      <t>ガクドウ</t>
    </rPh>
    <phoneticPr fontId="2"/>
  </si>
  <si>
    <t>・十文字文化センター
・十文字文化センター
・十文字第一小学校
・幸福会館</t>
    <rPh sb="12" eb="15">
      <t>ジュウモンジ</t>
    </rPh>
    <rPh sb="15" eb="17">
      <t>ブンカ</t>
    </rPh>
    <rPh sb="23" eb="26">
      <t>ジュウモンジ</t>
    </rPh>
    <rPh sb="26" eb="28">
      <t>ダイイチ</t>
    </rPh>
    <rPh sb="28" eb="31">
      <t>ショウガッコウ</t>
    </rPh>
    <phoneticPr fontId="2"/>
  </si>
  <si>
    <t>・民家
・民家　　　　　　　　　　　　　　　　　　　　　　　　　　　　　　　
・民家
・民家　　　　　　　　　　　　　　　　　
・民家　　　　　　　　　　　　　　　　　　
・民家　　　　　　　　　　　　　　　　　　　　　　　　　　　　　　　　　　　
・専用施設　　　　　　　　　　　　　　　　　　
・民家　　　　　　　　　　　　　　　　　　　
・専用施設
・専用施設</t>
    <rPh sb="1" eb="3">
      <t>ミンカ</t>
    </rPh>
    <rPh sb="5" eb="7">
      <t>ミンカ</t>
    </rPh>
    <rPh sb="40" eb="42">
      <t>ミンカ</t>
    </rPh>
    <rPh sb="44" eb="46">
      <t>ミンカ</t>
    </rPh>
    <rPh sb="65" eb="67">
      <t>ミンカ</t>
    </rPh>
    <rPh sb="87" eb="89">
      <t>ミンカ</t>
    </rPh>
    <rPh sb="179" eb="181">
      <t>センヨウ</t>
    </rPh>
    <rPh sb="181" eb="183">
      <t>シセツ</t>
    </rPh>
    <phoneticPr fontId="2"/>
  </si>
  <si>
    <t>・亀田児童クラブ
・道川学童クラブ</t>
    <rPh sb="1" eb="3">
      <t>カメダ</t>
    </rPh>
    <rPh sb="3" eb="5">
      <t>ジドウ</t>
    </rPh>
    <phoneticPr fontId="2"/>
  </si>
  <si>
    <t>竹生</t>
  </si>
  <si>
    <t>ゆり児童クラブ</t>
  </si>
  <si>
    <t>西目学童クラブ</t>
  </si>
  <si>
    <r>
      <t>・あおぞら児童ｸﾗﾌﾞ牛島教室
・ならやま放課後児童クラブ
・あきた学童ごしょの教室</t>
    </r>
    <r>
      <rPr>
        <sz val="8"/>
        <color auto="1"/>
        <rFont val="ＭＳ Ｐ明朝"/>
      </rPr>
      <t>　　　　　　</t>
    </r>
    <r>
      <rPr>
        <sz val="10"/>
        <color auto="1"/>
        <rFont val="ＭＳ Ｐ明朝"/>
      </rPr>
      <t>　　　　　　　　　　
・カナリヤ保育園学童保育　　　　　　
・大町学童クラブ　　　　　　　　　　　
・くれよんハウス学童クラブ
　ぐぅ・ちょき・ぱぁ</t>
    </r>
    <rPh sb="5" eb="7">
      <t>ジドウ</t>
    </rPh>
    <rPh sb="11" eb="13">
      <t>ウシジマ</t>
    </rPh>
    <rPh sb="13" eb="15">
      <t>キョウシツ</t>
    </rPh>
    <rPh sb="21" eb="24">
      <t>ホウカゴ</t>
    </rPh>
    <rPh sb="24" eb="26">
      <t>ジドウ</t>
    </rPh>
    <rPh sb="34" eb="36">
      <t>ガクドウ</t>
    </rPh>
    <rPh sb="40" eb="42">
      <t>キョウシツ</t>
    </rPh>
    <phoneticPr fontId="2"/>
  </si>
  <si>
    <t>横堀小学校</t>
    <rPh sb="0" eb="2">
      <t>ヨコボリ</t>
    </rPh>
    <rPh sb="2" eb="5">
      <t>ショウガッコウ</t>
    </rPh>
    <phoneticPr fontId="2"/>
  </si>
  <si>
    <t>星城クラブ</t>
  </si>
  <si>
    <t>大内学童クラブ</t>
    <rPh sb="0" eb="2">
      <t>カミオオチ</t>
    </rPh>
    <rPh sb="2" eb="4">
      <t>ガクドウ</t>
    </rPh>
    <phoneticPr fontId="2"/>
  </si>
  <si>
    <t>仁賀保学童保育クラブ</t>
  </si>
  <si>
    <r>
      <t>・クラブ専用棟
・クラブ専用棟　　　　　　　　　　　　　　　　　　　　　　　　　　　　　　　　　　　　　　　　　　　　
・民家
・民家　　　　　　　　　　　　　　　　　　　　　　　　　　　　
・クラブ専用棟　</t>
    </r>
    <r>
      <rPr>
        <sz val="10"/>
        <color auto="1"/>
        <rFont val="ＭＳ Ｐ明朝"/>
      </rPr>
      <t>　　　　　　　　　　　　　　　　　　　　　　　　　　
・民家
・施設内専用室
・施設内専用室　　　　　　　　　　　　　　　　　　　　　　　　　　　
・保育所内クラブ専用室　　　　　　　　　　　　　　　
・クラブ専用室（アパート）　　　　　　　　　　　　　　　　　　　
・クラブ専用棟
・保育所内クラブ専用室
・施設内専用室</t>
    </r>
    <rPh sb="4" eb="7">
      <t>センヨウトウ</t>
    </rPh>
    <rPh sb="12" eb="15">
      <t>センヨウトウ</t>
    </rPh>
    <rPh sb="61" eb="63">
      <t>ミンカ</t>
    </rPh>
    <rPh sb="65" eb="67">
      <t>ミンカ</t>
    </rPh>
    <rPh sb="100" eb="103">
      <t>センヨウトウ</t>
    </rPh>
    <rPh sb="132" eb="134">
      <t>ミンカ</t>
    </rPh>
    <rPh sb="179" eb="182">
      <t>ホイクショ</t>
    </rPh>
    <rPh sb="182" eb="183">
      <t>ナイ</t>
    </rPh>
    <rPh sb="186" eb="189">
      <t>センヨウシツ</t>
    </rPh>
    <rPh sb="242" eb="245">
      <t>センヨウトウ</t>
    </rPh>
    <rPh sb="248" eb="251">
      <t>ホイクショ</t>
    </rPh>
    <rPh sb="251" eb="252">
      <t>ナイ</t>
    </rPh>
    <rPh sb="255" eb="258">
      <t>センヨウシツ</t>
    </rPh>
    <rPh sb="260" eb="263">
      <t>シセツナイ</t>
    </rPh>
    <rPh sb="263" eb="266">
      <t>センヨウシツ</t>
    </rPh>
    <phoneticPr fontId="2"/>
  </si>
  <si>
    <t>たんぽぽサークル</t>
  </si>
  <si>
    <t>・のびやかサークル
・上浜学童保育クラブ
・学童保育星城クラブ</t>
    <rPh sb="11" eb="13">
      <t>カミハマ</t>
    </rPh>
    <rPh sb="13" eb="15">
      <t>ガクドウ</t>
    </rPh>
    <rPh sb="15" eb="17">
      <t>ホイク</t>
    </rPh>
    <rPh sb="22" eb="24">
      <t>ガクドウ</t>
    </rPh>
    <rPh sb="24" eb="26">
      <t>ホイク</t>
    </rPh>
    <rPh sb="26" eb="28">
      <t>セイジョウ</t>
    </rPh>
    <phoneticPr fontId="2"/>
  </si>
  <si>
    <t>・第１東児童クラブ
・第２東児童クラブ</t>
    <rPh sb="1" eb="2">
      <t>ダイ</t>
    </rPh>
    <rPh sb="11" eb="12">
      <t>ダイ</t>
    </rPh>
    <rPh sb="13" eb="14">
      <t>ヒガシ</t>
    </rPh>
    <rPh sb="14" eb="16">
      <t>ジドウ</t>
    </rPh>
    <phoneticPr fontId="2"/>
  </si>
  <si>
    <t>上浜学童保育クラブ</t>
    <rPh sb="0" eb="2">
      <t>ウエハマ</t>
    </rPh>
    <rPh sb="2" eb="4">
      <t>ガクドウ</t>
    </rPh>
    <rPh sb="4" eb="6">
      <t>ホイク</t>
    </rPh>
    <phoneticPr fontId="2"/>
  </si>
  <si>
    <t>・第１いちょう児童クラブ
・第２いちょう児童クラブA
・第２いちょう児童クラブB
・第２いちょう児童クラブC</t>
    <rPh sb="1" eb="2">
      <t>ダイ</t>
    </rPh>
    <phoneticPr fontId="2"/>
  </si>
  <si>
    <t>大川西根児童クラブ</t>
  </si>
  <si>
    <t>藤木児童クラブ</t>
  </si>
  <si>
    <t>・四ツ屋児童クラブ
・にこにこ広場</t>
    <rPh sb="3" eb="4">
      <t>ヤ</t>
    </rPh>
    <rPh sb="15" eb="17">
      <t>ヒロバ</t>
    </rPh>
    <phoneticPr fontId="2"/>
  </si>
  <si>
    <t>・あおぞら児童ｸﾗﾌﾞ牛島教室
・かんば学童教室
・ならやま放課後児童クラブ　　　　　　　　　　　　　　　　
・カナリヤ保育園学童保育　　　　　　
・大町学童クラブ　　　　　　　　　　　
・くれよんハウス学童クラブ
・あすか学童クラブあきた中央</t>
    <rPh sb="112" eb="114">
      <t>ガクドウ</t>
    </rPh>
    <rPh sb="120" eb="122">
      <t>チュウオウ</t>
    </rPh>
    <phoneticPr fontId="2"/>
  </si>
  <si>
    <t>角間川児童クラブ</t>
    <rPh sb="0" eb="3">
      <t>カクマガワ</t>
    </rPh>
    <rPh sb="3" eb="5">
      <t>ジドウ</t>
    </rPh>
    <phoneticPr fontId="2"/>
  </si>
  <si>
    <t>米内沢いきいきﾀｲﾑ</t>
  </si>
  <si>
    <t>・神岡児童クラブA
・神岡児童クラブB</t>
    <rPh sb="11" eb="13">
      <t>カミオカ</t>
    </rPh>
    <rPh sb="13" eb="15">
      <t>ジドウ</t>
    </rPh>
    <phoneticPr fontId="2"/>
  </si>
  <si>
    <t>南外児童クラブ</t>
  </si>
  <si>
    <t>小計</t>
    <rPh sb="0" eb="2">
      <t>ショウケイ</t>
    </rPh>
    <phoneticPr fontId="2"/>
  </si>
  <si>
    <t>ひまわり児童クラブ</t>
  </si>
  <si>
    <t>中川っ子クラブ</t>
    <rPh sb="0" eb="2">
      <t>ナカガワ</t>
    </rPh>
    <rPh sb="3" eb="4">
      <t>コ</t>
    </rPh>
    <phoneticPr fontId="2"/>
  </si>
  <si>
    <t>金浦小学校</t>
    <rPh sb="0" eb="2">
      <t>コノウラ</t>
    </rPh>
    <rPh sb="2" eb="5">
      <t>ショウガッコウ</t>
    </rPh>
    <phoneticPr fontId="2"/>
  </si>
  <si>
    <t>・平元児童クラブ室
・鹿角市児童センター</t>
    <rPh sb="1" eb="3">
      <t>ヒラモト</t>
    </rPh>
    <rPh sb="3" eb="5">
      <t>ジドウ</t>
    </rPh>
    <rPh sb="8" eb="9">
      <t>シツ</t>
    </rPh>
    <rPh sb="11" eb="13">
      <t>シカツノ</t>
    </rPh>
    <rPh sb="13" eb="14">
      <t>シ</t>
    </rPh>
    <rPh sb="14" eb="16">
      <t>ジドウ</t>
    </rPh>
    <phoneticPr fontId="2"/>
  </si>
  <si>
    <t>・白樺児童会Aクラス
・白樺児童会Bクラス
・白樺児童会Cクラス</t>
    <rPh sb="1" eb="3">
      <t>シラカバ</t>
    </rPh>
    <rPh sb="23" eb="25">
      <t>シラカバ</t>
    </rPh>
    <rPh sb="25" eb="28">
      <t>ジドウカイ</t>
    </rPh>
    <phoneticPr fontId="2"/>
  </si>
  <si>
    <t>マロンクラブ</t>
  </si>
  <si>
    <t>ひのきっこクラブ</t>
  </si>
  <si>
    <t>専用施設（借家）</t>
    <rPh sb="5" eb="7">
      <t>シャクヤ</t>
    </rPh>
    <phoneticPr fontId="2"/>
  </si>
  <si>
    <t>・めだか児童クラブA
・めだか児童クラブB</t>
  </si>
  <si>
    <t>脇本第一小学校</t>
    <rPh sb="0" eb="2">
      <t>ワキモト</t>
    </rPh>
    <rPh sb="2" eb="4">
      <t>ダイイチ</t>
    </rPh>
    <rPh sb="4" eb="7">
      <t>ショウガッコウ</t>
    </rPh>
    <phoneticPr fontId="14"/>
  </si>
  <si>
    <t>船越小学校</t>
  </si>
  <si>
    <t>学童保育「さかえ」</t>
  </si>
  <si>
    <r>
      <t xml:space="preserve">・クラブ専用棟
・クラブ専用棟
</t>
    </r>
    <r>
      <rPr>
        <sz val="10"/>
        <color auto="1"/>
        <rFont val="ＭＳ Ｐ明朝"/>
      </rPr>
      <t>　　　　　　　　　　　　　　　　　　　　　　　　　　　　　　　　　　　　　　　　
・クラブ専用室（アパート）　　　　　　　　　　　　　　　　　　　
・クラブ専用棟
・クラブ専用棟</t>
    </r>
    <rPh sb="4" eb="7">
      <t>センヨウトウ</t>
    </rPh>
    <rPh sb="12" eb="15">
      <t>センヨウトウ</t>
    </rPh>
    <rPh sb="94" eb="97">
      <t>センヨウトウ</t>
    </rPh>
    <rPh sb="102" eb="105">
      <t>センヨウトウ</t>
    </rPh>
    <phoneticPr fontId="2"/>
  </si>
  <si>
    <t>・げんキッズよこてきた
・けんキッズよこてきたⅡ
・学童保育「境町よこてきた」
・学童保育「金沢よこてきた」</t>
    <rPh sb="26" eb="28">
      <t>ガクドウ</t>
    </rPh>
    <rPh sb="28" eb="30">
      <t>ホイク</t>
    </rPh>
    <rPh sb="31" eb="33">
      <t>サカイマチ</t>
    </rPh>
    <rPh sb="42" eb="44">
      <t>ガクドウ</t>
    </rPh>
    <rPh sb="44" eb="46">
      <t>ホイク</t>
    </rPh>
    <rPh sb="47" eb="49">
      <t>カナザワ</t>
    </rPh>
    <phoneticPr fontId="2"/>
  </si>
  <si>
    <t>・学童保育「すまいるキッズ」
・学童保育「ますだキッズ」</t>
  </si>
  <si>
    <t>3
3
5</t>
  </si>
  <si>
    <t>・児童クラブどんぐりっこ
・児童クラブどんぐりっこⅡ</t>
    <rPh sb="14" eb="16">
      <t>ジドウ</t>
    </rPh>
    <phoneticPr fontId="2"/>
  </si>
  <si>
    <t>・にこにこキッズ雄物川
・にこにこキッズ雄物川Ⅱ
・にこにこキッズ雄物川Ⅲ</t>
    <rPh sb="8" eb="11">
      <t>オモノガワ</t>
    </rPh>
    <rPh sb="20" eb="23">
      <t>オモノガワ</t>
    </rPh>
    <rPh sb="33" eb="36">
      <t>オモノガワ</t>
    </rPh>
    <phoneticPr fontId="2"/>
  </si>
  <si>
    <t>・第一小なかよし学級
・第一小なかよし学級Ⅱ
・さくらんぼ学級
・ひまわり学級</t>
    <rPh sb="12" eb="14">
      <t>ダイイチ</t>
    </rPh>
    <rPh sb="14" eb="15">
      <t>ショウ</t>
    </rPh>
    <rPh sb="19" eb="21">
      <t>ガッキュウ</t>
    </rPh>
    <rPh sb="37" eb="39">
      <t>ガッキュウ</t>
    </rPh>
    <phoneticPr fontId="2"/>
  </si>
  <si>
    <t>角間川小学校</t>
    <rPh sb="0" eb="3">
      <t>カクマガワ</t>
    </rPh>
    <rPh sb="3" eb="6">
      <t>ショウガッコウ</t>
    </rPh>
    <phoneticPr fontId="2"/>
  </si>
  <si>
    <t>・仙南小学校敷地内専用施設
・仙南小学校敷地内専用施設</t>
    <rPh sb="1" eb="3">
      <t>センナン</t>
    </rPh>
    <rPh sb="3" eb="4">
      <t>ショウ</t>
    </rPh>
    <rPh sb="4" eb="6">
      <t>ガッコウ</t>
    </rPh>
    <rPh sb="6" eb="9">
      <t>シキチナイ</t>
    </rPh>
    <rPh sb="9" eb="11">
      <t>センヨウ</t>
    </rPh>
    <phoneticPr fontId="2"/>
  </si>
  <si>
    <t>第二小なかよし学級</t>
  </si>
  <si>
    <t>・クラブ専用棟
・クラブ専用棟　　　　　　　　　　　　　　　　　　　　　　　　　　　　　　　　　　　　　　　　　　
・クラブ専用棟　　　　　　　　　　　　　　　　　　　　　
・クラブ専用棟　　　　　　　　　　　　　
・施設内専用室
・施設内専用室　　　　　　　　　　　　　　　　　　　　　　　　　　　　　　　　　　
・保育所内クラブ専用室　　　　　　　　　　　　　　　　　　
・クラブ専用室（アパート）　　　　　　　　　　　　　　　　　　　
・クラブ専用棟
・民家
・民家</t>
    <rPh sb="4" eb="7">
      <t>センヨウトウ</t>
    </rPh>
    <rPh sb="12" eb="15">
      <t>センヨウトウ</t>
    </rPh>
    <rPh sb="62" eb="65">
      <t>センヨウトウ</t>
    </rPh>
    <rPh sb="91" eb="94">
      <t>センヨウトウ</t>
    </rPh>
    <rPh sb="159" eb="162">
      <t>ホイクショ</t>
    </rPh>
    <rPh sb="162" eb="163">
      <t>ナイ</t>
    </rPh>
    <rPh sb="166" eb="169">
      <t>センヨウシツ</t>
    </rPh>
    <rPh sb="225" eb="228">
      <t>センヨウトウ</t>
    </rPh>
    <rPh sb="230" eb="232">
      <t>ミンカ</t>
    </rPh>
    <rPh sb="234" eb="236">
      <t>ミンカ</t>
    </rPh>
    <phoneticPr fontId="2"/>
  </si>
  <si>
    <t>あおぞら学級</t>
  </si>
  <si>
    <t>あおぞらKid’s</t>
  </si>
  <si>
    <r>
      <t>・クラブ専用棟
・クラブ専用棟　　　　
・幼稚園内クラブ専用室
・幼稚園内クラブ専用室</t>
    </r>
    <r>
      <rPr>
        <sz val="10"/>
        <color auto="1"/>
        <rFont val="ＭＳ Ｐ明朝"/>
      </rPr>
      <t xml:space="preserve">
・施設内専用室
・施設内専用室　　　　　　　　　　　　　　　　　　　　　　　　　　　
・保育所内クラブ専用室　　　　　　　　　　　　　　　　　　
・クラブ専用室（アパート）　　　　　　　　　　　　　　　　　　　
・クラブ専用棟
・施設内専用室</t>
    </r>
    <rPh sb="4" eb="7">
      <t>センヨウトウ</t>
    </rPh>
    <rPh sb="12" eb="15">
      <t>センヨウトウ</t>
    </rPh>
    <rPh sb="21" eb="24">
      <t>ヨウチエン</t>
    </rPh>
    <rPh sb="24" eb="25">
      <t>ナイ</t>
    </rPh>
    <rPh sb="28" eb="31">
      <t>センヨウシツ</t>
    </rPh>
    <rPh sb="33" eb="36">
      <t>ヨウチエン</t>
    </rPh>
    <rPh sb="36" eb="37">
      <t>ナイ</t>
    </rPh>
    <rPh sb="40" eb="43">
      <t>センヨウシツ</t>
    </rPh>
    <rPh sb="45" eb="48">
      <t>シセツナイ</t>
    </rPh>
    <rPh sb="48" eb="51">
      <t>センヨウシツ</t>
    </rPh>
    <rPh sb="53" eb="56">
      <t>シセツナイ</t>
    </rPh>
    <rPh sb="56" eb="59">
      <t>センヨウシツ</t>
    </rPh>
    <rPh sb="88" eb="91">
      <t>ホイクショ</t>
    </rPh>
    <rPh sb="91" eb="92">
      <t>ナイ</t>
    </rPh>
    <rPh sb="95" eb="98">
      <t>センヨウシツ</t>
    </rPh>
    <rPh sb="154" eb="157">
      <t>センヨウトウ</t>
    </rPh>
    <rPh sb="160" eb="163">
      <t>シセツナイ</t>
    </rPh>
    <rPh sb="163" eb="166">
      <t>センヨウシツ</t>
    </rPh>
    <phoneticPr fontId="2"/>
  </si>
  <si>
    <r>
      <t>・クラブ専用棟</t>
    </r>
    <r>
      <rPr>
        <sz val="10"/>
        <color auto="1"/>
        <rFont val="ＭＳ Ｐ明朝"/>
      </rPr>
      <t xml:space="preserve">　　　　　　　　　　　　　　　　　　　　　
・保育所内クラブ専用室　　　　　　　　　　　　　　　　　　
・クラブ専用室（アパート）　　　　　　　　　　　　　　　　　　　
・クラブ専用棟
</t>
    </r>
    <rPh sb="4" eb="7">
      <t>センヨウトウ</t>
    </rPh>
    <rPh sb="30" eb="33">
      <t>ホイクショ</t>
    </rPh>
    <rPh sb="33" eb="34">
      <t>ナイ</t>
    </rPh>
    <rPh sb="37" eb="40">
      <t>センヨウシツ</t>
    </rPh>
    <rPh sb="96" eb="99">
      <t>センヨウトウ</t>
    </rPh>
    <phoneticPr fontId="2"/>
  </si>
  <si>
    <t>岩見三内子ども教室</t>
    <rPh sb="0" eb="2">
      <t>イワミ</t>
    </rPh>
    <rPh sb="2" eb="4">
      <t>サンナイ</t>
    </rPh>
    <rPh sb="4" eb="5">
      <t>コ</t>
    </rPh>
    <rPh sb="7" eb="9">
      <t>キョウシツ</t>
    </rPh>
    <phoneticPr fontId="2"/>
  </si>
  <si>
    <t>睦小なかよし学級</t>
  </si>
  <si>
    <t>・鷹巣西小児童クラブ</t>
  </si>
  <si>
    <t>なかよしクラブ</t>
  </si>
  <si>
    <t>いなかわっこ大舘教室</t>
  </si>
  <si>
    <t>・民家　　　　　　　　　　　　　　　　　　　　
・民家　　　　　　　　　　　　　　　　　　　
・幼稚園内クラブ専用室
・幼稚園内クラブ専用室
・クラブ専用棟
・民家　　　　　　　　　　　　　　　　　　　　　　　　　　　　　　　　　　　　
・クラブ専用室（アパート）　　　　　　　　　　　　　　　　　　　</t>
    <rPh sb="1" eb="3">
      <t>ミンカ</t>
    </rPh>
    <rPh sb="25" eb="27">
      <t>ミンカ</t>
    </rPh>
    <rPh sb="48" eb="51">
      <t>ヨウチエン</t>
    </rPh>
    <rPh sb="51" eb="52">
      <t>ナイ</t>
    </rPh>
    <rPh sb="55" eb="58">
      <t>センヨウシツ</t>
    </rPh>
    <rPh sb="60" eb="63">
      <t>ヨウチエン</t>
    </rPh>
    <rPh sb="63" eb="64">
      <t>ナイ</t>
    </rPh>
    <rPh sb="67" eb="70">
      <t>センヨウシツ</t>
    </rPh>
    <rPh sb="75" eb="78">
      <t>センヨウトウ</t>
    </rPh>
    <rPh sb="80" eb="82">
      <t>ミンカ</t>
    </rPh>
    <phoneticPr fontId="2"/>
  </si>
  <si>
    <t>皆瀬児童クラブ</t>
  </si>
  <si>
    <t>西目中央児童館</t>
  </si>
  <si>
    <t>・専用施設　　　　　　　　　　　　　　　　　　
・民家　　　　　　　　　　　　　　　　　　　
・専用施設
・専用施設</t>
    <rPh sb="54" eb="56">
      <t>センヨウ</t>
    </rPh>
    <rPh sb="56" eb="58">
      <t>シセツ</t>
    </rPh>
    <phoneticPr fontId="2"/>
  </si>
  <si>
    <r>
      <t>・勝平学童保育所
・エンジェルハウスかつひら　　　　　　　
・さんさん倶楽部Ａ
・さんさん俱楽部Ｂ
・</t>
    </r>
    <r>
      <rPr>
        <sz val="9"/>
        <color auto="1"/>
        <rFont val="ＭＳ Ｐ明朝"/>
      </rPr>
      <t>学童保育あらやﾁｬﾚﾝｼﾞｸﾗﾌﾞ</t>
    </r>
    <r>
      <rPr>
        <sz val="10"/>
        <color auto="1"/>
        <rFont val="ＭＳ Ｐ明朝"/>
      </rPr>
      <t xml:space="preserve">
・えんじぇるみゅーじっくくらぶ
・大町学童クラブ</t>
    </r>
    <rPh sb="35" eb="38">
      <t>クラブ</t>
    </rPh>
    <rPh sb="45" eb="48">
      <t>クラブ</t>
    </rPh>
    <rPh sb="51" eb="53">
      <t>ガクドウ</t>
    </rPh>
    <rPh sb="53" eb="55">
      <t>ホイク</t>
    </rPh>
    <phoneticPr fontId="2"/>
  </si>
  <si>
    <t>五城目小学校余裕教室</t>
  </si>
  <si>
    <t>ほほえみ学級</t>
  </si>
  <si>
    <t>・平元保育園
・鹿角市児童センター</t>
    <rPh sb="1" eb="3">
      <t>ヒラモト</t>
    </rPh>
    <rPh sb="3" eb="5">
      <t>ホイク</t>
    </rPh>
    <rPh sb="5" eb="6">
      <t>エン</t>
    </rPh>
    <rPh sb="8" eb="10">
      <t>シカツノ</t>
    </rPh>
    <rPh sb="10" eb="11">
      <t>シ</t>
    </rPh>
    <rPh sb="11" eb="13">
      <t>ジドウ</t>
    </rPh>
    <phoneticPr fontId="2"/>
  </si>
  <si>
    <t xml:space="preserve">
大曲地域職業訓練センターほか
大川西根小学校ほか
仙北ふれあい文化センター
西仙北中央公民館ほか
</t>
  </si>
  <si>
    <t>・大町学童クラブ　　　　　　　　　　　</t>
  </si>
  <si>
    <t>尾去沢小学校余裕教室</t>
  </si>
  <si>
    <t>小坂町交流センター</t>
  </si>
  <si>
    <t>桂城児童センター</t>
    <rPh sb="0" eb="2">
      <t>ケイジョウ</t>
    </rPh>
    <rPh sb="2" eb="8">
      <t>ジ</t>
    </rPh>
    <phoneticPr fontId="14"/>
  </si>
  <si>
    <t>240
25</t>
  </si>
  <si>
    <r>
      <t>・土崎カトリック学童クラブ</t>
    </r>
    <r>
      <rPr>
        <sz val="10"/>
        <color auto="1"/>
        <rFont val="ＭＳ Ｐ明朝"/>
      </rPr>
      <t>　　　　　　　　　　　　　　　　　
・カナリヤ保育園学童保育　　　　　　
・大町学童クラブ　　　　　　　　　　　
・くれよんハウス学童クラブ
　ぐぅ・ちょき・ぱぁ</t>
    </r>
    <rPh sb="1" eb="3">
      <t>ツチザキ</t>
    </rPh>
    <rPh sb="8" eb="10">
      <t>ガクドウ</t>
    </rPh>
    <phoneticPr fontId="2"/>
  </si>
  <si>
    <t>・城南児童会館
・城南小学校</t>
    <rPh sb="1" eb="3">
      <t>ジョウナン</t>
    </rPh>
    <rPh sb="3" eb="5">
      <t>ジドウ</t>
    </rPh>
    <rPh sb="5" eb="7">
      <t>カイカン</t>
    </rPh>
    <rPh sb="9" eb="11">
      <t>ジョウナン</t>
    </rPh>
    <rPh sb="11" eb="14">
      <t>ショウガッコウ</t>
    </rPh>
    <phoneticPr fontId="14"/>
  </si>
  <si>
    <t>高瀬小学校</t>
    <rPh sb="0" eb="2">
      <t>タカセ</t>
    </rPh>
    <phoneticPr fontId="2"/>
  </si>
  <si>
    <t>城西児童センター</t>
    <rPh sb="0" eb="2">
      <t>ジョウサイ</t>
    </rPh>
    <rPh sb="2" eb="8">
      <t>ジ</t>
    </rPh>
    <phoneticPr fontId="14"/>
  </si>
  <si>
    <t>・有浦児童会館
・有浦児童会館分館</t>
    <rPh sb="1" eb="2">
      <t>ア</t>
    </rPh>
    <rPh sb="2" eb="3">
      <t>ウラ</t>
    </rPh>
    <rPh sb="3" eb="5">
      <t>ジドウ</t>
    </rPh>
    <rPh sb="5" eb="7">
      <t>カイカン</t>
    </rPh>
    <phoneticPr fontId="14"/>
  </si>
  <si>
    <t>・民家　　
・民家　　　　　　　　　　　　　　　　　　　　　　　　　
・保育所内クラブ専用室　　　　　　　　　　　　　　　　
・クラブ専用室（アパート）　　　　　　　　　　　　　　　　　　　
・クラブ専用棟
・施設内専用室
・クラブ専用棟
・クラブ専用棟</t>
    <rPh sb="1" eb="3">
      <t>ミンカ</t>
    </rPh>
    <rPh sb="7" eb="9">
      <t>ミンカ</t>
    </rPh>
    <rPh sb="36" eb="39">
      <t>ホイクショ</t>
    </rPh>
    <rPh sb="39" eb="40">
      <t>ナイ</t>
    </rPh>
    <rPh sb="43" eb="46">
      <t>センヨウシツ</t>
    </rPh>
    <rPh sb="100" eb="103">
      <t>センヨウトウ</t>
    </rPh>
    <rPh sb="105" eb="108">
      <t>シセツナイ</t>
    </rPh>
    <rPh sb="108" eb="111">
      <t>センヨウシツ</t>
    </rPh>
    <rPh sb="116" eb="119">
      <t>センヨウトウ</t>
    </rPh>
    <phoneticPr fontId="2"/>
  </si>
  <si>
    <t>釈迦内児童センター</t>
    <rPh sb="0" eb="3">
      <t>シャカナイ</t>
    </rPh>
    <rPh sb="3" eb="9">
      <t>ジ</t>
    </rPh>
    <phoneticPr fontId="14"/>
  </si>
  <si>
    <t>長木小学校</t>
    <rPh sb="0" eb="2">
      <t>ナガキ</t>
    </rPh>
    <rPh sb="2" eb="5">
      <t>ショウガッコウ</t>
    </rPh>
    <phoneticPr fontId="2"/>
  </si>
  <si>
    <t>・施設内専用室</t>
    <rPh sb="1" eb="4">
      <t>シセツナイ</t>
    </rPh>
    <rPh sb="4" eb="7">
      <t>センヨウシツ</t>
    </rPh>
    <phoneticPr fontId="2"/>
  </si>
  <si>
    <t>川口小学校</t>
    <rPh sb="0" eb="2">
      <t>カワグチ</t>
    </rPh>
    <rPh sb="2" eb="5">
      <t>ショウガッコウ</t>
    </rPh>
    <phoneticPr fontId="2"/>
  </si>
  <si>
    <t>花岡小学校</t>
    <rPh sb="0" eb="2">
      <t>ハナオカ</t>
    </rPh>
    <rPh sb="2" eb="5">
      <t>ショウガッコウ</t>
    </rPh>
    <phoneticPr fontId="2"/>
  </si>
  <si>
    <t>上小阿仁村健康増進トレーニングセンター</t>
  </si>
  <si>
    <t>南小学校</t>
    <rPh sb="0" eb="1">
      <t>ミナミ</t>
    </rPh>
    <rPh sb="1" eb="4">
      <t>ショウガッコウ</t>
    </rPh>
    <phoneticPr fontId="2"/>
  </si>
  <si>
    <t>比内児童館</t>
  </si>
  <si>
    <t>西館児童館</t>
  </si>
  <si>
    <t>・花輪北児童クラブ
・まちなか児童クラブ</t>
  </si>
  <si>
    <r>
      <t xml:space="preserve">・東大曲小学校
</t>
    </r>
    <r>
      <rPr>
        <sz val="10"/>
        <color auto="1"/>
        <rFont val="ＭＳ Ｐ明朝"/>
      </rPr>
      <t>・大曲東児童館</t>
    </r>
    <rPh sb="1" eb="2">
      <t>ヒガシ</t>
    </rPh>
    <rPh sb="2" eb="4">
      <t>オオマガリ</t>
    </rPh>
    <rPh sb="4" eb="7">
      <t>ショウガッコウ</t>
    </rPh>
    <rPh sb="9" eb="11">
      <t>オオマガリ</t>
    </rPh>
    <rPh sb="11" eb="12">
      <t>ヒガシ</t>
    </rPh>
    <rPh sb="12" eb="14">
      <t>ジドウ</t>
    </rPh>
    <rPh sb="14" eb="15">
      <t>カン</t>
    </rPh>
    <phoneticPr fontId="2"/>
  </si>
  <si>
    <t>はやぐち児童館</t>
  </si>
  <si>
    <t>山瀬小学校</t>
  </si>
  <si>
    <t>朴瀬小学校放課後子ども教室</t>
    <rPh sb="3" eb="5">
      <t>ガッコウ</t>
    </rPh>
    <rPh sb="5" eb="13">
      <t>ホ</t>
    </rPh>
    <phoneticPr fontId="2"/>
  </si>
  <si>
    <t>・のびやかｻｰｸﾙ
・上浜学童保育クラブ
・学童保育星城クラブ</t>
    <rPh sb="11" eb="13">
      <t>カミハマ</t>
    </rPh>
    <rPh sb="13" eb="15">
      <t>ガクドウ</t>
    </rPh>
    <rPh sb="15" eb="17">
      <t>ホイク</t>
    </rPh>
    <rPh sb="22" eb="24">
      <t>ガクドウ</t>
    </rPh>
    <rPh sb="24" eb="26">
      <t>ホイク</t>
    </rPh>
    <rPh sb="26" eb="28">
      <t>セイジョウ</t>
    </rPh>
    <phoneticPr fontId="2"/>
  </si>
  <si>
    <t>専用施設</t>
    <rPh sb="0" eb="2">
      <t>センヨウ</t>
    </rPh>
    <rPh sb="2" eb="4">
      <t>シセツ</t>
    </rPh>
    <phoneticPr fontId="2"/>
  </si>
  <si>
    <t>七日市基幹集落センター</t>
  </si>
  <si>
    <t>専用施設</t>
  </si>
  <si>
    <t xml:space="preserve">
連携なし</t>
    <rPh sb="2" eb="4">
      <t>レンケイ</t>
    </rPh>
    <phoneticPr fontId="2"/>
  </si>
  <si>
    <t xml:space="preserve">・専用施設
・渟城女子専門学校
・渟城女子専門学校
・渟城南小学校
・渟城南小学校
</t>
    <rPh sb="27" eb="29">
      <t>テイジョウ</t>
    </rPh>
    <rPh sb="29" eb="30">
      <t>ミナミ</t>
    </rPh>
    <rPh sb="30" eb="33">
      <t>ショウガッコウ</t>
    </rPh>
    <rPh sb="36" eb="38">
      <t>テイジョウ</t>
    </rPh>
    <rPh sb="38" eb="39">
      <t>ミナミ</t>
    </rPh>
    <rPh sb="39" eb="42">
      <t>ショウガッコウ</t>
    </rPh>
    <phoneticPr fontId="2"/>
  </si>
  <si>
    <t>下岩川児童館</t>
  </si>
  <si>
    <t>浜口小学校</t>
    <rPh sb="0" eb="2">
      <t>ハマグチ</t>
    </rPh>
    <rPh sb="2" eb="5">
      <t>ショウガッコウ</t>
    </rPh>
    <phoneticPr fontId="2"/>
  </si>
  <si>
    <t>湖北小学校</t>
    <rPh sb="0" eb="2">
      <t>コホク</t>
    </rPh>
    <rPh sb="2" eb="5">
      <t>ショウガッコウ</t>
    </rPh>
    <phoneticPr fontId="2"/>
  </si>
  <si>
    <t>北陽小学校</t>
    <rPh sb="0" eb="2">
      <t>ホクヨウ</t>
    </rPh>
    <rPh sb="2" eb="5">
      <t>ショウガッコウ</t>
    </rPh>
    <phoneticPr fontId="14"/>
  </si>
  <si>
    <r>
      <t>・カナリヤ保育園学童保育　　　　　　
・大町学童クラブ　　　　　　　　　　　
・くれよんハウス学童クラブ
　ぐぅ・ちょき・ぱぁ</t>
    </r>
    <r>
      <rPr>
        <strike/>
        <sz val="10"/>
        <color auto="1"/>
        <rFont val="ＭＳ Ｐ明朝"/>
      </rPr>
      <t xml:space="preserve">
</t>
    </r>
    <r>
      <rPr>
        <sz val="10"/>
        <color auto="1"/>
        <rFont val="ＭＳ Ｐ明朝"/>
      </rPr>
      <t>・アフタースクールfuji
・金足ふきのとう学童クラブ</t>
    </r>
    <rPh sb="79" eb="81">
      <t>カナアシ</t>
    </rPh>
    <rPh sb="86" eb="88">
      <t>ガクドウ</t>
    </rPh>
    <phoneticPr fontId="2"/>
  </si>
  <si>
    <t>旧払戸小学校</t>
    <rPh sb="0" eb="1">
      <t>キュウ</t>
    </rPh>
    <rPh sb="1" eb="3">
      <t>フット</t>
    </rPh>
    <rPh sb="3" eb="6">
      <t>ショウガッコウ</t>
    </rPh>
    <phoneticPr fontId="14"/>
  </si>
  <si>
    <t>出戸地区ことぶき荘</t>
  </si>
  <si>
    <t>子育て支援多世代交流館「みなくる」</t>
    <rPh sb="0" eb="2">
      <t>コソダ</t>
    </rPh>
    <rPh sb="3" eb="5">
      <t>シエン</t>
    </rPh>
    <rPh sb="5" eb="6">
      <t>タ</t>
    </rPh>
    <rPh sb="6" eb="8">
      <t>セダイ</t>
    </rPh>
    <rPh sb="8" eb="11">
      <t>コウリュウカン</t>
    </rPh>
    <phoneticPr fontId="2"/>
  </si>
  <si>
    <t>西明寺小学校の余裕教室</t>
  </si>
  <si>
    <t>矢島子供館</t>
    <rPh sb="0" eb="2">
      <t>ヤジマ</t>
    </rPh>
    <rPh sb="2" eb="4">
      <t>コドモ</t>
    </rPh>
    <rPh sb="4" eb="5">
      <t>カン</t>
    </rPh>
    <phoneticPr fontId="14"/>
  </si>
  <si>
    <t>Ｂ＆Ｇ由利海洋センター</t>
  </si>
  <si>
    <t>鳥海中学校</t>
    <rPh sb="0" eb="2">
      <t>チョウカイ</t>
    </rPh>
    <rPh sb="2" eb="5">
      <t>チュウガッコウ</t>
    </rPh>
    <phoneticPr fontId="2"/>
  </si>
  <si>
    <t>仁賀保幼稚園夢ハウス</t>
  </si>
  <si>
    <r>
      <t xml:space="preserve">・民家　　　　　　　　　　　　　　　　　　　　　
</t>
    </r>
    <r>
      <rPr>
        <sz val="10"/>
        <color auto="1"/>
        <rFont val="ＭＳ Ｐ明朝"/>
      </rPr>
      <t>・クラブ専用棟　　　　　　　　　　
・民家　　　　　　　　　　　　　　　　　　　　　　　　　
・保育所内クラブ専用室　　　　　　　　　　　　　　　　　　
・クラブ専用室（アパート）　　　　　　　　　　　　　　　　　　　
・クラブ専用棟
・クラブ専用棟</t>
    </r>
    <rPh sb="1" eb="3">
      <t>ミンカ</t>
    </rPh>
    <rPh sb="29" eb="32">
      <t>センヨウトウ</t>
    </rPh>
    <rPh sb="44" eb="46">
      <t>ミンカ</t>
    </rPh>
    <rPh sb="73" eb="76">
      <t>ホイクショ</t>
    </rPh>
    <rPh sb="76" eb="77">
      <t>ナイ</t>
    </rPh>
    <rPh sb="80" eb="83">
      <t>センヨウシツ</t>
    </rPh>
    <rPh sb="139" eb="142">
      <t>センヨウトウ</t>
    </rPh>
    <rPh sb="148" eb="151">
      <t>センヨウトウ</t>
    </rPh>
    <phoneticPr fontId="2"/>
  </si>
  <si>
    <t>内小友小学校</t>
    <rPh sb="0" eb="3">
      <t>ウチオトモ</t>
    </rPh>
    <rPh sb="3" eb="6">
      <t>ショウガッコウ</t>
    </rPh>
    <phoneticPr fontId="2"/>
  </si>
  <si>
    <t>大川西根小学校</t>
  </si>
  <si>
    <t>藤木小学校</t>
  </si>
  <si>
    <t>・四ツ屋公民館
・専用施設</t>
    <rPh sb="9" eb="11">
      <t>センヨウ</t>
    </rPh>
    <rPh sb="11" eb="13">
      <t>シセツ</t>
    </rPh>
    <phoneticPr fontId="2"/>
  </si>
  <si>
    <t>協和小学校</t>
    <rPh sb="0" eb="2">
      <t>キョウワ</t>
    </rPh>
    <rPh sb="2" eb="5">
      <t>ショウガッコウ</t>
    </rPh>
    <phoneticPr fontId="2"/>
  </si>
  <si>
    <r>
      <t>・</t>
    </r>
    <r>
      <rPr>
        <sz val="8"/>
        <color auto="1"/>
        <rFont val="ＭＳ Ｐ明朝"/>
      </rPr>
      <t>学童保育あらやチャレンジクラブ</t>
    </r>
    <r>
      <rPr>
        <sz val="10"/>
        <color auto="1"/>
        <rFont val="ＭＳ Ｐ明朝"/>
      </rPr>
      <t xml:space="preserve">
・カナリヤ保育園学童保育　　　　　　
・大町学童クラブ　　　　　　　　　　　
・くれよんハウス学童クラブ
　ぐぅ・ちょき・ぱぁ</t>
    </r>
    <rPh sb="1" eb="3">
      <t>ガクドウ</t>
    </rPh>
    <rPh sb="3" eb="5">
      <t>ホイク</t>
    </rPh>
    <phoneticPr fontId="2"/>
  </si>
  <si>
    <r>
      <t xml:space="preserve">・外旭川児童センター　　　　　　　　　　　　　　　　　　　　　　　　　
</t>
    </r>
    <r>
      <rPr>
        <sz val="10"/>
        <color auto="1"/>
        <rFont val="ＭＳ Ｐ明朝"/>
      </rPr>
      <t>・保育所内クラブ専用室
・保育所内クラブ専用室　　　　　　　　　　　　　　　　　　
・クラブ専用室（アパート）　　　　　　　　　　　　　　　　　　　
・クラブ専用棟
・クラブ専用棟
・クラブ専用棟
・クラブ専用棟
・民家</t>
    </r>
    <rPh sb="1" eb="4">
      <t>ソトアサヒカワ</t>
    </rPh>
    <rPh sb="4" eb="6">
      <t>ジドウ</t>
    </rPh>
    <rPh sb="37" eb="40">
      <t>ホイクショ</t>
    </rPh>
    <rPh sb="40" eb="41">
      <t>ナイ</t>
    </rPh>
    <rPh sb="44" eb="47">
      <t>センヨウシツ</t>
    </rPh>
    <rPh sb="115" eb="118">
      <t>センヨウトウ</t>
    </rPh>
    <rPh sb="124" eb="127">
      <t>センヨウトウ</t>
    </rPh>
    <rPh sb="132" eb="135">
      <t>センヨウトウ</t>
    </rPh>
    <rPh sb="140" eb="143">
      <t>センヨウトウ</t>
    </rPh>
    <rPh sb="145" eb="147">
      <t>ミンカ</t>
    </rPh>
    <phoneticPr fontId="2"/>
  </si>
  <si>
    <t xml:space="preserve">
横手中央公民館
</t>
    <rPh sb="3" eb="5">
      <t>ヨコテ</t>
    </rPh>
    <rPh sb="5" eb="7">
      <t>チュウオウ</t>
    </rPh>
    <rPh sb="7" eb="10">
      <t>コウミンカン</t>
    </rPh>
    <phoneticPr fontId="2"/>
  </si>
  <si>
    <t>専用施設（旧太田ひがし幼稚園）</t>
    <rPh sb="0" eb="2">
      <t>センヨウ</t>
    </rPh>
    <rPh sb="2" eb="4">
      <t>シセツ</t>
    </rPh>
    <rPh sb="5" eb="6">
      <t>キュウ</t>
    </rPh>
    <rPh sb="6" eb="8">
      <t>オオタ</t>
    </rPh>
    <rPh sb="11" eb="14">
      <t>ヨウチエン</t>
    </rPh>
    <phoneticPr fontId="2"/>
  </si>
  <si>
    <t>横手市交流センターY²ぷらざ</t>
    <rPh sb="0" eb="2">
      <t>ヨコテ</t>
    </rPh>
    <rPh sb="2" eb="3">
      <t>シ</t>
    </rPh>
    <rPh sb="3" eb="5">
      <t>コウリュウ</t>
    </rPh>
    <phoneticPr fontId="2"/>
  </si>
  <si>
    <t>白岩小学校</t>
    <rPh sb="0" eb="2">
      <t>シライワ</t>
    </rPh>
    <rPh sb="2" eb="5">
      <t>ショウガッコウ</t>
    </rPh>
    <phoneticPr fontId="2"/>
  </si>
  <si>
    <t>東大曲小学校</t>
    <rPh sb="0" eb="1">
      <t>ヒガシ</t>
    </rPh>
    <rPh sb="1" eb="3">
      <t>オオマガリ</t>
    </rPh>
    <rPh sb="3" eb="6">
      <t>ショウガッコウ</t>
    </rPh>
    <phoneticPr fontId="2"/>
  </si>
  <si>
    <t>・岩崎児童クラブ
・祝田児童クラブ
・ふたば学童クラブ</t>
    <rPh sb="1" eb="3">
      <t>イワサキ</t>
    </rPh>
    <rPh sb="3" eb="5">
      <t>ジドウ</t>
    </rPh>
    <rPh sb="10" eb="11">
      <t>シュク</t>
    </rPh>
    <rPh sb="11" eb="12">
      <t>タ</t>
    </rPh>
    <rPh sb="12" eb="14">
      <t>ジドウ</t>
    </rPh>
    <rPh sb="22" eb="24">
      <t>ガクドウ</t>
    </rPh>
    <phoneticPr fontId="2"/>
  </si>
  <si>
    <t>生保内小学校</t>
  </si>
  <si>
    <t>醍醐小学校</t>
  </si>
  <si>
    <t>睦合小学校</t>
  </si>
  <si>
    <t>・専用施設
・専用施設　　　　　　　　　　　　　　　　
・専用棟
・専用棟　　　　　　　　　　　　　　　　
・専用施設（ビル）　　　　　　　　　　　　　　　　　　
・民家
・民家　　　　　　　　　　　　　　　　　　　　　　　　　　
・専用棟
・専用施設　　　　　　　　　　　　　　　　　　　　　　　　　　
・専用施設　　　　　　　　　　　　　　　　　　
・専用施設（アパート）　　　　　　　　　　　　　　　　　　　
・専用施設
・専用施設
・民家</t>
    <rPh sb="1" eb="3">
      <t>センヨウ</t>
    </rPh>
    <rPh sb="3" eb="5">
      <t>シセツ</t>
    </rPh>
    <rPh sb="7" eb="9">
      <t>センヨウ</t>
    </rPh>
    <rPh sb="9" eb="11">
      <t>シセツ</t>
    </rPh>
    <rPh sb="29" eb="32">
      <t>センヨウトウ</t>
    </rPh>
    <rPh sb="34" eb="37">
      <t>センヨウトウ</t>
    </rPh>
    <rPh sb="55" eb="57">
      <t>センヨウ</t>
    </rPh>
    <rPh sb="57" eb="59">
      <t>シセツ</t>
    </rPh>
    <rPh sb="83" eb="85">
      <t>ミンカ</t>
    </rPh>
    <rPh sb="87" eb="89">
      <t>ミンカ</t>
    </rPh>
    <rPh sb="117" eb="120">
      <t>センヨウトウ</t>
    </rPh>
    <rPh sb="122" eb="124">
      <t>センヨウ</t>
    </rPh>
    <rPh sb="124" eb="126">
      <t>シセツ</t>
    </rPh>
    <rPh sb="178" eb="180">
      <t>センヨウ</t>
    </rPh>
    <rPh sb="180" eb="182">
      <t>シセツ</t>
    </rPh>
    <rPh sb="215" eb="217">
      <t>センヨウ</t>
    </rPh>
    <rPh sb="217" eb="219">
      <t>シセツ</t>
    </rPh>
    <rPh sb="221" eb="223">
      <t>ミンカ</t>
    </rPh>
    <phoneticPr fontId="2"/>
  </si>
  <si>
    <t>・こばと学童保育クラブ　　　　　　　　　　　　　　　　　　　　　　　
・広面子育てステーション　　　　　　　　　
・やどめ学童クラブＡ
・やどめ学童クラブＢ
・第２やどめ学童クラブ
・カナリヤ保育園学童保育　　　　　　
・大町学童クラブ　　　　　　　　　　　
・くれよんハウス学童クラブ
・にじっこ学童クラブ
・キッズクラブ・フレンドリー
・たんぽぽ学童保育クラブＡ
・たんぽぽ学童保育クラブＢ</t>
    <rPh sb="36" eb="38">
      <t>ヒロヅラ</t>
    </rPh>
    <rPh sb="38" eb="40">
      <t>コソダ</t>
    </rPh>
    <rPh sb="72" eb="74">
      <t>ガクドウ</t>
    </rPh>
    <rPh sb="149" eb="151">
      <t>ガクドウ</t>
    </rPh>
    <rPh sb="175" eb="177">
      <t>ガクドウ</t>
    </rPh>
    <rPh sb="177" eb="179">
      <t>ホイク</t>
    </rPh>
    <rPh sb="189" eb="191">
      <t>ガクドウ</t>
    </rPh>
    <rPh sb="191" eb="193">
      <t>ホイク</t>
    </rPh>
    <phoneticPr fontId="2"/>
  </si>
  <si>
    <t>山内小学校</t>
  </si>
  <si>
    <r>
      <t>・やどめ学童クラブA
・やどめ学童クラブB</t>
    </r>
    <r>
      <rPr>
        <sz val="10"/>
        <color auto="1"/>
        <rFont val="ＭＳ Ｐ明朝"/>
      </rPr>
      <t xml:space="preserve">
・ならやま放課後児童クラブ　　　　　　　　　　　　　　　
・第二やどめ学童クラブ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
　ぐぅ・ちょき・ぱぁ
・エンジェルハウスかつひら</t>
    </r>
    <rPh sb="15" eb="17">
      <t>ガクドウ</t>
    </rPh>
    <rPh sb="52" eb="54">
      <t>ダイニ</t>
    </rPh>
    <rPh sb="57" eb="59">
      <t>ガクドウ</t>
    </rPh>
    <rPh sb="73" eb="75">
      <t>ガクドウ</t>
    </rPh>
    <rPh sb="82" eb="83">
      <t>トオ</t>
    </rPh>
    <rPh sb="90" eb="92">
      <t>ガクドウ</t>
    </rPh>
    <rPh sb="99" eb="100">
      <t>トオ</t>
    </rPh>
    <phoneticPr fontId="2"/>
  </si>
  <si>
    <t>・倉内団地集会所
・旧岩崎小学校
・専用施設
・ふたば子育て支援センター</t>
    <rPh sb="1" eb="3">
      <t>クラウチ</t>
    </rPh>
    <rPh sb="3" eb="5">
      <t>ダンチ</t>
    </rPh>
    <rPh sb="5" eb="8">
      <t>シュウカイジョ</t>
    </rPh>
    <rPh sb="10" eb="11">
      <t>キュウ</t>
    </rPh>
    <rPh sb="11" eb="13">
      <t>イワサキ</t>
    </rPh>
    <rPh sb="13" eb="16">
      <t>ショウガッコウ</t>
    </rPh>
    <phoneticPr fontId="2"/>
  </si>
  <si>
    <r>
      <t>・施設内専用室
・施設内専用室　　　</t>
    </r>
    <r>
      <rPr>
        <sz val="10"/>
        <color auto="1"/>
        <rFont val="ＭＳ Ｐ明朝"/>
      </rPr>
      <t>　　　　　　　　　　　　　　　　　　　　　
・保育所内クラブ専用室
・保育所内クラブ専用室　　　　　　　　　　　　　　　　
・クラブ専用室（アパート）　　　　　　　　　　　　　　　　　　　
・クラブ専用棟
・クラブ専用等
・クラブ専用棟
・民家</t>
    </r>
    <rPh sb="1" eb="4">
      <t>シセツナイ</t>
    </rPh>
    <rPh sb="4" eb="7">
      <t>センヨウシツ</t>
    </rPh>
    <rPh sb="9" eb="12">
      <t>シセツナイ</t>
    </rPh>
    <rPh sb="12" eb="15">
      <t>センヨウシツ</t>
    </rPh>
    <rPh sb="41" eb="44">
      <t>ホイクショ</t>
    </rPh>
    <rPh sb="44" eb="45">
      <t>ナイ</t>
    </rPh>
    <rPh sb="48" eb="51">
      <t>センヨウシツ</t>
    </rPh>
    <rPh sb="117" eb="120">
      <t>センヨウトウ</t>
    </rPh>
    <rPh sb="125" eb="128">
      <t>センヨウトウ</t>
    </rPh>
    <rPh sb="133" eb="136">
      <t>センヨウトウ</t>
    </rPh>
    <rPh sb="138" eb="140">
      <t>ミンカ</t>
    </rPh>
    <phoneticPr fontId="2"/>
  </si>
  <si>
    <t>深堀保育園</t>
  </si>
  <si>
    <t>あおぞらこども園乳児棟</t>
    <rPh sb="7" eb="8">
      <t>エン</t>
    </rPh>
    <rPh sb="8" eb="10">
      <t>ニュウジ</t>
    </rPh>
    <rPh sb="10" eb="11">
      <t>トウ</t>
    </rPh>
    <phoneticPr fontId="2"/>
  </si>
  <si>
    <t>・旧横堀小学校
・院内児童館
・秋ノ宮児童館
・小野児童館</t>
    <rPh sb="1" eb="2">
      <t>キュウ</t>
    </rPh>
    <phoneticPr fontId="2"/>
  </si>
  <si>
    <t>・クラブ専用棟　　　　　　　　　　　　　　　　　　　　　　
・専用施設　　　　　　　　　　　　　　　　　　
・専用施設（アパート）　　　　　　　　　　　　　　　　　　　
・専用施設
・専用施設</t>
    <rPh sb="55" eb="57">
      <t>センヨウ</t>
    </rPh>
    <rPh sb="57" eb="59">
      <t>シセツ</t>
    </rPh>
    <rPh sb="92" eb="94">
      <t>センヨウ</t>
    </rPh>
    <rPh sb="94" eb="96">
      <t>シセツ</t>
    </rPh>
    <phoneticPr fontId="2"/>
  </si>
  <si>
    <t>三輪小学校</t>
  </si>
  <si>
    <t>・なるせ児童館
・地域交流ｾﾝﾀｰ「ゆるるん」</t>
    <rPh sb="4" eb="7">
      <t>ジドウカン</t>
    </rPh>
    <phoneticPr fontId="2"/>
  </si>
  <si>
    <t>・クラブ専用棟　　　　　　　　　　　　　　　　　　　　　　　　　　　　　　　　
・施設内専用室
・施設内専用室　　　　　　　　　　　　　　　　　　　　　　　　　　　　　　　　　　
・保育所内クラブ専用室
・保育所内クラブ専用室　　　　　　　　　　　　　　　　　　
・クラブ専用室（アパート）　　　　　　　　　　　　　　　　　　　
・民家</t>
    <rPh sb="4" eb="7">
      <t>センヨウトウ</t>
    </rPh>
    <rPh sb="91" eb="94">
      <t>ホイクショ</t>
    </rPh>
    <rPh sb="94" eb="95">
      <t>ナイ</t>
    </rPh>
    <rPh sb="98" eb="101">
      <t>センヨウシツ</t>
    </rPh>
    <rPh sb="166" eb="168">
      <t>ミンカ</t>
    </rPh>
    <phoneticPr fontId="2"/>
  </si>
  <si>
    <t>・クラブ専用室（アパート）　　　　　　　　　　　　　　　　　　　</t>
  </si>
  <si>
    <t>・クラブ専用棟　　　　　　　　　　　　　　　　　　　　　　　　　　　　　
・クラブ専用室（アパート）　　　　　　　　　　　　　　　　　　　</t>
    <rPh sb="4" eb="7">
      <t>センヨウトウ</t>
    </rPh>
    <phoneticPr fontId="2"/>
  </si>
  <si>
    <t>・クラブ専用棟
・クラブ専用室（アパート）　　　　　　　　　　　　　　　　　　　</t>
    <rPh sb="4" eb="7">
      <t>センヨウトウ</t>
    </rPh>
    <phoneticPr fontId="2"/>
  </si>
  <si>
    <t>・竹の子の家
・放課後教室あすなろつき組
・放課後教室あすなろほし組</t>
    <rPh sb="1" eb="2">
      <t>タケ</t>
    </rPh>
    <rPh sb="3" eb="4">
      <t>コ</t>
    </rPh>
    <rPh sb="5" eb="6">
      <t>イエ</t>
    </rPh>
    <phoneticPr fontId="2"/>
  </si>
  <si>
    <t>・クラブ専用棟　　　　　　　　　　　　　　　　
・クラブ専用室（アパート）　　　　　　　　　　　　　　　</t>
    <rPh sb="4" eb="7">
      <t>センヨウトウ</t>
    </rPh>
    <phoneticPr fontId="2"/>
  </si>
  <si>
    <r>
      <t>・民家
・施設内専用室　　　　　　　　　　　　　　　　　　　　　　　　
・クラブ専用棟
・クラブ専用棟　　　　　　　　　　　　　　　
・クラブ専用棟</t>
    </r>
    <r>
      <rPr>
        <sz val="10"/>
        <color auto="1"/>
        <rFont val="ＭＳ Ｐ明朝"/>
      </rPr>
      <t xml:space="preserve">
・保育所内クラブ専用室
・保育所内クラブ専用室　　　　　　　　　　　　　　　　　　
・クラブ専用室（アパート）　　　　　　　　
・民家
・民家
・民家
・民家
・クラブ専用棟
・施設内専用室
・施設内専用室
・民家</t>
    </r>
    <rPh sb="1" eb="3">
      <t>ミンカ</t>
    </rPh>
    <rPh sb="5" eb="8">
      <t>シセツナイ</t>
    </rPh>
    <rPh sb="8" eb="10">
      <t>センヨウ</t>
    </rPh>
    <rPh sb="10" eb="11">
      <t>シツ</t>
    </rPh>
    <rPh sb="40" eb="43">
      <t>センヨウトウ</t>
    </rPh>
    <rPh sb="48" eb="51">
      <t>センヨウトウ</t>
    </rPh>
    <rPh sb="71" eb="74">
      <t>センヨウトウ</t>
    </rPh>
    <rPh sb="76" eb="79">
      <t>ホイクショ</t>
    </rPh>
    <rPh sb="79" eb="80">
      <t>ナイ</t>
    </rPh>
    <rPh sb="83" eb="86">
      <t>センヨウシツ</t>
    </rPh>
    <rPh sb="140" eb="142">
      <t>ミンカ</t>
    </rPh>
    <rPh sb="144" eb="146">
      <t>ミンカ</t>
    </rPh>
    <rPh sb="148" eb="150">
      <t>ミンカ</t>
    </rPh>
    <rPh sb="152" eb="154">
      <t>ミンカ</t>
    </rPh>
    <rPh sb="159" eb="162">
      <t>センヨウトウ</t>
    </rPh>
    <rPh sb="180" eb="182">
      <t>ミンカ</t>
    </rPh>
    <phoneticPr fontId="2"/>
  </si>
  <si>
    <r>
      <t xml:space="preserve">・十和田児童クラブ
</t>
    </r>
    <r>
      <rPr>
        <sz val="10"/>
        <color auto="1"/>
        <rFont val="ＭＳ Ｐ明朝"/>
      </rPr>
      <t>・十和田わくわく児童クラブ</t>
    </r>
    <rPh sb="1" eb="4">
      <t>トワダ</t>
    </rPh>
    <rPh sb="4" eb="6">
      <t>ジドウ</t>
    </rPh>
    <rPh sb="11" eb="14">
      <t>トワダワ</t>
    </rPh>
    <rPh sb="16" eb="20">
      <t>ジドウ</t>
    </rPh>
    <phoneticPr fontId="15"/>
  </si>
  <si>
    <r>
      <t>・</t>
    </r>
    <r>
      <rPr>
        <sz val="9"/>
        <color auto="1"/>
        <rFont val="ＭＳ Ｐ明朝"/>
      </rPr>
      <t>留守家庭児童会</t>
    </r>
    <r>
      <rPr>
        <sz val="10"/>
        <color auto="1"/>
        <rFont val="ＭＳ Ｐ明朝"/>
      </rPr>
      <t>仲よしｸﾗﾌﾞ
・</t>
    </r>
    <r>
      <rPr>
        <sz val="9"/>
        <color auto="1"/>
        <rFont val="ＭＳ Ｐ明朝"/>
      </rPr>
      <t>留守家庭児童会</t>
    </r>
    <r>
      <rPr>
        <sz val="10"/>
        <color auto="1"/>
        <rFont val="ＭＳ Ｐ明朝"/>
      </rPr>
      <t>なかよし第1
・</t>
    </r>
    <r>
      <rPr>
        <sz val="9"/>
        <color auto="1"/>
        <rFont val="ＭＳ Ｐ明朝"/>
      </rPr>
      <t>留守家庭児童会</t>
    </r>
    <r>
      <rPr>
        <sz val="10"/>
        <color auto="1"/>
        <rFont val="ＭＳ Ｐ明朝"/>
      </rPr>
      <t>なかよし第2</t>
    </r>
    <rPh sb="28" eb="29">
      <t>ダイ</t>
    </rPh>
    <rPh sb="43" eb="44">
      <t>ダイ</t>
    </rPh>
    <phoneticPr fontId="2"/>
  </si>
  <si>
    <r>
      <t xml:space="preserve">・学童保育「ピノキオ」
・学童保育「あさひⅠ-1」
</t>
    </r>
    <r>
      <rPr>
        <sz val="10"/>
        <color auto="1"/>
        <rFont val="ＭＳ Ｐ明朝"/>
      </rPr>
      <t xml:space="preserve">
・学童保育「あさひⅡ」
・学童保育「あさひⅢ」</t>
    </r>
    <rPh sb="28" eb="30">
      <t>ガクドウ</t>
    </rPh>
    <rPh sb="30" eb="32">
      <t>ホイク</t>
    </rPh>
    <phoneticPr fontId="2"/>
  </si>
  <si>
    <t>・わくわく児童クラブA
・わくわく児童クラブB
・わくわく児童クラブC
・わくわく児童クラブ２</t>
    <rPh sb="41" eb="43">
      <t>ジドウ</t>
    </rPh>
    <phoneticPr fontId="2"/>
  </si>
  <si>
    <r>
      <t>・若駒学童クラブＡ
・若駒学童クラブＢ
・さんさん倶楽部Ａ
・さんさん倶楽部Ｂ</t>
    </r>
    <r>
      <rPr>
        <sz val="8"/>
        <color auto="1"/>
        <rFont val="ＭＳ Ｐ明朝"/>
      </rPr>
      <t>　</t>
    </r>
    <r>
      <rPr>
        <sz val="10"/>
        <color auto="1"/>
        <rFont val="ＭＳ Ｐ明朝"/>
      </rPr>
      <t>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　</t>
    </r>
    <r>
      <rPr>
        <sz val="10"/>
        <color auto="1"/>
        <rFont val="ＭＳ Ｐ明朝"/>
      </rPr>
      <t>　　　　　　　　　　　　　　　　　　　
・大町学童クラブ　　　　　　　　　　　
・学童スクールキャンパス21</t>
    </r>
    <rPh sb="11" eb="13">
      <t>ワカコマ</t>
    </rPh>
    <rPh sb="13" eb="15">
      <t>ガクドウ</t>
    </rPh>
    <rPh sb="25" eb="28">
      <t>クラブ</t>
    </rPh>
    <rPh sb="35" eb="38">
      <t>クラブ</t>
    </rPh>
    <rPh sb="63" eb="65">
      <t>ガクドウ</t>
    </rPh>
    <rPh sb="72" eb="73">
      <t>ドオ</t>
    </rPh>
    <rPh sb="80" eb="82">
      <t>ガクドウ</t>
    </rPh>
    <rPh sb="89" eb="90">
      <t>トオ</t>
    </rPh>
    <rPh sb="134" eb="136">
      <t>ガクドウ</t>
    </rPh>
    <phoneticPr fontId="2"/>
  </si>
  <si>
    <r>
      <t>・</t>
    </r>
    <r>
      <rPr>
        <sz val="10"/>
        <color auto="1"/>
        <rFont val="ＭＳ Ｐ明朝"/>
      </rPr>
      <t>ならやま放課後児童クラブ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・カナリヤ保育園学童保育A
・カナリヤ保育園学童保育Ｂ　　　　　　
・大町学童クラブ　　　
・えんじぇるみゅーじっくくらぶ</t>
    </r>
    <rPh sb="39" eb="41">
      <t>ガクドウ</t>
    </rPh>
    <rPh sb="48" eb="49">
      <t>トオ</t>
    </rPh>
    <rPh sb="56" eb="58">
      <t>ガクドウ</t>
    </rPh>
    <rPh sb="65" eb="66">
      <t>トオ</t>
    </rPh>
    <rPh sb="103" eb="110">
      <t>ホイクエンガクドウホイク</t>
    </rPh>
    <phoneticPr fontId="2"/>
  </si>
  <si>
    <r>
      <t>・若駒学童クラブＡ
・若駒学童クラブＢ
・かんば学童教室　　　　　　　　　　　　
・さんさん倶楽部Ａ
・さんさん倶楽部Ｂ　　　</t>
    </r>
    <r>
      <rPr>
        <sz val="10"/>
        <color auto="1"/>
        <rFont val="ＭＳ Ｐ明朝"/>
      </rPr>
      <t>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　</t>
    </r>
    <r>
      <rPr>
        <sz val="10"/>
        <color auto="1"/>
        <rFont val="ＭＳ Ｐ明朝"/>
      </rPr>
      <t>　　　　　　　　　　　　　　　　　　　
・大町学童クラブ　　　　　　　　　　　
・くれよんハウス学童クラブ
　ぐぅ・ちょき・ぱぁ</t>
    </r>
    <rPh sb="11" eb="13">
      <t>ワカコマ</t>
    </rPh>
    <rPh sb="13" eb="15">
      <t>ガクドウ</t>
    </rPh>
    <rPh sb="46" eb="49">
      <t>クラブ</t>
    </rPh>
    <rPh sb="56" eb="59">
      <t>クラブ</t>
    </rPh>
    <phoneticPr fontId="2"/>
  </si>
  <si>
    <r>
      <t xml:space="preserve">・クラブ専用棟
・クラブ専用棟
</t>
    </r>
    <r>
      <rPr>
        <sz val="10"/>
        <color auto="1"/>
        <rFont val="ＭＳ Ｐ明朝"/>
      </rPr>
      <t>　　　　　　　　　　　　　　　　　　　　　　　
・保育所内クラブ専用室　　　　　　　　　　　　　　　　　
・クラブ専用室（アパート）　　　　　　　　　　　　　　　　　　　
・クラブ専用棟
・クラブ専用棟</t>
    </r>
    <rPh sb="4" eb="7">
      <t>センヨウトウ</t>
    </rPh>
    <rPh sb="12" eb="15">
      <t>センヨウトウ</t>
    </rPh>
    <rPh sb="41" eb="44">
      <t>ホイクショ</t>
    </rPh>
    <rPh sb="44" eb="45">
      <t>ナイ</t>
    </rPh>
    <rPh sb="48" eb="51">
      <t>センヨウシツ</t>
    </rPh>
    <rPh sb="106" eb="109">
      <t>センヨウトウ</t>
    </rPh>
    <rPh sb="115" eb="118">
      <t>センヨウトウ</t>
    </rPh>
    <phoneticPr fontId="2"/>
  </si>
  <si>
    <r>
      <t>・若駒学童クラブＡ
・若駒学童クラブＢ
・さんさん倶楽部Ａ
・さんさん倶楽部Ｂ　　</t>
    </r>
    <r>
      <rPr>
        <sz val="10"/>
        <color auto="1"/>
        <rFont val="ＭＳ Ｐ明朝"/>
      </rPr>
      <t>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・大町学童クラブ　　　　　　　　　　　
・くれよんハウス学童クラブ
　ぐぅ・ちょき・ぱぁ</t>
    </r>
    <rPh sb="11" eb="13">
      <t>ワカコマ</t>
    </rPh>
    <rPh sb="13" eb="15">
      <t>ガクドウ</t>
    </rPh>
    <rPh sb="35" eb="38">
      <t>クラブ</t>
    </rPh>
    <rPh sb="55" eb="57">
      <t>ガクドウ</t>
    </rPh>
    <rPh sb="64" eb="65">
      <t>ドオ</t>
    </rPh>
    <rPh sb="72" eb="74">
      <t>ガクドウ</t>
    </rPh>
    <rPh sb="81" eb="82">
      <t>トオ</t>
    </rPh>
    <phoneticPr fontId="2"/>
  </si>
  <si>
    <t>・保育所内クラブ専用室　　　　　　　　　　　　　　　　　　
・クラブ専用室（アパート）　　　　　　　　　　　　　　　　　　　
・クラブ専用棟
・民家</t>
    <rPh sb="1" eb="4">
      <t>ホイクショ</t>
    </rPh>
    <rPh sb="4" eb="5">
      <t>ナイ</t>
    </rPh>
    <rPh sb="8" eb="11">
      <t>センヨウシツ</t>
    </rPh>
    <rPh sb="67" eb="70">
      <t>センヨウトウ</t>
    </rPh>
    <rPh sb="72" eb="74">
      <t>ミンカ</t>
    </rPh>
    <phoneticPr fontId="2"/>
  </si>
  <si>
    <r>
      <t>・土崎カトリック学童クラブ</t>
    </r>
    <r>
      <rPr>
        <sz val="10"/>
        <color auto="1"/>
        <rFont val="ＭＳ Ｐ明朝"/>
      </rPr>
      <t>　　　　　　　　　　　　　　　　　　　　　　　
・大町学童クラブ　　　　　　　　　　　
・土崎学童クラブ</t>
    </r>
    <rPh sb="1" eb="3">
      <t>ツチザキ</t>
    </rPh>
    <rPh sb="8" eb="10">
      <t>ガクドウ</t>
    </rPh>
    <rPh sb="58" eb="62">
      <t>ツチザキガクドウ</t>
    </rPh>
    <phoneticPr fontId="2"/>
  </si>
  <si>
    <r>
      <t xml:space="preserve">・外旭川児童クラブ　　　　　　　　　　　　　
</t>
    </r>
    <r>
      <rPr>
        <sz val="10"/>
        <color auto="1"/>
        <rFont val="ＭＳ Ｐ明朝"/>
      </rPr>
      <t>・カナリヤ保育園学童保育A
・カナリヤ保育園学童保育Ｂ　　　　　　
・大町学童クラブ　　　　　　　　　　　
・くれよんハウス学童クラブ
　ぐぅ・ちょき・ぱぁ
・やどめ学童クラブA
・やどめ学童クラブB
・第二やどめ学童クラブ
・第三やどめ学童クラブ</t>
    </r>
    <rPh sb="42" eb="49">
      <t>ホイクエンガクドウホイク</t>
    </rPh>
    <rPh sb="106" eb="108">
      <t>ガクドウ</t>
    </rPh>
    <rPh sb="117" eb="119">
      <t>ガクドウ</t>
    </rPh>
    <rPh sb="126" eb="127">
      <t>ニ</t>
    </rPh>
    <rPh sb="137" eb="139">
      <t>ダイサン</t>
    </rPh>
    <rPh sb="142" eb="144">
      <t>ガクドウ</t>
    </rPh>
    <phoneticPr fontId="2"/>
  </si>
  <si>
    <r>
      <t>・白百合学童保育クラブＡ
・白百合学童保育クラブＢ</t>
    </r>
    <r>
      <rPr>
        <sz val="10"/>
        <color auto="1"/>
        <rFont val="ＭＳ Ｐ明朝"/>
      </rPr>
      <t xml:space="preserve">
・つばさ学童クラブ
・</t>
    </r>
    <r>
      <rPr>
        <sz val="9"/>
        <color auto="1"/>
        <rFont val="ＭＳ Ｐ明朝"/>
      </rPr>
      <t>泉学童クラブ（わんぱくクラブ）</t>
    </r>
    <r>
      <rPr>
        <sz val="10"/>
        <color auto="1"/>
        <rFont val="ＭＳ Ｐ明朝"/>
      </rPr>
      <t xml:space="preserve">
・</t>
    </r>
    <r>
      <rPr>
        <sz val="9"/>
        <color auto="1"/>
        <rFont val="ＭＳ Ｐ明朝"/>
      </rPr>
      <t>泉学童クラブ（ひまわりクラブ）</t>
    </r>
    <r>
      <rPr>
        <sz val="10"/>
        <color auto="1"/>
        <rFont val="ＭＳ Ｐ明朝"/>
      </rPr>
      <t>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・大町学童クラブ　　　　　　　　　　　
・くれよんハウス学童クラブ
　ぐぅ・ちょき・ぱぁ
・</t>
    </r>
    <r>
      <rPr>
        <sz val="9"/>
        <color auto="1"/>
        <rFont val="ＭＳ Ｐ明朝"/>
      </rPr>
      <t>あすか学童クラブ・あきた中央</t>
    </r>
    <r>
      <rPr>
        <sz val="10"/>
        <color auto="1"/>
        <rFont val="ＭＳ Ｐ明朝"/>
      </rPr>
      <t xml:space="preserve">
・学童スクールキャンパス21
・たんぽぽ学童保育クラブＡ
・たんぽぽ学童保育クラブＢ</t>
    </r>
    <rPh sb="14" eb="17">
      <t>シラユリ</t>
    </rPh>
    <rPh sb="17" eb="19">
      <t>ガクドウ</t>
    </rPh>
    <rPh sb="19" eb="21">
      <t>ホイク</t>
    </rPh>
    <rPh sb="54" eb="55">
      <t>イズミ</t>
    </rPh>
    <rPh sb="55" eb="57">
      <t>ガクドウ</t>
    </rPh>
    <rPh sb="93" eb="95">
      <t>ガクドウ</t>
    </rPh>
    <rPh sb="102" eb="103">
      <t>ドオ</t>
    </rPh>
    <rPh sb="110" eb="112">
      <t>ガクドウ</t>
    </rPh>
    <rPh sb="119" eb="120">
      <t>トオ</t>
    </rPh>
    <rPh sb="199" eb="201">
      <t>ガクドウ</t>
    </rPh>
    <rPh sb="208" eb="210">
      <t>チュウオウ</t>
    </rPh>
    <rPh sb="212" eb="214">
      <t>ガクドウ</t>
    </rPh>
    <rPh sb="231" eb="233">
      <t>ガクドウ</t>
    </rPh>
    <rPh sb="233" eb="235">
      <t>ホイク</t>
    </rPh>
    <rPh sb="245" eb="247">
      <t>ガクドウ</t>
    </rPh>
    <rPh sb="247" eb="249">
      <t>ホイク</t>
    </rPh>
    <phoneticPr fontId="2"/>
  </si>
  <si>
    <t>・クラブ専用棟　　　　　　　　　　　　　　　　　　　　　　　　　　　　　
・専用施設　　　　　　　　　　　　　　　　　　
・専用施設（アパート）　　　　　　　　　　　　　　　　　　　
・専用施設
・民家
・専用施設</t>
    <rPh sb="4" eb="6">
      <t>センヨウ</t>
    </rPh>
    <rPh sb="6" eb="7">
      <t>トウ</t>
    </rPh>
    <rPh sb="62" eb="64">
      <t>センヨウ</t>
    </rPh>
    <rPh sb="64" eb="66">
      <t>シセツ</t>
    </rPh>
    <rPh sb="99" eb="101">
      <t>ミンカ</t>
    </rPh>
    <rPh sb="103" eb="105">
      <t>センヨウ</t>
    </rPh>
    <rPh sb="105" eb="107">
      <t>シセツ</t>
    </rPh>
    <phoneticPr fontId="2"/>
  </si>
  <si>
    <r>
      <t>・かんば学童教室</t>
    </r>
    <r>
      <rPr>
        <sz val="10"/>
        <color auto="1"/>
        <rFont val="ＭＳ Ｐ明朝"/>
      </rPr>
      <t>　　　　　　　　　
・あおぞら児童ｸﾗﾌﾞ牛島教室</t>
    </r>
    <r>
      <rPr>
        <sz val="8"/>
        <color auto="1"/>
        <rFont val="ＭＳ Ｐ明朝"/>
      </rPr>
      <t>　　　　　　　　　　　　　　　　　</t>
    </r>
    <r>
      <rPr>
        <sz val="10"/>
        <color auto="1"/>
        <rFont val="ＭＳ Ｐ明朝"/>
      </rPr>
      <t>　　　　　　
・大町学童クラブ　　　　　　　　　　　
・大野学童クラブ
・えんじぇるみゅーじっくくらぶ</t>
    </r>
    <rPh sb="23" eb="25">
      <t>ジドウ</t>
    </rPh>
    <rPh sb="29" eb="31">
      <t>ウシジマ</t>
    </rPh>
    <rPh sb="31" eb="33">
      <t>キョウシツ</t>
    </rPh>
    <rPh sb="78" eb="80">
      <t>オオノ</t>
    </rPh>
    <rPh sb="80" eb="82">
      <t>ガクドウ</t>
    </rPh>
    <phoneticPr fontId="2"/>
  </si>
  <si>
    <t>浜っこクラブ</t>
    <rPh sb="0" eb="1">
      <t>ハマ</t>
    </rPh>
    <phoneticPr fontId="2"/>
  </si>
  <si>
    <r>
      <t>・</t>
    </r>
    <r>
      <rPr>
        <sz val="10"/>
        <color auto="1"/>
        <rFont val="ＭＳ Ｐ明朝"/>
      </rPr>
      <t>カナリヤ保育園学童保育A
・カナリヤ保育園学童保育Ｂ　　　　　　
・大町学童クラブ　　　　　　　　　　　</t>
    </r>
    <r>
      <rPr>
        <strike/>
        <sz val="10"/>
        <color auto="1"/>
        <rFont val="ＭＳ Ｐ明朝"/>
      </rPr>
      <t xml:space="preserve">
</t>
    </r>
    <r>
      <rPr>
        <sz val="10"/>
        <color auto="1"/>
        <rFont val="ＭＳ Ｐ明朝"/>
      </rPr>
      <t>・アフタースクールfuji
・土崎学童クラブ</t>
    </r>
    <rPh sb="19" eb="26">
      <t>ホイクエンガクドウホイク</t>
    </rPh>
    <rPh sb="69" eb="73">
      <t>ツチザキガクドウ</t>
    </rPh>
    <phoneticPr fontId="2"/>
  </si>
  <si>
    <r>
      <t>・花輪児童クラブ館
・</t>
    </r>
    <r>
      <rPr>
        <sz val="10"/>
        <color auto="1"/>
        <rFont val="ＭＳ Ｐ明朝"/>
      </rPr>
      <t>まちなか児童クラブ</t>
    </r>
  </si>
  <si>
    <r>
      <t xml:space="preserve">・十和田小学校余裕教室
</t>
    </r>
    <r>
      <rPr>
        <sz val="10"/>
        <color auto="1"/>
        <rFont val="ＭＳ Ｐ明朝"/>
      </rPr>
      <t>・十和田わくわく児童クラブ</t>
    </r>
    <rPh sb="13" eb="16">
      <t>トワダワ</t>
    </rPh>
    <rPh sb="18" eb="22">
      <t>ジドウ</t>
    </rPh>
    <phoneticPr fontId="2"/>
  </si>
  <si>
    <r>
      <t>・渟城西小学校
・渟城女子専門学校</t>
    </r>
    <r>
      <rPr>
        <strike/>
        <sz val="10"/>
        <color auto="1"/>
        <rFont val="ＭＳ Ｐ明朝"/>
      </rPr>
      <t xml:space="preserve">
</t>
    </r>
    <r>
      <rPr>
        <sz val="10"/>
        <color auto="1"/>
        <rFont val="ＭＳ Ｐ明朝"/>
      </rPr>
      <t>・渟城女子専門学校</t>
    </r>
    <rPh sb="3" eb="4">
      <t>ニシ</t>
    </rPh>
    <rPh sb="4" eb="7">
      <t>ショウガッコウ</t>
    </rPh>
    <phoneticPr fontId="2"/>
  </si>
  <si>
    <r>
      <t>・</t>
    </r>
    <r>
      <rPr>
        <sz val="9"/>
        <color auto="1"/>
        <rFont val="ＭＳ Ｐ明朝"/>
      </rPr>
      <t>大森小学校敷地内専用施設</t>
    </r>
    <r>
      <rPr>
        <sz val="10"/>
        <color auto="1"/>
        <rFont val="ＭＳ Ｐ明朝"/>
      </rPr>
      <t xml:space="preserve">
・</t>
    </r>
    <r>
      <rPr>
        <sz val="9"/>
        <color auto="1"/>
        <rFont val="ＭＳ Ｐ明朝"/>
      </rPr>
      <t>子どもと老人のふれあいｾﾝﾀｰ</t>
    </r>
    <rPh sb="1" eb="3">
      <t>オオモリ</t>
    </rPh>
    <rPh sb="3" eb="6">
      <t>ショウガッコウ</t>
    </rPh>
    <rPh sb="6" eb="9">
      <t>シキチナイ</t>
    </rPh>
    <rPh sb="9" eb="11">
      <t>センヨウ</t>
    </rPh>
    <rPh sb="11" eb="13">
      <t>シセツ</t>
    </rPh>
    <phoneticPr fontId="2"/>
  </si>
  <si>
    <r>
      <t>・専用施設</t>
    </r>
    <r>
      <rPr>
        <sz val="10"/>
        <color auto="1"/>
        <rFont val="ＭＳ Ｐ明朝"/>
      </rPr>
      <t xml:space="preserve">
・専用施設
・湯沢若草幼稚園
・ふたば子育て支援センター</t>
    </r>
    <rPh sb="1" eb="3">
      <t>センヨウ</t>
    </rPh>
    <rPh sb="3" eb="5">
      <t>シセツ</t>
    </rPh>
    <rPh sb="7" eb="9">
      <t>センヨウ</t>
    </rPh>
    <rPh sb="9" eb="11">
      <t>シセツ</t>
    </rPh>
    <rPh sb="25" eb="27">
      <t>コソダ</t>
    </rPh>
    <rPh sb="28" eb="30">
      <t>シエン</t>
    </rPh>
    <phoneticPr fontId="2"/>
  </si>
  <si>
    <t>・クラブ専用室（ビル）　　　　　　　　　　　　　　　　　　　　　　　　　　　　　
・保育所内クラブ専用室　　　　　　　　　　　　　　　　　
・クラブ専用室（アパート）　　　　　　　　　　　　　　　　　　　
・クラブ専用棟
・幼稚園内クラブ専用室
・幼稚園内クラブ専用室
・保育所内クラブ専用室
・施設内専用室</t>
    <rPh sb="4" eb="7">
      <t>センヨウシツ</t>
    </rPh>
    <rPh sb="42" eb="45">
      <t>ホイクショ</t>
    </rPh>
    <rPh sb="45" eb="46">
      <t>ナイ</t>
    </rPh>
    <rPh sb="49" eb="52">
      <t>センヨウシツ</t>
    </rPh>
    <rPh sb="107" eb="110">
      <t>センヨウトウ</t>
    </rPh>
    <rPh sb="112" eb="115">
      <t>ヨウチエン</t>
    </rPh>
    <rPh sb="115" eb="116">
      <t>ナイ</t>
    </rPh>
    <rPh sb="119" eb="122">
      <t>センヨウシツ</t>
    </rPh>
    <rPh sb="124" eb="127">
      <t>ヨウチエン</t>
    </rPh>
    <rPh sb="127" eb="128">
      <t>ナイ</t>
    </rPh>
    <rPh sb="131" eb="134">
      <t>センヨウシツ</t>
    </rPh>
    <rPh sb="136" eb="139">
      <t>ホイクショ</t>
    </rPh>
    <rPh sb="139" eb="140">
      <t>ナイ</t>
    </rPh>
    <rPh sb="143" eb="146">
      <t>センヨウシツ</t>
    </rPh>
    <rPh sb="148" eb="151">
      <t>シセツナイ</t>
    </rPh>
    <rPh sb="151" eb="154">
      <t>センヨウシツ</t>
    </rPh>
    <phoneticPr fontId="2"/>
  </si>
  <si>
    <r>
      <t>・クラブ専用棟
・クラブ専用棟　　　　　　　　　　　　　　　　　　　　　　　　　　　　　　　　　　　　　　　　　　　　
・民家
・民家　　　　　　　　　　　　　　　　　　　　　　　　　　　　
・クラブ専用棟　</t>
    </r>
    <r>
      <rPr>
        <sz val="10"/>
        <color auto="1"/>
        <rFont val="ＭＳ Ｐ明朝"/>
      </rPr>
      <t>　　　　　　　　　　　　　　　　　　　　　　　　　　
・民家
・施設内専用室
・施設内専用室　　　　　　　　　　　　　　　　　　　　　　　　　　　　　　　　　　　　　　　　　　
・クラブ専用室（アパート）　　　　　　　　　　　　　　　　　　　
・クラブ専用棟
・保育所内クラブ専用室
・施設内専用室
・民家
・民家</t>
    </r>
    <rPh sb="4" eb="7">
      <t>センヨウトウ</t>
    </rPh>
    <rPh sb="12" eb="15">
      <t>センヨウトウ</t>
    </rPh>
    <rPh sb="61" eb="63">
      <t>ミンカ</t>
    </rPh>
    <rPh sb="65" eb="67">
      <t>ミンカ</t>
    </rPh>
    <rPh sb="100" eb="103">
      <t>センヨウトウ</t>
    </rPh>
    <rPh sb="132" eb="134">
      <t>ミンカ</t>
    </rPh>
    <rPh sb="230" eb="233">
      <t>センヨウトウ</t>
    </rPh>
    <rPh sb="236" eb="239">
      <t>ホイクショ</t>
    </rPh>
    <rPh sb="239" eb="240">
      <t>ナイ</t>
    </rPh>
    <rPh sb="243" eb="246">
      <t>センヨウシツ</t>
    </rPh>
    <rPh sb="248" eb="251">
      <t>シセツナイ</t>
    </rPh>
    <rPh sb="251" eb="254">
      <t>センヨウシツ</t>
    </rPh>
    <rPh sb="256" eb="258">
      <t>ミンカ</t>
    </rPh>
    <rPh sb="260" eb="262">
      <t>ミンカ</t>
    </rPh>
    <phoneticPr fontId="2"/>
  </si>
  <si>
    <r>
      <t>・民家
・民家</t>
    </r>
    <r>
      <rPr>
        <sz val="10"/>
        <color auto="1"/>
        <rFont val="ＭＳ Ｐ明朝"/>
      </rPr>
      <t>　　　　　　　　　　　　　　　　　　　　　　　　　　　　　　　　　　　　　　　　　　　　　
・クラブ専用室（アパート）　　　　　　　　　　　　　　　　　　　
・施設内専用室
・施設内専用室</t>
    </r>
    <rPh sb="1" eb="3">
      <t>ミンカ</t>
    </rPh>
    <rPh sb="5" eb="7">
      <t>ミンカ</t>
    </rPh>
    <rPh sb="87" eb="90">
      <t>シセツナイ</t>
    </rPh>
    <rPh sb="90" eb="93">
      <t>センヨウシツ</t>
    </rPh>
    <rPh sb="95" eb="101">
      <t>シセツナイセンヨウシツ</t>
    </rPh>
    <phoneticPr fontId="2"/>
  </si>
  <si>
    <r>
      <t>・クラブ専用棟
・クラブ専用棟　　　　　　　　　　　　
・幼稚園内クラブ専用室
・幼稚園内クラブ専用室</t>
    </r>
    <r>
      <rPr>
        <sz val="10"/>
        <color auto="1"/>
        <rFont val="ＭＳ Ｐ明朝"/>
      </rPr>
      <t xml:space="preserve">　　　　　　　　　　　　　
・施設内専用室
・施設内専用室　　　　　　　　　　　　　　　　　　　　　　　　　　　　　　　　　　　　　　　　　　　　　
・クラブ専用室（アパート）　　　　　　　　　　　　　　　　　　　
・クラブ専用棟
</t>
    </r>
    <rPh sb="4" eb="7">
      <t>センヨウトウ</t>
    </rPh>
    <rPh sb="12" eb="15">
      <t>センヨウトウ</t>
    </rPh>
    <rPh sb="29" eb="32">
      <t>ヨウチエン</t>
    </rPh>
    <rPh sb="32" eb="33">
      <t>ナイ</t>
    </rPh>
    <rPh sb="36" eb="39">
      <t>センヨウシツ</t>
    </rPh>
    <rPh sb="41" eb="44">
      <t>ヨウチエン</t>
    </rPh>
    <rPh sb="44" eb="45">
      <t>ナイ</t>
    </rPh>
    <rPh sb="48" eb="51">
      <t>センヨウシツ</t>
    </rPh>
    <rPh sb="163" eb="166">
      <t>センヨウトウ</t>
    </rPh>
    <phoneticPr fontId="2"/>
  </si>
  <si>
    <r>
      <t xml:space="preserve">・民家　　
・民家
</t>
    </r>
    <r>
      <rPr>
        <sz val="10"/>
        <color auto="1"/>
        <rFont val="ＭＳ Ｐ明朝"/>
      </rPr>
      <t>・保育所内クラブ専用室
・保育所内クラブ専用室　　　　　　　　　　　　　　　　
・クラブ専用室（アパート）　　　　　　　　　　　　　　　　　　　
・クラブ専用棟
・施設内専用室
・クラブ専用棟
・クラブ専用棟
・クラブ専用棟
・施設内専用室
・施設内専用室
・民家</t>
    </r>
    <rPh sb="1" eb="3">
      <t>ミンカ</t>
    </rPh>
    <rPh sb="7" eb="9">
      <t>ミンカ</t>
    </rPh>
    <rPh sb="11" eb="14">
      <t>ホイクショ</t>
    </rPh>
    <rPh sb="14" eb="15">
      <t>ナイ</t>
    </rPh>
    <rPh sb="18" eb="21">
      <t>センヨウシツ</t>
    </rPh>
    <rPh sb="87" eb="90">
      <t>センヨウトウ</t>
    </rPh>
    <rPh sb="93" eb="96">
      <t>シセツナイ</t>
    </rPh>
    <rPh sb="96" eb="99">
      <t>センヨウシツ</t>
    </rPh>
    <rPh sb="104" eb="107">
      <t>センヨウトウ</t>
    </rPh>
    <rPh sb="120" eb="123">
      <t>センヨウトウ</t>
    </rPh>
    <rPh sb="125" eb="131">
      <t>シセツナイセンヨウシツ</t>
    </rPh>
    <rPh sb="133" eb="139">
      <t>シセツナイセンヨウシツ</t>
    </rPh>
    <rPh sb="141" eb="143">
      <t>ミンカ</t>
    </rPh>
    <phoneticPr fontId="2"/>
  </si>
  <si>
    <r>
      <t>・クラブ専用棟
・クラブ専用棟</t>
    </r>
    <r>
      <rPr>
        <sz val="10"/>
        <color auto="1"/>
        <rFont val="ＭＳ Ｐ明朝"/>
      </rPr>
      <t>　　　　　　　　　　　　　　　　　　　　　　　　　　　　　　　　　　　　
・クラブ専用室（アパート）　　　　　　　　　　　　　　　　　　　
・クラブ専用棟
・クラブ専用棟
・民家</t>
    </r>
    <rPh sb="4" eb="6">
      <t>センヨウ</t>
    </rPh>
    <rPh sb="6" eb="7">
      <t>トウ</t>
    </rPh>
    <rPh sb="12" eb="15">
      <t>センヨウトウ</t>
    </rPh>
    <rPh sb="89" eb="92">
      <t>センヨウトウ</t>
    </rPh>
    <rPh sb="98" eb="101">
      <t>センヨウトウ</t>
    </rPh>
    <rPh sb="103" eb="105">
      <t>ミンカ</t>
    </rPh>
    <phoneticPr fontId="2"/>
  </si>
  <si>
    <t>放課後！ツクルーム</t>
    <rPh sb="0" eb="3">
      <t>ホウカゴ</t>
    </rPh>
    <phoneticPr fontId="2"/>
  </si>
  <si>
    <r>
      <t>・クラブ専用棟</t>
    </r>
    <r>
      <rPr>
        <sz val="10"/>
        <color auto="1"/>
        <rFont val="ＭＳ Ｐ明朝"/>
      </rPr>
      <t>　　　　　　　　　　　　　　　　　　　　　　　　　　　　　　　　　　
・クラブ専用室（アパート）　　　　　　　　　　　　　　　　　　
・クラブ専用棟
　　　　　　　　　　</t>
    </r>
    <rPh sb="78" eb="81">
      <t>センヨウトウ</t>
    </rPh>
    <phoneticPr fontId="2"/>
  </si>
  <si>
    <t>・築山児童センター
・専用施設　　　　　　　　　　　　　　
・専用施設　　　　　　　　　　　　　　　　　　　　　　　　　　　　　　
・専用施設　　　　　　　　　　　　　　　　　　
・専用施設（アパート）　　　　　　　　　　　　　　　　　　　
・専用施設
・専用施設</t>
    <rPh sb="1" eb="2">
      <t>チク</t>
    </rPh>
    <rPh sb="2" eb="3">
      <t>ザン</t>
    </rPh>
    <rPh sb="3" eb="5">
      <t>ジドウ</t>
    </rPh>
    <rPh sb="11" eb="13">
      <t>センヨウ</t>
    </rPh>
    <rPh sb="13" eb="15">
      <t>シセツ</t>
    </rPh>
    <rPh sb="31" eb="33">
      <t>センヨウ</t>
    </rPh>
    <rPh sb="33" eb="35">
      <t>シセツ</t>
    </rPh>
    <rPh sb="91" eb="93">
      <t>センヨウ</t>
    </rPh>
    <rPh sb="93" eb="95">
      <t>シセツ</t>
    </rPh>
    <rPh sb="128" eb="130">
      <t>センヨウ</t>
    </rPh>
    <rPh sb="130" eb="132">
      <t>シセツ</t>
    </rPh>
    <phoneticPr fontId="2"/>
  </si>
  <si>
    <r>
      <t>・飯島児童センター　　　　　　　　　　　　　　　　　
・クラブ専用棟
・クラブ専用棟　　　　　　　　　　　　　　　　　　　　
・保育所内クラブ専用室　　　　　　　　　　　　　　　　　　
・クラブ専用室（アパート）　　　　　　　　　　　　　　　　　　　
・クラブ専用棟
・クラブ専用棟</t>
    </r>
    <r>
      <rPr>
        <sz val="10"/>
        <color auto="1"/>
        <rFont val="ＭＳ Ｐ明朝"/>
      </rPr>
      <t xml:space="preserve">
・施設内専用室</t>
    </r>
    <rPh sb="1" eb="3">
      <t>イイジマ</t>
    </rPh>
    <rPh sb="3" eb="5">
      <t>ジドウ</t>
    </rPh>
    <rPh sb="31" eb="33">
      <t>センヨウ</t>
    </rPh>
    <rPh sb="33" eb="34">
      <t>トウ</t>
    </rPh>
    <rPh sb="39" eb="42">
      <t>センヨウトウ</t>
    </rPh>
    <rPh sb="64" eb="67">
      <t>ホイクショ</t>
    </rPh>
    <rPh sb="67" eb="68">
      <t>ナイ</t>
    </rPh>
    <rPh sb="71" eb="74">
      <t>センヨウシツ</t>
    </rPh>
    <rPh sb="130" eb="133">
      <t>センヨウトウ</t>
    </rPh>
    <rPh sb="139" eb="142">
      <t>センヨウトウ</t>
    </rPh>
    <rPh sb="144" eb="147">
      <t>シセツナイ</t>
    </rPh>
    <rPh sb="147" eb="150">
      <t>センヨウシツ</t>
    </rPh>
    <phoneticPr fontId="2"/>
  </si>
  <si>
    <t>・生保内小学校の余裕教室
・生保内小学校の余裕教室</t>
  </si>
  <si>
    <r>
      <t>専用施設</t>
    </r>
    <r>
      <rPr>
        <sz val="9"/>
        <color auto="1"/>
        <rFont val="ＭＳ Ｐ明朝"/>
      </rPr>
      <t>（旧東部共同調理場）</t>
    </r>
    <rPh sb="0" eb="2">
      <t>センヨウ</t>
    </rPh>
    <rPh sb="2" eb="4">
      <t>シセツ</t>
    </rPh>
    <rPh sb="5" eb="6">
      <t>キュウ</t>
    </rPh>
    <rPh sb="6" eb="8">
      <t>トウブ</t>
    </rPh>
    <rPh sb="8" eb="10">
      <t>キョウドウ</t>
    </rPh>
    <rPh sb="10" eb="12">
      <t>チョウリ</t>
    </rPh>
    <rPh sb="12" eb="13">
      <t>バ</t>
    </rPh>
    <phoneticPr fontId="2"/>
  </si>
  <si>
    <r>
      <t>・民家
・民家　　　　　　　　　　　　　　　　　　　　　　　　　　　　　　　
・民家
・民家　　　　　　　　　　　　　　　　　
・民家　　　　　　　　　　　　　　　　　　
・クラブ専用棟　</t>
    </r>
    <r>
      <rPr>
        <sz val="10"/>
        <color auto="1"/>
        <rFont val="ＭＳ Ｐ明朝"/>
      </rPr>
      <t>　　　　　　　　　　　　　　　　　　　　　　　　　　　　　　　　　　　　　　　　　　　　
・クラブ専用室（アパート）　　　　　　　　　　　　　　　　　　　・民家</t>
    </r>
    <rPh sb="1" eb="3">
      <t>ミンカ</t>
    </rPh>
    <rPh sb="5" eb="7">
      <t>ミンカ</t>
    </rPh>
    <rPh sb="40" eb="42">
      <t>ミンカ</t>
    </rPh>
    <rPh sb="44" eb="46">
      <t>ミンカ</t>
    </rPh>
    <rPh sb="65" eb="67">
      <t>ミンカ</t>
    </rPh>
    <rPh sb="90" eb="93">
      <t>センヨウトウ</t>
    </rPh>
    <rPh sb="172" eb="174">
      <t>ミンカ</t>
    </rPh>
    <phoneticPr fontId="2"/>
  </si>
  <si>
    <r>
      <t>・飯島児童センター　　　　　　　　　　　　　　　　　　　　　　　　　　　　　　　　　　　
・クラブ専用室（アパート）　　　　　　　　　　　　　　　　　　　
・クラブ専用棟</t>
    </r>
    <r>
      <rPr>
        <sz val="10"/>
        <color auto="1"/>
        <rFont val="ＭＳ Ｐ明朝"/>
      </rPr>
      <t xml:space="preserve">
・施設内専用室
・民家</t>
    </r>
    <rPh sb="1" eb="3">
      <t>イイジマ</t>
    </rPh>
    <rPh sb="3" eb="5">
      <t>ジドウ</t>
    </rPh>
    <rPh sb="82" eb="85">
      <t>センヨウトウ</t>
    </rPh>
    <rPh sb="87" eb="90">
      <t>シセツナイ</t>
    </rPh>
    <rPh sb="90" eb="93">
      <t>センヨウシツ</t>
    </rPh>
    <rPh sb="95" eb="97">
      <t>ミンカ</t>
    </rPh>
    <phoneticPr fontId="2"/>
  </si>
  <si>
    <r>
      <t>・</t>
    </r>
    <r>
      <rPr>
        <sz val="10"/>
        <color auto="1"/>
        <rFont val="ＭＳ Ｐ明朝"/>
      </rPr>
      <t>保育所内クラブ専用室　　　　　　　　　　　　　　　　　　
・保育所内クラブ専用室　　　　　　　　　　　　　　　　　　　　
・クラブ専用棟
・専用施設</t>
    </r>
    <rPh sb="1" eb="4">
      <t>ホイクショ</t>
    </rPh>
    <rPh sb="4" eb="5">
      <t>ナイ</t>
    </rPh>
    <rPh sb="8" eb="11">
      <t>センヨウシツ</t>
    </rPh>
    <rPh sb="66" eb="69">
      <t>センヨウトウ</t>
    </rPh>
    <rPh sb="71" eb="73">
      <t>センヨウ</t>
    </rPh>
    <rPh sb="73" eb="75">
      <t>シセツ</t>
    </rPh>
    <phoneticPr fontId="2"/>
  </si>
  <si>
    <r>
      <t>・民家</t>
    </r>
    <r>
      <rPr>
        <sz val="10"/>
        <color auto="1"/>
        <rFont val="ＭＳ Ｐ明朝"/>
      </rPr>
      <t xml:space="preserve">
・東児童センター　　　　　　　　　　　　　
・民家　　　　　　　　　　　　　　　　　　　　　　　　　　　　
・保育所内クラブ専用室
・保育所内クラブ専用室　　　　　　　　　　　　　　　　
・クラブ専用室（アパート）
・施設内専用室
・施設内専用室
・クラブ専用棟</t>
    </r>
    <rPh sb="1" eb="3">
      <t>ミンカ</t>
    </rPh>
    <rPh sb="5" eb="6">
      <t>ヒガシ</t>
    </rPh>
    <rPh sb="6" eb="8">
      <t>ジドウ</t>
    </rPh>
    <rPh sb="27" eb="29">
      <t>ミンカ</t>
    </rPh>
    <rPh sb="59" eb="62">
      <t>ホイクショ</t>
    </rPh>
    <rPh sb="62" eb="63">
      <t>ナイ</t>
    </rPh>
    <rPh sb="66" eb="69">
      <t>センヨウシツ</t>
    </rPh>
    <rPh sb="132" eb="135">
      <t>センヨウトウ</t>
    </rPh>
    <phoneticPr fontId="2"/>
  </si>
  <si>
    <r>
      <t>・桜児童センター　　　　　　　　
・クラブ専用室（ビル）　　　</t>
    </r>
    <r>
      <rPr>
        <sz val="10"/>
        <color auto="1"/>
        <rFont val="ＭＳ Ｐ明朝"/>
      </rPr>
      <t>　　　　　　　　　　　　
・民家　　　　　　　　　　　
・クラブ専用棟　　　　　　　　　　　　　　　　　　　　　　　　　　　　
・民家　　　　　　　　　　　　　　　　　　　　　　　　　　　
・保育所内クラブ専用室
・保育所内クラブ専用室　　　　　　　　　　　　　　　　　　
・クラブ専用室（アパート）　　　　　　　　　　　　　　　　　　　
・クラブ専用棟
・クラブ専用棟
・クラブ専用棟
・民家
・施設内専用室
・施設内専用室</t>
    </r>
    <rPh sb="1" eb="2">
      <t>サクラ</t>
    </rPh>
    <rPh sb="2" eb="4">
      <t>ジドウ</t>
    </rPh>
    <rPh sb="21" eb="24">
      <t>センヨウシツ</t>
    </rPh>
    <rPh sb="45" eb="47">
      <t>ミンカ</t>
    </rPh>
    <rPh sb="63" eb="66">
      <t>センヨウトウ</t>
    </rPh>
    <rPh sb="96" eb="98">
      <t>ミンカ</t>
    </rPh>
    <rPh sb="127" eb="130">
      <t>ホイクショ</t>
    </rPh>
    <rPh sb="130" eb="131">
      <t>ナイ</t>
    </rPh>
    <rPh sb="134" eb="137">
      <t>センヨウシツ</t>
    </rPh>
    <rPh sb="205" eb="208">
      <t>センヨウトウ</t>
    </rPh>
    <rPh sb="214" eb="217">
      <t>センヨウトウ</t>
    </rPh>
    <rPh sb="222" eb="225">
      <t>センヨウトウ</t>
    </rPh>
    <rPh sb="227" eb="229">
      <t>ミンカ</t>
    </rPh>
    <rPh sb="231" eb="237">
      <t>シセツナイセンヨウシツ</t>
    </rPh>
    <rPh sb="239" eb="245">
      <t>シセツナイセンヨウシツ</t>
    </rPh>
    <phoneticPr fontId="2"/>
  </si>
  <si>
    <r>
      <t>・あおぞら児童ｸﾗﾌﾞ牛島教室</t>
    </r>
    <r>
      <rPr>
        <sz val="10"/>
        <color auto="1"/>
        <rFont val="ＭＳ Ｐ明朝"/>
      </rPr>
      <t xml:space="preserve">
・かんば学童教室　　　　　　　　　　　　　　　　　　　　
・大町学童クラブ　　　　　　　　　　　
・</t>
    </r>
    <r>
      <rPr>
        <sz val="9"/>
        <color auto="1"/>
        <rFont val="ＭＳ Ｐ明朝"/>
      </rPr>
      <t>きらら学童クラブかんとう通りA</t>
    </r>
    <r>
      <rPr>
        <sz val="10"/>
        <color auto="1"/>
        <rFont val="ＭＳ Ｐ明朝"/>
      </rPr>
      <t xml:space="preserve">
・</t>
    </r>
    <r>
      <rPr>
        <sz val="9"/>
        <color auto="1"/>
        <rFont val="ＭＳ Ｐ明朝"/>
      </rPr>
      <t>きらら学童クラブかんとう通りB</t>
    </r>
    <rPh sb="69" eb="71">
      <t>ガクドウ</t>
    </rPh>
    <rPh sb="78" eb="79">
      <t>ドオ</t>
    </rPh>
    <rPh sb="86" eb="96">
      <t>ガクドウクラブカントウドオ</t>
    </rPh>
    <phoneticPr fontId="2"/>
  </si>
  <si>
    <r>
      <t>・</t>
    </r>
    <r>
      <rPr>
        <sz val="10"/>
        <color auto="1"/>
        <rFont val="ＭＳ Ｐ明朝"/>
      </rPr>
      <t>保育所内クラブ専用室
・保育所内クラブ専用室　　　　　　　　　　　　　　　　　
・クラブ専用室（アパート）　　　　　　　　　　　　　　　　　　　
・クラブ専用棟
・民家</t>
    </r>
    <rPh sb="1" eb="4">
      <t>ホイクショ</t>
    </rPh>
    <rPh sb="4" eb="5">
      <t>ナイ</t>
    </rPh>
    <rPh sb="8" eb="11">
      <t>センヨウシツ</t>
    </rPh>
    <rPh sb="78" eb="81">
      <t>センヨウトウ</t>
    </rPh>
    <rPh sb="83" eb="85">
      <t>ミンカ</t>
    </rPh>
    <phoneticPr fontId="2"/>
  </si>
  <si>
    <t xml:space="preserve">・クラブ専用棟　　　　　　　　　　　　　　　　　　　　　　　　　　　　　
・保育所内クラブ専用室　　　　　　　　　　　　　　　　　　
・クラブ専用室（アパート）　　　　　　　　　　　　　　　　　　　
・クラブ専用棟
</t>
    <rPh sb="4" eb="7">
      <t>センヨウトウ</t>
    </rPh>
    <rPh sb="38" eb="41">
      <t>ホイクショ</t>
    </rPh>
    <rPh sb="41" eb="42">
      <t>ナイ</t>
    </rPh>
    <rPh sb="45" eb="48">
      <t>センヨウシツ</t>
    </rPh>
    <rPh sb="104" eb="107">
      <t>センヨウトウ</t>
    </rPh>
    <phoneticPr fontId="2"/>
  </si>
  <si>
    <r>
      <t xml:space="preserve">・桂児童センター
・大曲小学校
・大曲小学校
・大曲小学校
</t>
    </r>
    <r>
      <rPr>
        <sz val="10"/>
        <color auto="1"/>
        <rFont val="ＭＳ Ｐ明朝"/>
      </rPr>
      <t>・大曲小学校
・専用施設</t>
    </r>
    <r>
      <rPr>
        <sz val="9"/>
        <color auto="1"/>
        <rFont val="ＭＳ Ｐ明朝"/>
      </rPr>
      <t>(日の出ｷｯｽﾞﾙｰﾑ)</t>
    </r>
    <r>
      <rPr>
        <sz val="10"/>
        <color auto="1"/>
        <rFont val="ＭＳ Ｐ明朝"/>
      </rPr>
      <t xml:space="preserve">
・専用施設</t>
    </r>
    <rPh sb="31" eb="33">
      <t>オオマガリ</t>
    </rPh>
    <rPh sb="33" eb="36">
      <t>ショウガッコウ</t>
    </rPh>
    <rPh sb="38" eb="40">
      <t>センヨウ</t>
    </rPh>
    <rPh sb="40" eb="42">
      <t>シセツ</t>
    </rPh>
    <rPh sb="43" eb="44">
      <t>ヒ</t>
    </rPh>
    <rPh sb="45" eb="46">
      <t>デ</t>
    </rPh>
    <phoneticPr fontId="2"/>
  </si>
  <si>
    <t>こどもなかよし館</t>
  </si>
  <si>
    <t>・専用施設　　　　　　　　　　　　　　　　　　　　　　　　　　　　　　
・専用施設　　　　　　　　　　　　　　　　　　
・民家　　　　　　　　　　　　　　　　　　　
・専用施設
・専用施設</t>
    <rPh sb="1" eb="3">
      <t>センヨウ</t>
    </rPh>
    <rPh sb="3" eb="5">
      <t>シセツ</t>
    </rPh>
    <rPh sb="90" eb="92">
      <t>センヨウ</t>
    </rPh>
    <rPh sb="92" eb="94">
      <t>シセツ</t>
    </rPh>
    <phoneticPr fontId="2"/>
  </si>
  <si>
    <t>・保育所内クラブ専用室　　　　　　　　　　　　　　　　　　
・クラブ専用室（アパート）　　　　　　　　　　　　　　　　　　　
・クラブ専用棟
・クラブ専用棟
・専用施設</t>
    <rPh sb="1" eb="4">
      <t>ホイクショ</t>
    </rPh>
    <rPh sb="4" eb="5">
      <t>ナイ</t>
    </rPh>
    <rPh sb="8" eb="11">
      <t>センヨウシツ</t>
    </rPh>
    <rPh sb="67" eb="70">
      <t>センヨウトウ</t>
    </rPh>
    <rPh sb="76" eb="79">
      <t>センヨウトウ</t>
    </rPh>
    <rPh sb="81" eb="83">
      <t>センヨウ</t>
    </rPh>
    <rPh sb="83" eb="85">
      <t>シセツ</t>
    </rPh>
    <phoneticPr fontId="2"/>
  </si>
  <si>
    <t>・学童保育「みなみ」
・学童保育「みなみⅡ」
・学童保育「みなみⅢ」
・学童保育「みなみⅣ」
・学童保育「わんぱく」
・学童保育「わんぱくⅡ」
・学童保育「てらこや明照」</t>
    <rPh sb="12" eb="14">
      <t>ガクドウ</t>
    </rPh>
    <rPh sb="14" eb="16">
      <t>ホイク</t>
    </rPh>
    <rPh sb="24" eb="26">
      <t>ガクドウ</t>
    </rPh>
    <rPh sb="26" eb="28">
      <t>ホイク</t>
    </rPh>
    <rPh sb="60" eb="62">
      <t>ガクドウ</t>
    </rPh>
    <rPh sb="62" eb="64">
      <t>ホイク</t>
    </rPh>
    <rPh sb="73" eb="75">
      <t>ガクドウ</t>
    </rPh>
    <rPh sb="75" eb="77">
      <t>ホイク</t>
    </rPh>
    <rPh sb="82" eb="84">
      <t>メイショウ</t>
    </rPh>
    <phoneticPr fontId="2"/>
  </si>
  <si>
    <t>三関小学校</t>
    <rPh sb="0" eb="2">
      <t>ミツセキ</t>
    </rPh>
    <rPh sb="2" eb="5">
      <t>ショウガッコウ</t>
    </rPh>
    <phoneticPr fontId="2"/>
  </si>
  <si>
    <r>
      <t xml:space="preserve">292
</t>
    </r>
    <r>
      <rPr>
        <sz val="10"/>
        <color auto="1"/>
        <rFont val="ＭＳ Ｐ明朝"/>
      </rPr>
      <t>292</t>
    </r>
  </si>
  <si>
    <t>・学童保育「みなみ」
・学童保育「みなみⅡ」
・学童保育「みなみⅢ」
・学童保育「みなみⅣ」
・学童保育「わんぱく」</t>
    <rPh sb="12" eb="14">
      <t>ガクドウ</t>
    </rPh>
    <rPh sb="14" eb="16">
      <t>ホイク</t>
    </rPh>
    <rPh sb="24" eb="26">
      <t>ガクドウ</t>
    </rPh>
    <rPh sb="26" eb="28">
      <t>ホイク</t>
    </rPh>
    <phoneticPr fontId="2"/>
  </si>
  <si>
    <t>特別養護老人ﾎｰﾑふれあいの里</t>
    <rPh sb="0" eb="2">
      <t>トクベツ</t>
    </rPh>
    <rPh sb="2" eb="4">
      <t>ヨウゴ</t>
    </rPh>
    <rPh sb="4" eb="6">
      <t>ロウジン</t>
    </rPh>
    <rPh sb="14" eb="15">
      <t>サト</t>
    </rPh>
    <phoneticPr fontId="2"/>
  </si>
  <si>
    <r>
      <t>・こばと学童保育クラブ　　　　　　　　　　　　　　　　　　　　　　　
・広面子育てステーション　　　　　　　　　
・やどめ学童クラブＡ
・やどめ学童クラブＢ
・第二やどめ学童クラブ</t>
    </r>
    <r>
      <rPr>
        <sz val="10"/>
        <color auto="1"/>
        <rFont val="ＭＳ Ｐ明朝"/>
      </rPr>
      <t xml:space="preserve">
・カナリヤ保育園学童保育A
・カナリヤ保育園学童保育Ｂ　　　　　　
・大町学童クラブ　　　　　　　　　　　
・にじっこ学童クラブ
・キッズクラブ・フレンドリー
・たんぽぽ学童保育クラブＡ
・たんぽぽ学童保育クラブＢ
・ならやま放課後児童クラブ
・</t>
    </r>
    <r>
      <rPr>
        <sz val="9"/>
        <color auto="1"/>
        <rFont val="ＭＳ Ｐ明朝"/>
      </rPr>
      <t>きらら学童クラブかんとう通りA</t>
    </r>
    <r>
      <rPr>
        <sz val="10"/>
        <color auto="1"/>
        <rFont val="ＭＳ Ｐ明朝"/>
      </rPr>
      <t xml:space="preserve">
・</t>
    </r>
    <r>
      <rPr>
        <sz val="9"/>
        <color auto="1"/>
        <rFont val="ＭＳ Ｐ明朝"/>
      </rPr>
      <t>きらら学童クラブかんとう通りB</t>
    </r>
    <r>
      <rPr>
        <sz val="10"/>
        <color auto="1"/>
        <rFont val="ＭＳ Ｐ明朝"/>
      </rPr>
      <t xml:space="preserve">
・第三やどめ学童クラブ</t>
    </r>
    <rPh sb="36" eb="38">
      <t>ヒロヅラ</t>
    </rPh>
    <rPh sb="38" eb="40">
      <t>コソダ</t>
    </rPh>
    <rPh sb="72" eb="74">
      <t>ガクドウ</t>
    </rPh>
    <rPh sb="81" eb="82">
      <t>ニ</t>
    </rPh>
    <rPh sb="110" eb="117">
      <t>ホイクエンガクドウホイク</t>
    </rPh>
    <rPh sb="150" eb="152">
      <t>ガクドウ</t>
    </rPh>
    <rPh sb="176" eb="178">
      <t>ガクドウ</t>
    </rPh>
    <rPh sb="178" eb="180">
      <t>ホイク</t>
    </rPh>
    <rPh sb="190" eb="192">
      <t>ガクドウ</t>
    </rPh>
    <rPh sb="192" eb="194">
      <t>ホイク</t>
    </rPh>
    <rPh sb="204" eb="207">
      <t>ホウカゴ</t>
    </rPh>
    <rPh sb="207" eb="209">
      <t>ジドウ</t>
    </rPh>
    <rPh sb="217" eb="227">
      <t>ガクドウクラブカントウドオ</t>
    </rPh>
    <rPh sb="234" eb="244">
      <t>ガクドウクラブカントウドオ</t>
    </rPh>
    <rPh sb="248" eb="250">
      <t>ダイサン</t>
    </rPh>
    <rPh sb="253" eb="255">
      <t>ガクドウ</t>
    </rPh>
    <phoneticPr fontId="2"/>
  </si>
  <si>
    <t>わくわく体験教室
対象：市内全小学校</t>
  </si>
  <si>
    <t>・あおぞら児童クラブ四ツ小
　屋・御所野教室
・大町学童クラブ　　　　　　　　　　　</t>
  </si>
  <si>
    <r>
      <t>・</t>
    </r>
    <r>
      <rPr>
        <sz val="9"/>
        <color auto="1"/>
        <rFont val="ＭＳ Ｐ明朝"/>
      </rPr>
      <t>学童保育あらやﾁｬﾚﾝｼﾞｸﾗﾌﾞ</t>
    </r>
    <r>
      <rPr>
        <sz val="10"/>
        <color auto="1"/>
        <rFont val="ＭＳ Ｐ明朝"/>
      </rPr>
      <t xml:space="preserve">
・大町学童クラブ</t>
    </r>
    <rPh sb="1" eb="3">
      <t>ガクドウ</t>
    </rPh>
    <rPh sb="3" eb="5">
      <t>ホイク</t>
    </rPh>
    <phoneticPr fontId="2"/>
  </si>
  <si>
    <r>
      <t>・白百合学童保育クラブＡ
・白百合学童保育クラブＢ</t>
    </r>
    <r>
      <rPr>
        <sz val="8"/>
        <color auto="1"/>
        <rFont val="ＭＳ Ｐ明朝"/>
      </rPr>
      <t xml:space="preserve">　　　　　　　　　　　　　　　　　　　
</t>
    </r>
    <r>
      <rPr>
        <sz val="9"/>
        <color auto="1"/>
        <rFont val="ＭＳ Ｐ明朝"/>
      </rPr>
      <t>・泉学童クラブ（わんぱくクラブ）</t>
    </r>
    <r>
      <rPr>
        <sz val="8"/>
        <color auto="1"/>
        <rFont val="ＭＳ Ｐ明朝"/>
      </rPr>
      <t xml:space="preserve">
</t>
    </r>
    <r>
      <rPr>
        <sz val="9"/>
        <color auto="1"/>
        <rFont val="ＭＳ Ｐ明朝"/>
      </rPr>
      <t>・泉学童クラブ（ひまわりクラブ）</t>
    </r>
    <r>
      <rPr>
        <sz val="10"/>
        <color auto="1"/>
        <rFont val="ＭＳ Ｐ明朝"/>
      </rPr>
      <t xml:space="preserve">
・つばさ学童クラブ　　　　　　　　　　　　　　　
・さんさん倶楽部Ａ
・さんさん俱楽部Ｂ
・やどめ学童クラブA
・やどめ学童クラブB
・第二やどめ学童クラブ　　　　　　　　　　　　　　　　　　　　　　　　　　　　　　
・大町学童クラブ　　　　　　　　　　　
・くれよんハウス学童クラブ
　ぐぅ・ちょき・ぱぁ
・学童スクールキャンパス21
・第三やどめ学童クラブ</t>
    </r>
    <rPh sb="14" eb="17">
      <t>シラユリ</t>
    </rPh>
    <rPh sb="17" eb="19">
      <t>ガクドウ</t>
    </rPh>
    <rPh sb="19" eb="21">
      <t>ホイク</t>
    </rPh>
    <rPh sb="46" eb="47">
      <t>イズミ</t>
    </rPh>
    <rPh sb="47" eb="49">
      <t>ガクドウ</t>
    </rPh>
    <rPh sb="63" eb="64">
      <t>イズミ</t>
    </rPh>
    <rPh sb="64" eb="66">
      <t>ガクドウ</t>
    </rPh>
    <rPh sb="109" eb="112">
      <t>クラブ</t>
    </rPh>
    <rPh sb="119" eb="122">
      <t>クラブ</t>
    </rPh>
    <rPh sb="128" eb="130">
      <t>ガクドウ</t>
    </rPh>
    <rPh sb="139" eb="141">
      <t>ガクドウ</t>
    </rPh>
    <rPh sb="147" eb="149">
      <t>ダイニ</t>
    </rPh>
    <rPh sb="152" eb="154">
      <t>ガクドウ</t>
    </rPh>
    <rPh sb="234" eb="236">
      <t>ガクドウ</t>
    </rPh>
    <rPh sb="249" eb="251">
      <t>ダイサン</t>
    </rPh>
    <rPh sb="254" eb="256">
      <t>ガクドウ</t>
    </rPh>
    <phoneticPr fontId="2"/>
  </si>
  <si>
    <r>
      <t>・にじっこ学童クラブ</t>
    </r>
    <r>
      <rPr>
        <sz val="10"/>
        <color auto="1"/>
        <rFont val="ＭＳ Ｐ明朝"/>
      </rPr>
      <t xml:space="preserve">
・東児童クラブ
・こどものくに学童クラブ　　　　　　　　　　　　　　　　　　
・カナリヤ保育園学童保育A
・カナリヤ保育園学童保育Ｂ　　　　　　
・大町学童クラブ
・</t>
    </r>
    <r>
      <rPr>
        <sz val="9"/>
        <color auto="1"/>
        <rFont val="ＭＳ Ｐ明朝"/>
      </rPr>
      <t>きらら学童クラブかんとう通りA</t>
    </r>
    <r>
      <rPr>
        <sz val="10"/>
        <color auto="1"/>
        <rFont val="ＭＳ Ｐ明朝"/>
      </rPr>
      <t xml:space="preserve">
・</t>
    </r>
    <r>
      <rPr>
        <sz val="9"/>
        <color auto="1"/>
        <rFont val="ＭＳ Ｐ明朝"/>
      </rPr>
      <t>きらら学童クラブかんとう通りB</t>
    </r>
    <r>
      <rPr>
        <sz val="10"/>
        <color auto="1"/>
        <rFont val="ＭＳ Ｐ明朝"/>
      </rPr>
      <t xml:space="preserve">
・ならやま放課後児童クラブ　　　　　　　　　</t>
    </r>
    <rPh sb="5" eb="7">
      <t>ガクドウ</t>
    </rPh>
    <rPh sb="69" eb="76">
      <t>ホイクエンガクドウホイク</t>
    </rPh>
    <rPh sb="97" eb="107">
      <t>ガクドウクラブカントウドオ</t>
    </rPh>
    <rPh sb="114" eb="124">
      <t>ガクドウクラブカントウドオ</t>
    </rPh>
    <rPh sb="132" eb="137">
      <t>ホウカゴジドウ</t>
    </rPh>
    <phoneticPr fontId="2"/>
  </si>
  <si>
    <r>
      <t>・さくら学童保育クラブ
・</t>
    </r>
    <r>
      <rPr>
        <sz val="9"/>
        <color auto="1"/>
        <rFont val="ＭＳ Ｐ明朝"/>
      </rPr>
      <t>学童保育ｸﾗﾌﾞさくらｼｬｲﾝｷｯｽﾞ</t>
    </r>
    <r>
      <rPr>
        <sz val="10"/>
        <color auto="1"/>
        <rFont val="ＭＳ Ｐ明朝"/>
      </rPr>
      <t xml:space="preserve">
・</t>
    </r>
    <r>
      <rPr>
        <sz val="9"/>
        <color auto="1"/>
        <rFont val="ＭＳ Ｐ明朝"/>
      </rPr>
      <t>さくら冒険王学童保育クラブ</t>
    </r>
    <r>
      <rPr>
        <sz val="10"/>
        <color auto="1"/>
        <rFont val="ＭＳ Ｐ明朝"/>
      </rPr>
      <t>　　　　　　　
・ならやま放課後児童クラブ　　　　
・あおぞら児童ｸﾗﾌﾞ牛島教室　　　　　　　　　　　　　　　　　　　　　　　　　　　　
・カナリヤ保育園学童保育A
・カナリヤ保育園学童保育Ｂ　　　　　　
・大町学童クラブ　　　　　　　　　　　
・くれよんハウス学童クラブ
　ぐぅ・ちょき・ぱぁ
・あきた学童さくら教室Ａ
・あきた学童さくら教室Ｂ
・にじっこ学童クラブ
・</t>
    </r>
    <r>
      <rPr>
        <sz val="9"/>
        <color auto="1"/>
        <rFont val="ＭＳ Ｐ明朝"/>
      </rPr>
      <t>きらら学童クラブかんとう通りA</t>
    </r>
    <r>
      <rPr>
        <sz val="10"/>
        <color auto="1"/>
        <rFont val="ＭＳ Ｐ明朝"/>
      </rPr>
      <t xml:space="preserve">
・</t>
    </r>
    <r>
      <rPr>
        <sz val="9"/>
        <color auto="1"/>
        <rFont val="ＭＳ Ｐ明朝"/>
      </rPr>
      <t>きらら学童クラブかんとう通りB</t>
    </r>
    <rPh sb="60" eb="63">
      <t>ホウカゴ</t>
    </rPh>
    <rPh sb="63" eb="65">
      <t>ジドウ</t>
    </rPh>
    <rPh sb="78" eb="80">
      <t>ジドウ</t>
    </rPh>
    <rPh sb="84" eb="86">
      <t>ウシジマ</t>
    </rPh>
    <rPh sb="86" eb="88">
      <t>キョウシツ</t>
    </rPh>
    <rPh sb="136" eb="143">
      <t>ホイクエンガクドウホイク</t>
    </rPh>
    <rPh sb="200" eb="202">
      <t>ガクドウ</t>
    </rPh>
    <rPh sb="205" eb="207">
      <t>キョウシツ</t>
    </rPh>
    <rPh sb="213" eb="215">
      <t>ガクドウ</t>
    </rPh>
    <rPh sb="218" eb="220">
      <t>キョウシツ</t>
    </rPh>
    <rPh sb="227" eb="229">
      <t>ガクドウ</t>
    </rPh>
    <rPh sb="237" eb="247">
      <t>ガクドウクラブカントウドオ</t>
    </rPh>
    <rPh sb="254" eb="264">
      <t>ガクドウクラブカントウドオ</t>
    </rPh>
    <phoneticPr fontId="2"/>
  </si>
  <si>
    <t xml:space="preserve">4
</t>
  </si>
  <si>
    <r>
      <t>・民家</t>
    </r>
    <r>
      <rPr>
        <sz val="10"/>
        <color auto="1"/>
        <rFont val="ＭＳ Ｐ明朝"/>
      </rPr>
      <t xml:space="preserve">
・東児童センター　　　　　　　　　　　　　
・民家　　　　　　　　　　　　　　　　　　　　　　　　　　　　
・保育所内クラブ専用室　　　　　　　　　　　　　　　　　　
・クラブ専用室（アパート）　　　　　　　　　　　　　　　　　　　
・クラブ専用棟
</t>
    </r>
    <rPh sb="1" eb="3">
      <t>ミンカ</t>
    </rPh>
    <rPh sb="5" eb="6">
      <t>ヒガシ</t>
    </rPh>
    <rPh sb="6" eb="8">
      <t>ジドウ</t>
    </rPh>
    <rPh sb="27" eb="29">
      <t>ミンカ</t>
    </rPh>
    <rPh sb="59" eb="62">
      <t>ホイクショ</t>
    </rPh>
    <rPh sb="62" eb="63">
      <t>ナイ</t>
    </rPh>
    <rPh sb="66" eb="69">
      <t>センヨウシツ</t>
    </rPh>
    <rPh sb="125" eb="128">
      <t>センヨウトウ</t>
    </rPh>
    <phoneticPr fontId="2"/>
  </si>
  <si>
    <r>
      <t>・</t>
    </r>
    <r>
      <rPr>
        <sz val="9"/>
        <color auto="1"/>
        <rFont val="ＭＳ Ｐ明朝"/>
      </rPr>
      <t xml:space="preserve">専用施設（旧東部共同調理場）
</t>
    </r>
    <r>
      <rPr>
        <sz val="10"/>
        <color auto="1"/>
        <rFont val="ＭＳ Ｐ明朝"/>
      </rPr>
      <t>・第五小学校</t>
    </r>
    <rPh sb="1" eb="3">
      <t>センヨウ</t>
    </rPh>
    <rPh sb="3" eb="5">
      <t>シセツ</t>
    </rPh>
    <rPh sb="6" eb="7">
      <t>キュウ</t>
    </rPh>
    <rPh sb="7" eb="9">
      <t>トウブ</t>
    </rPh>
    <rPh sb="9" eb="11">
      <t>キョウドウ</t>
    </rPh>
    <rPh sb="11" eb="13">
      <t>チョウリ</t>
    </rPh>
    <rPh sb="13" eb="14">
      <t>バ</t>
    </rPh>
    <rPh sb="17" eb="19">
      <t>ダイゴ</t>
    </rPh>
    <rPh sb="19" eb="22">
      <t>ショウガッコウ</t>
    </rPh>
    <phoneticPr fontId="2"/>
  </si>
  <si>
    <t>・尾去沢小学校余裕教室
・鹿角市児童センター</t>
    <rPh sb="13" eb="14">
      <t>シカ</t>
    </rPh>
    <rPh sb="14" eb="15">
      <t>ツノ</t>
    </rPh>
    <rPh sb="15" eb="16">
      <t>シ</t>
    </rPh>
    <rPh sb="16" eb="18">
      <t>ジドウ</t>
    </rPh>
    <phoneticPr fontId="2"/>
  </si>
  <si>
    <t>専用施設（追分小学校敷地内）</t>
    <rPh sb="0" eb="2">
      <t>センヨウ</t>
    </rPh>
    <rPh sb="2" eb="4">
      <t>シセツ</t>
    </rPh>
    <rPh sb="5" eb="7">
      <t>オイワケ</t>
    </rPh>
    <rPh sb="7" eb="10">
      <t>ショウガッコウ</t>
    </rPh>
    <rPh sb="10" eb="13">
      <t>シキチナイ</t>
    </rPh>
    <phoneticPr fontId="2"/>
  </si>
  <si>
    <r>
      <t>・</t>
    </r>
    <r>
      <rPr>
        <sz val="9"/>
        <color auto="1"/>
        <rFont val="ＭＳ Ｐ明朝"/>
      </rPr>
      <t xml:space="preserve">雄物川小学校敷地内専用施設
</t>
    </r>
    <r>
      <rPr>
        <sz val="10"/>
        <color auto="1"/>
        <rFont val="ＭＳ Ｐ明朝"/>
      </rPr>
      <t>・</t>
    </r>
    <r>
      <rPr>
        <sz val="9"/>
        <color auto="1"/>
        <rFont val="ＭＳ Ｐ明朝"/>
      </rPr>
      <t>雄物川小学校敷地内専用施設
・</t>
    </r>
    <r>
      <rPr>
        <sz val="10"/>
        <color auto="1"/>
        <rFont val="ＭＳ Ｐ明朝"/>
      </rPr>
      <t>雄物川地域局</t>
    </r>
    <rPh sb="1" eb="4">
      <t>オモノガワ</t>
    </rPh>
    <rPh sb="4" eb="7">
      <t>ショウガッコウ</t>
    </rPh>
    <rPh sb="7" eb="10">
      <t>シキチナイ</t>
    </rPh>
    <rPh sb="10" eb="12">
      <t>センヨウ</t>
    </rPh>
    <rPh sb="12" eb="14">
      <t>シセツ</t>
    </rPh>
    <rPh sb="16" eb="19">
      <t>オモノガワ</t>
    </rPh>
    <rPh sb="19" eb="22">
      <t>ショウガッコウ</t>
    </rPh>
    <rPh sb="22" eb="25">
      <t>シキチナイ</t>
    </rPh>
    <rPh sb="31" eb="34">
      <t>オモノガワ</t>
    </rPh>
    <rPh sb="34" eb="36">
      <t>チイキ</t>
    </rPh>
    <rPh sb="36" eb="37">
      <t>キョク</t>
    </rPh>
    <phoneticPr fontId="2"/>
  </si>
  <si>
    <r>
      <t>・</t>
    </r>
    <r>
      <rPr>
        <sz val="9"/>
        <color auto="1"/>
        <rFont val="ＭＳ Ｐ明朝"/>
      </rPr>
      <t>横手北小学校敷地内専用施設
・横手北小学校敷地内専用施設</t>
    </r>
    <r>
      <rPr>
        <sz val="10"/>
        <color auto="1"/>
        <rFont val="ＭＳ Ｐ明朝"/>
      </rPr>
      <t xml:space="preserve">
・横手市総合交流促進施設ふるさと館
・金沢孔城館内</t>
    </r>
    <rPh sb="10" eb="12">
      <t>センヨウ</t>
    </rPh>
    <rPh sb="12" eb="14">
      <t>シセツ</t>
    </rPh>
    <rPh sb="49" eb="51">
      <t>カナザワ</t>
    </rPh>
    <rPh sb="51" eb="52">
      <t>アナ</t>
    </rPh>
    <rPh sb="52" eb="54">
      <t>ジョウカン</t>
    </rPh>
    <rPh sb="54" eb="55">
      <t>ナイ</t>
    </rPh>
    <phoneticPr fontId="2"/>
  </si>
  <si>
    <t>242か所</t>
    <rPh sb="4" eb="5">
      <t>ショ</t>
    </rPh>
    <phoneticPr fontId="2"/>
  </si>
  <si>
    <t>港北放課後子ども教室
将軍野放課後子ども教室</t>
    <rPh sb="0" eb="2">
      <t>コウホク</t>
    </rPh>
    <rPh sb="2" eb="5">
      <t>ホウカゴ</t>
    </rPh>
    <rPh sb="5" eb="6">
      <t>コ</t>
    </rPh>
    <rPh sb="8" eb="10">
      <t>キョウシツ</t>
    </rPh>
    <phoneticPr fontId="2"/>
  </si>
  <si>
    <t>港北児童センター
将軍野児童館</t>
    <rPh sb="0" eb="2">
      <t>コウホク</t>
    </rPh>
    <rPh sb="2" eb="4">
      <t>ジドウ</t>
    </rPh>
    <phoneticPr fontId="2"/>
  </si>
  <si>
    <t xml:space="preserve">※わくわく土曜教室として実施
横手南子ども教室
</t>
    <rPh sb="5" eb="7">
      <t>ドヨウ</t>
    </rPh>
    <rPh sb="7" eb="9">
      <t>キョウシツ</t>
    </rPh>
    <rPh sb="12" eb="14">
      <t>ジッシ</t>
    </rPh>
    <phoneticPr fontId="2"/>
  </si>
  <si>
    <t xml:space="preserve">
4
</t>
  </si>
  <si>
    <t>こどもなかよし館</t>
    <rPh sb="7" eb="8">
      <t>カン</t>
    </rPh>
    <phoneticPr fontId="2"/>
  </si>
  <si>
    <t>大潟村公民館</t>
  </si>
  <si>
    <t>[☆]</t>
  </si>
  <si>
    <t>朴瀬</t>
  </si>
  <si>
    <t xml:space="preserve">連携なし
</t>
    <rPh sb="0" eb="2">
      <t>レンケイ</t>
    </rPh>
    <phoneticPr fontId="2"/>
  </si>
  <si>
    <t>サタデーキッズパーク
対象：高梨小学校・横堀小学校</t>
  </si>
  <si>
    <t xml:space="preserve">
15
</t>
  </si>
  <si>
    <t>尾崎児童クラブ</t>
    <rPh sb="0" eb="2">
      <t>オザキ</t>
    </rPh>
    <rPh sb="2" eb="4">
      <t>ジドウ</t>
    </rPh>
    <phoneticPr fontId="2"/>
  </si>
  <si>
    <t>朴瀬小学校</t>
  </si>
  <si>
    <t>竹生小学校</t>
  </si>
  <si>
    <t>常盤小学校</t>
  </si>
  <si>
    <t xml:space="preserve">大川西根小学校ほか
</t>
  </si>
  <si>
    <t xml:space="preserve">
横手市交流センターY²ぷらざ</t>
    <rPh sb="2" eb="4">
      <t>ヨコテ</t>
    </rPh>
    <rPh sb="4" eb="5">
      <t>シ</t>
    </rPh>
    <rPh sb="5" eb="7">
      <t>コウリュウ</t>
    </rPh>
    <phoneticPr fontId="2"/>
  </si>
  <si>
    <t>・桂児童クラブ
・第１ぽぷら児童クラブ
・第２ぽぷら児童クラブ
・第３ぽぷら児童クラブ
・日の出児童クラブ
・花園児童クラブ</t>
  </si>
  <si>
    <t>・かくのだて児童クラブAｸﾗｽ
・かくのだて児童クラブBｸﾗｽ</t>
  </si>
  <si>
    <t>・学童保育「ピノキオ」
・学童保育「あさひⅠ-1」
・学童保育「あさひⅠ-2」
・学童保育「あさひⅡ」
・学童保育「あさひⅢ」</t>
    <rPh sb="28" eb="30">
      <t>ガクドウ</t>
    </rPh>
    <rPh sb="30" eb="32">
      <t>ホイク</t>
    </rPh>
    <rPh sb="43" eb="45">
      <t>ガクドウ</t>
    </rPh>
    <rPh sb="45" eb="47">
      <t>ホイク</t>
    </rPh>
    <phoneticPr fontId="2"/>
  </si>
  <si>
    <t>・つばさ学童クラブ　　　　　　　　　　　　　　　　　　　　　　　　
・カナリヤ保育園学童保育　　　　　　
・大町学童クラブ　　　　　　　　　　　
・くれよんハウス学童クラブ
・さんさん倶楽部①
・さんさん俱楽部②
・あすか学童クラブあきた中央</t>
    <rPh sb="92" eb="95">
      <t>クラブ</t>
    </rPh>
    <rPh sb="102" eb="105">
      <t>クラブ</t>
    </rPh>
    <rPh sb="111" eb="113">
      <t>ガクドウ</t>
    </rPh>
    <rPh sb="119" eb="121">
      <t>チュウオウ</t>
    </rPh>
    <phoneticPr fontId="2"/>
  </si>
  <si>
    <r>
      <t>・やどめ学童クラブA
・やどめ学童クラブB
・</t>
    </r>
    <r>
      <rPr>
        <sz val="8"/>
        <color auto="1"/>
        <rFont val="ＭＳ Ｐ明朝"/>
      </rPr>
      <t>泉学童クラブ（わんぱくクラブ）
・泉学童クラブ（ひまわりクラブ）</t>
    </r>
    <r>
      <rPr>
        <sz val="10"/>
        <color auto="1"/>
        <rFont val="ＭＳ Ｐ明朝"/>
      </rPr>
      <t>　　　　　　　　　　　　　　　　　　　　　　　　　　
・第二やどめ学童クラブ　　　　　　　　　　　　　　　
・こどものくに学童クラブ
・</t>
    </r>
    <r>
      <rPr>
        <sz val="9"/>
        <color auto="1"/>
        <rFont val="ＭＳ Ｐ明朝"/>
      </rPr>
      <t>きらら学童クラブかんとう通りA</t>
    </r>
    <r>
      <rPr>
        <sz val="10"/>
        <color auto="1"/>
        <rFont val="ＭＳ Ｐ明朝"/>
      </rPr>
      <t xml:space="preserve">
・</t>
    </r>
    <r>
      <rPr>
        <sz val="9"/>
        <color auto="1"/>
        <rFont val="ＭＳ Ｐ明朝"/>
      </rPr>
      <t>きらら学童クラブかんとう通りB</t>
    </r>
    <r>
      <rPr>
        <sz val="10"/>
        <color auto="1"/>
        <rFont val="ＭＳ Ｐ明朝"/>
      </rPr>
      <t>　　　　　　　　　　　　　
・カナリヤ保育園学童保育　　　　　　
・大町学童クラブ　　　　　　　　　　　
・くれよんハウス学童クラブ
　ぐぅ・ちょき・ぱぁ
・</t>
    </r>
    <r>
      <rPr>
        <sz val="9"/>
        <color auto="1"/>
        <rFont val="ＭＳ Ｐ明朝"/>
      </rPr>
      <t>あすか児童クラブ・あきた中央</t>
    </r>
    <r>
      <rPr>
        <sz val="10"/>
        <color auto="1"/>
        <rFont val="ＭＳ Ｐ明朝"/>
      </rPr>
      <t xml:space="preserve">
・学童スクールキャンパス21</t>
    </r>
    <rPh sb="15" eb="17">
      <t>ガクドウ</t>
    </rPh>
    <rPh sb="23" eb="24">
      <t>イズミ</t>
    </rPh>
    <rPh sb="24" eb="26">
      <t>ガクドウ</t>
    </rPh>
    <rPh sb="40" eb="41">
      <t>イズミ</t>
    </rPh>
    <rPh sb="41" eb="43">
      <t>ガクドウ</t>
    </rPh>
    <rPh sb="83" eb="85">
      <t>ダイニ</t>
    </rPh>
    <rPh sb="88" eb="90">
      <t>ガクドウ</t>
    </rPh>
    <rPh sb="116" eb="118">
      <t>ガクドウ</t>
    </rPh>
    <rPh sb="126" eb="128">
      <t>ガクドウ</t>
    </rPh>
    <rPh sb="135" eb="136">
      <t>ドオ</t>
    </rPh>
    <rPh sb="143" eb="145">
      <t>ガクドウ</t>
    </rPh>
    <rPh sb="152" eb="153">
      <t>トオ</t>
    </rPh>
    <rPh sb="174" eb="177">
      <t>ホイクエン</t>
    </rPh>
    <rPh sb="177" eb="179">
      <t>ガクドウ</t>
    </rPh>
    <rPh sb="179" eb="181">
      <t>ホイク</t>
    </rPh>
    <rPh sb="189" eb="191">
      <t>オオマチ</t>
    </rPh>
    <rPh sb="191" eb="193">
      <t>ガクドウ</t>
    </rPh>
    <rPh sb="237" eb="239">
      <t>ジドウ</t>
    </rPh>
    <rPh sb="246" eb="248">
      <t>チュウオウ</t>
    </rPh>
    <rPh sb="250" eb="252">
      <t>ガクドウ</t>
    </rPh>
    <phoneticPr fontId="2"/>
  </si>
  <si>
    <r>
      <t>・</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
　ぐぅ・ちょき・ぱぁ
・やどめ学童クラブＡ
・やどめ学童クラブＢ
・第二やどめ学童クラブ
・学童スクールキャンパス21</t>
    </r>
    <rPh sb="4" eb="6">
      <t>ガクドウ</t>
    </rPh>
    <rPh sb="13" eb="14">
      <t>ドオ</t>
    </rPh>
    <rPh sb="21" eb="23">
      <t>ガクドウ</t>
    </rPh>
    <rPh sb="30" eb="31">
      <t>トオ</t>
    </rPh>
    <rPh sb="117" eb="119">
      <t>ガクドウ</t>
    </rPh>
    <rPh sb="128" eb="130">
      <t>ガクドウ</t>
    </rPh>
    <rPh sb="136" eb="138">
      <t>ダイニ</t>
    </rPh>
    <rPh sb="141" eb="143">
      <t>ガクドウ</t>
    </rPh>
    <rPh sb="148" eb="150">
      <t>ガクドウ</t>
    </rPh>
    <phoneticPr fontId="2"/>
  </si>
  <si>
    <r>
      <t>・若駒学童クラブＡ
・若駒学童クラブＢ
・さんさん倶楽部Ａ
・さんさん倶楽部Ｂ</t>
    </r>
    <r>
      <rPr>
        <sz val="8"/>
        <color auto="1"/>
        <rFont val="ＭＳ Ｐ明朝"/>
      </rPr>
      <t>　</t>
    </r>
    <r>
      <rPr>
        <sz val="10"/>
        <color auto="1"/>
        <rFont val="ＭＳ Ｐ明朝"/>
      </rPr>
      <t>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　</t>
    </r>
    <r>
      <rPr>
        <sz val="10"/>
        <color auto="1"/>
        <rFont val="ＭＳ Ｐ明朝"/>
      </rPr>
      <t>　　　　　　　　　　　　　
・カナリヤ保育園学童保育　　　　　　
・大町学童クラブ　　　　　　　　　　　
・くれよんハウス学童クラブ
　ぐぅ・ちょき・ぱぁ
・学童スクールキャンパス21</t>
    </r>
    <rPh sb="11" eb="13">
      <t>ワカコマ</t>
    </rPh>
    <rPh sb="13" eb="15">
      <t>ガクドウ</t>
    </rPh>
    <rPh sb="25" eb="28">
      <t>クラブ</t>
    </rPh>
    <rPh sb="35" eb="38">
      <t>クラブ</t>
    </rPh>
    <rPh sb="63" eb="65">
      <t>ガクドウ</t>
    </rPh>
    <rPh sb="72" eb="73">
      <t>ドオ</t>
    </rPh>
    <rPh sb="80" eb="82">
      <t>ガクドウ</t>
    </rPh>
    <rPh sb="89" eb="90">
      <t>トオ</t>
    </rPh>
    <rPh sb="172" eb="174">
      <t>ガクドウ</t>
    </rPh>
    <phoneticPr fontId="2"/>
  </si>
  <si>
    <r>
      <t>・あおぞら児童ｸﾗﾌﾞ牛島教室</t>
    </r>
    <r>
      <rPr>
        <sz val="10"/>
        <color auto="1"/>
        <rFont val="ＭＳ Ｐ明朝"/>
      </rPr>
      <t xml:space="preserve">
・かんば学童教室　　　　　　　　　　　　　　
・カナリヤ保育園学童保育　　　　　　
・大町学童クラブ　　　　　　　　　　　
・くれよんハウス学童クラブ
　ぐぅ・ちょき・ぱぁ</t>
    </r>
  </si>
  <si>
    <r>
      <t>・若駒学童クラブＡ
・若駒学童クラブＢ
・さんさん倶楽部Ａ
・さんさん倶楽部Ｂ　　</t>
    </r>
    <r>
      <rPr>
        <sz val="10"/>
        <color auto="1"/>
        <rFont val="ＭＳ Ｐ明朝"/>
      </rPr>
      <t>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
　ぐぅ・ちょき・ぱぁ</t>
    </r>
    <rPh sb="11" eb="13">
      <t>ワカコマ</t>
    </rPh>
    <rPh sb="13" eb="15">
      <t>ガクドウ</t>
    </rPh>
    <rPh sb="35" eb="38">
      <t>クラブ</t>
    </rPh>
    <rPh sb="55" eb="57">
      <t>ガクドウ</t>
    </rPh>
    <rPh sb="64" eb="65">
      <t>ドオ</t>
    </rPh>
    <rPh sb="72" eb="74">
      <t>ガクドウ</t>
    </rPh>
    <rPh sb="81" eb="82">
      <t>トオ</t>
    </rPh>
    <phoneticPr fontId="2"/>
  </si>
  <si>
    <t>・専用施設「にこにこキッズ雄物川」
・専用施設「にこにこキッズ雄物川」</t>
    <rPh sb="1" eb="3">
      <t>センヨウ</t>
    </rPh>
    <rPh sb="3" eb="5">
      <t>シセツ</t>
    </rPh>
    <rPh sb="13" eb="16">
      <t>オモノガワ</t>
    </rPh>
    <phoneticPr fontId="2"/>
  </si>
  <si>
    <r>
      <t>・</t>
    </r>
    <r>
      <rPr>
        <sz val="9"/>
        <color auto="1"/>
        <rFont val="ＭＳ Ｐ明朝"/>
      </rPr>
      <t>学童保育あきた風の遊育舎Ａ</t>
    </r>
    <r>
      <rPr>
        <sz val="10"/>
        <color auto="1"/>
        <rFont val="ＭＳ Ｐ明朝"/>
      </rPr>
      <t xml:space="preserve">
・</t>
    </r>
    <r>
      <rPr>
        <sz val="9"/>
        <color auto="1"/>
        <rFont val="ＭＳ Ｐ明朝"/>
      </rPr>
      <t>学童保育あきた風の遊育舎Ｂ</t>
    </r>
    <r>
      <rPr>
        <sz val="10"/>
        <color auto="1"/>
        <rFont val="ＭＳ Ｐ明朝"/>
      </rPr>
      <t>　　　　　　　　　　　　　　　
・カナリヤ保育園学童保育　　　　　　
・大町学童クラブ　　　　　　　　　　　
・くれよんハウス学童クラブ
　ぐぅ・ちょき・ぱぁ
・アフタースクールｆｕｊｉ
・金足ふきのとう学童クラブ</t>
    </r>
    <rPh sb="16" eb="18">
      <t>ガクドウ</t>
    </rPh>
    <rPh sb="18" eb="20">
      <t>ホイク</t>
    </rPh>
    <rPh sb="23" eb="24">
      <t>カゼ</t>
    </rPh>
    <rPh sb="25" eb="26">
      <t>ユウ</t>
    </rPh>
    <rPh sb="26" eb="27">
      <t>イク</t>
    </rPh>
    <rPh sb="27" eb="28">
      <t>シャ</t>
    </rPh>
    <rPh sb="124" eb="126">
      <t>カナアシ</t>
    </rPh>
    <rPh sb="131" eb="133">
      <t>ガクドウ</t>
    </rPh>
    <phoneticPr fontId="2"/>
  </si>
  <si>
    <r>
      <t>・土崎カトリック学童クラブ</t>
    </r>
    <r>
      <rPr>
        <sz val="10"/>
        <color auto="1"/>
        <rFont val="ＭＳ Ｐ明朝"/>
      </rPr>
      <t xml:space="preserve">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
　ぐぅ・ちょき・ぱぁ</t>
    </r>
    <rPh sb="18" eb="20">
      <t>ガクドウ</t>
    </rPh>
    <rPh sb="27" eb="28">
      <t>ドオ</t>
    </rPh>
    <rPh sb="35" eb="37">
      <t>ガクドウ</t>
    </rPh>
    <rPh sb="44" eb="45">
      <t>トオ</t>
    </rPh>
    <phoneticPr fontId="2"/>
  </si>
  <si>
    <r>
      <t>・カナリヤ保育園学童保育</t>
    </r>
    <r>
      <rPr>
        <sz val="10"/>
        <color auto="1"/>
        <rFont val="ＭＳ Ｐ明朝"/>
      </rPr>
      <t>　　　　　　
・大町学童クラブ　　　　　　　　　　　
・くれよんハウス学童クラブ
　ぐぅ・ちょき・ぱぁ</t>
    </r>
  </si>
  <si>
    <r>
      <t>・</t>
    </r>
    <r>
      <rPr>
        <sz val="8"/>
        <color auto="1"/>
        <rFont val="ＭＳ Ｐ明朝"/>
      </rPr>
      <t>学童保育あらやチャレンジクラブ</t>
    </r>
    <r>
      <rPr>
        <sz val="10"/>
        <color auto="1"/>
        <rFont val="ＭＳ Ｐ明朝"/>
      </rPr>
      <t>　　　　　　　　　　　　　
・カナリヤ保育園学童保育　　　　　　
・大町学童クラブ　　　　　　　　　　　
・くれよんハウス学童クラブ
　ぐぅ・ちょき・ぱぁ</t>
    </r>
    <rPh sb="1" eb="3">
      <t>ガクドウ</t>
    </rPh>
    <rPh sb="3" eb="5">
      <t>ホイク</t>
    </rPh>
    <phoneticPr fontId="2"/>
  </si>
  <si>
    <r>
      <t>・</t>
    </r>
    <r>
      <rPr>
        <sz val="9"/>
        <color auto="1"/>
        <rFont val="ＭＳ Ｐ明朝"/>
      </rPr>
      <t>あおぞらコミュニティー児童館</t>
    </r>
    <r>
      <rPr>
        <sz val="10"/>
        <color auto="1"/>
        <rFont val="ＭＳ Ｐ明朝"/>
      </rPr>
      <t xml:space="preserve">
・あおぞら児童クラブ
　四ツ小屋・御所野教室　　　　　　　　　　　　　　
・カナリヤ保育園学童保育　　　　　　
・大町学童クラブ　　　　　　　　　　　
・くれよんハウス学童クラブ
　ぐぅ・ちょき・ぱぁ
・大野学童クラブ</t>
    </r>
    <rPh sb="12" eb="15">
      <t>ジドウカン</t>
    </rPh>
    <rPh sb="21" eb="23">
      <t>ジドウ</t>
    </rPh>
    <rPh sb="28" eb="29">
      <t>ヨ</t>
    </rPh>
    <rPh sb="30" eb="32">
      <t>ゴヤ</t>
    </rPh>
    <rPh sb="33" eb="36">
      <t>ゴショノ</t>
    </rPh>
    <rPh sb="36" eb="38">
      <t>キョウシツ</t>
    </rPh>
    <rPh sb="118" eb="120">
      <t>オオノ</t>
    </rPh>
    <rPh sb="120" eb="122">
      <t>ガクドウ</t>
    </rPh>
    <phoneticPr fontId="2"/>
  </si>
  <si>
    <t>・あおぞら児童クラブ
　四ツ小屋・御所野教室　　　　　　　　　　　　　　
・カナリヤ保育園学童保育　　　　　　
・大町学童クラブ　　　　　　　　　　　
・くれよんハウス学童クラブ
　ぐぅ・ちょき・ぱぁ</t>
    <rPh sb="5" eb="7">
      <t>ジドウ</t>
    </rPh>
    <rPh sb="12" eb="13">
      <t>ヨ</t>
    </rPh>
    <rPh sb="14" eb="16">
      <t>ゴヤ</t>
    </rPh>
    <rPh sb="17" eb="20">
      <t>ゴショノ</t>
    </rPh>
    <rPh sb="20" eb="22">
      <t>キョウシツ</t>
    </rPh>
    <phoneticPr fontId="2"/>
  </si>
  <si>
    <t>・カナリヤ保育園学童保育　　　　　　
・大町学童クラブ　　　　　　　　　　　
・くれよんハウス学童クラブ
　ぐぅ・ちょき・ぱぁ
・金足ふきのとう学童クラブ</t>
    <rPh sb="65" eb="67">
      <t>カナアシ</t>
    </rPh>
    <rPh sb="72" eb="74">
      <t>ガクドウ</t>
    </rPh>
    <phoneticPr fontId="2"/>
  </si>
  <si>
    <r>
      <t>・勝平学童保育所
・エンジェルハウスかつひら　　　　　　　
・さんさん倶楽部Ａ
・さんさん俱楽部Ｂ
・</t>
    </r>
    <r>
      <rPr>
        <sz val="8"/>
        <color auto="1"/>
        <rFont val="ＭＳ Ｐ明朝"/>
      </rPr>
      <t>学童保育あらやチャレンジクラブ</t>
    </r>
    <r>
      <rPr>
        <sz val="10"/>
        <color auto="1"/>
        <rFont val="ＭＳ Ｐ明朝"/>
      </rPr>
      <t xml:space="preserve">
・えんじぇるみゅーじっくｸﾗﾌﾞ　　　　　　　　
・カナリヤ保育園学童保育　　　　　　
・大町学童クラブ　　　　　　　　　　　
・くれよんハウス学童クラブ
　ぐぅ・ちょき・ぱぁ</t>
    </r>
    <rPh sb="35" eb="38">
      <t>クラブ</t>
    </rPh>
    <rPh sb="45" eb="48">
      <t>クラブ</t>
    </rPh>
    <rPh sb="51" eb="53">
      <t>ガクドウ</t>
    </rPh>
    <rPh sb="53" eb="55">
      <t>ホイク</t>
    </rPh>
    <phoneticPr fontId="2"/>
  </si>
  <si>
    <r>
      <t>・にじっこ学童クラブ</t>
    </r>
    <r>
      <rPr>
        <sz val="10"/>
        <color auto="1"/>
        <rFont val="ＭＳ Ｐ明朝"/>
      </rPr>
      <t xml:space="preserve">
・東児童クラブ
・こどものくに学童クラブ　　　　　　　　　　　　　　　　　　
・カナリヤ保育園学童保育　　　　　　
・大町学童クラブ　　　　　　　　　　　
・くれよんハウス学童クラブ
　ぐぅ・ちょき・ぱぁ</t>
    </r>
    <rPh sb="5" eb="7">
      <t>ガクドウ</t>
    </rPh>
    <phoneticPr fontId="2"/>
  </si>
  <si>
    <t>二ツ井児童クラブ</t>
  </si>
  <si>
    <t>鶴形小学校</t>
  </si>
  <si>
    <r>
      <t>・白百合学童保育クラブＡ
・白百合学童保育クラブＢ</t>
    </r>
    <r>
      <rPr>
        <sz val="10"/>
        <color auto="1"/>
        <rFont val="ＭＳ Ｐ明朝"/>
      </rPr>
      <t xml:space="preserve">
・つばさ学童クラブ
・</t>
    </r>
    <r>
      <rPr>
        <sz val="9"/>
        <color auto="1"/>
        <rFont val="ＭＳ Ｐ明朝"/>
      </rPr>
      <t>泉学童クラブ（わんぱくクラブ）</t>
    </r>
    <r>
      <rPr>
        <sz val="10"/>
        <color auto="1"/>
        <rFont val="ＭＳ Ｐ明朝"/>
      </rPr>
      <t xml:space="preserve">
・</t>
    </r>
    <r>
      <rPr>
        <sz val="9"/>
        <color auto="1"/>
        <rFont val="ＭＳ Ｐ明朝"/>
      </rPr>
      <t>泉学童クラブ（ひまわりクラブ）</t>
    </r>
    <r>
      <rPr>
        <sz val="10"/>
        <color auto="1"/>
        <rFont val="ＭＳ Ｐ明朝"/>
      </rPr>
      <t>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
　ぐぅ・ちょき・ぱぁ
・</t>
    </r>
    <r>
      <rPr>
        <sz val="9"/>
        <color auto="1"/>
        <rFont val="ＭＳ Ｐ明朝"/>
      </rPr>
      <t>あすか学童クラブ・あきた中央</t>
    </r>
    <r>
      <rPr>
        <sz val="10"/>
        <color auto="1"/>
        <rFont val="ＭＳ Ｐ明朝"/>
      </rPr>
      <t xml:space="preserve">
・学童スクールキャンパス21
・たんぽぽ学童保育クラブＡ
・たんぽぽ学童保育クラブＢ</t>
    </r>
    <rPh sb="14" eb="17">
      <t>シラユリ</t>
    </rPh>
    <rPh sb="17" eb="19">
      <t>ガクドウ</t>
    </rPh>
    <rPh sb="19" eb="21">
      <t>ホイク</t>
    </rPh>
    <rPh sb="54" eb="55">
      <t>イズミ</t>
    </rPh>
    <rPh sb="55" eb="57">
      <t>ガクドウ</t>
    </rPh>
    <rPh sb="93" eb="95">
      <t>ガクドウ</t>
    </rPh>
    <rPh sb="102" eb="103">
      <t>ドオ</t>
    </rPh>
    <rPh sb="110" eb="112">
      <t>ガクドウ</t>
    </rPh>
    <rPh sb="119" eb="120">
      <t>トオ</t>
    </rPh>
    <rPh sb="212" eb="214">
      <t>ガクドウ</t>
    </rPh>
    <rPh sb="221" eb="223">
      <t>チュウオウ</t>
    </rPh>
    <rPh sb="225" eb="227">
      <t>ガクドウ</t>
    </rPh>
    <rPh sb="244" eb="246">
      <t>ガクドウ</t>
    </rPh>
    <rPh sb="246" eb="248">
      <t>ホイク</t>
    </rPh>
    <rPh sb="258" eb="260">
      <t>ガクドウ</t>
    </rPh>
    <rPh sb="260" eb="262">
      <t>ホイク</t>
    </rPh>
    <phoneticPr fontId="2"/>
  </si>
  <si>
    <t>・専用施設「おおもり」
・子どもと老人のふれあいｾﾝﾀｰ</t>
    <rPh sb="1" eb="3">
      <t>センヨウ</t>
    </rPh>
    <rPh sb="3" eb="5">
      <t>シセツ</t>
    </rPh>
    <phoneticPr fontId="2"/>
  </si>
  <si>
    <r>
      <t>・カナリヤ保育園学童保育　　　　　　
・大町学童クラブ　　　　　　　　　　　
・くれよんハウス学童クラブ
　ぐぅ・ちょき・ぱぁ</t>
    </r>
    <r>
      <rPr>
        <strike/>
        <sz val="10"/>
        <color auto="1"/>
        <rFont val="ＭＳ Ｐ明朝"/>
      </rPr>
      <t xml:space="preserve">
</t>
    </r>
    <r>
      <rPr>
        <sz val="10"/>
        <color auto="1"/>
        <rFont val="ＭＳ Ｐ明朝"/>
      </rPr>
      <t>・アフタースクールfuji</t>
    </r>
  </si>
  <si>
    <r>
      <t>・つばさ学童クラブ　　　　　　　　　　　　　　　　　　　　　　　　
・カナリヤ保育園学童保育　　　　　　
・大町学童クラブ　　　　　　　　　　　
・くれよんハウス学童クラブ
　ぐぅ・ちょき・ぱぁ
・さんさん倶楽部Ａ
・さんさん俱楽部Ｂ
・</t>
    </r>
    <r>
      <rPr>
        <sz val="9"/>
        <color auto="1"/>
        <rFont val="ＭＳ Ｐ明朝"/>
      </rPr>
      <t>あすか学童クラブ・あきた中央</t>
    </r>
    <r>
      <rPr>
        <sz val="10"/>
        <color auto="1"/>
        <rFont val="ＭＳ Ｐ明朝"/>
      </rPr>
      <t xml:space="preserve">
・学童スクールキャンパス21</t>
    </r>
    <rPh sb="103" eb="106">
      <t>クラブ</t>
    </rPh>
    <rPh sb="113" eb="116">
      <t>クラブ</t>
    </rPh>
    <rPh sb="122" eb="124">
      <t>ガクドウ</t>
    </rPh>
    <rPh sb="131" eb="133">
      <t>チュウオウ</t>
    </rPh>
    <rPh sb="135" eb="137">
      <t>ガクドウ</t>
    </rPh>
    <phoneticPr fontId="2"/>
  </si>
  <si>
    <t>・あおぞら児童クラブ
　四ツ小屋・御所野教室
・あきた学童ごしょの教室　　　　　　　　　　　　　　　　　
・カナリヤ保育園学童保育　　　　　　
・大町学童クラブ
・くれよんハウス学童クラブ
　ぐぅ・ちょき・ぱぁ</t>
    <rPh sb="12" eb="13">
      <t>ヨ</t>
    </rPh>
    <rPh sb="14" eb="16">
      <t>ゴヤ</t>
    </rPh>
    <rPh sb="17" eb="20">
      <t>ゴショノ</t>
    </rPh>
    <rPh sb="20" eb="22">
      <t>キョウシツ</t>
    </rPh>
    <rPh sb="27" eb="29">
      <t>ガクドウ</t>
    </rPh>
    <rPh sb="33" eb="35">
      <t>キョウシツ</t>
    </rPh>
    <phoneticPr fontId="2"/>
  </si>
  <si>
    <t>186学区（※）
286クラブ</t>
    <rPh sb="3" eb="5">
      <t>ガック</t>
    </rPh>
    <phoneticPr fontId="2"/>
  </si>
  <si>
    <t>・花輪児童クラブ館
・鹿角市児童センター</t>
  </si>
  <si>
    <r>
      <t>・専用施設</t>
    </r>
    <r>
      <rPr>
        <sz val="8"/>
        <color auto="1"/>
        <rFont val="ＭＳ Ｐ明朝"/>
      </rPr>
      <t>（旧東部共同調理場）</t>
    </r>
    <r>
      <rPr>
        <sz val="9"/>
        <color auto="1"/>
        <rFont val="ＭＳ Ｐ明朝"/>
      </rPr>
      <t xml:space="preserve">
・第五小学校</t>
    </r>
    <rPh sb="1" eb="3">
      <t>センヨウ</t>
    </rPh>
    <rPh sb="3" eb="5">
      <t>シセツ</t>
    </rPh>
    <rPh sb="6" eb="7">
      <t>キュウ</t>
    </rPh>
    <rPh sb="7" eb="9">
      <t>トウブ</t>
    </rPh>
    <rPh sb="9" eb="11">
      <t>キョウドウ</t>
    </rPh>
    <rPh sb="11" eb="13">
      <t>チョウリ</t>
    </rPh>
    <rPh sb="13" eb="14">
      <t>バ</t>
    </rPh>
    <rPh sb="17" eb="19">
      <t>ダイゴ</t>
    </rPh>
    <rPh sb="19" eb="22">
      <t>ショウガッコウ</t>
    </rPh>
    <phoneticPr fontId="2"/>
  </si>
  <si>
    <t>専用施設
（追分小学校敷地内）</t>
    <rPh sb="0" eb="2">
      <t>センヨウ</t>
    </rPh>
    <rPh sb="2" eb="4">
      <t>シセツ</t>
    </rPh>
    <rPh sb="6" eb="8">
      <t>オイワケ</t>
    </rPh>
    <rPh sb="8" eb="11">
      <t>ショウガッコウ</t>
    </rPh>
    <rPh sb="11" eb="14">
      <t>シキチナイ</t>
    </rPh>
    <phoneticPr fontId="2"/>
  </si>
  <si>
    <t>本荘セミナーハウス</t>
    <rPh sb="0" eb="2">
      <t>ホンジョウ</t>
    </rPh>
    <phoneticPr fontId="14"/>
  </si>
  <si>
    <t>・桂児童センター
・大曲小学校
・大曲小学校
・大曲小学校
・専用施設(日の出ｷｯｽﾞﾙｰﾑ)
・専用施設</t>
    <rPh sb="31" eb="33">
      <t>センヨウ</t>
    </rPh>
    <rPh sb="33" eb="35">
      <t>シセツ</t>
    </rPh>
    <rPh sb="36" eb="37">
      <t>ヒ</t>
    </rPh>
    <rPh sb="38" eb="39">
      <t>デ</t>
    </rPh>
    <phoneticPr fontId="2"/>
  </si>
  <si>
    <r>
      <t>・横手南小学校
・横手南小学校
・介護施設</t>
    </r>
    <r>
      <rPr>
        <sz val="9"/>
        <color auto="1"/>
        <rFont val="ＭＳ Ｐ明朝"/>
      </rPr>
      <t>（ｼｮｰﾄｽﾃｲえがお）</t>
    </r>
    <r>
      <rPr>
        <sz val="10"/>
        <color auto="1"/>
        <rFont val="ＭＳ Ｐ明朝"/>
      </rPr>
      <t xml:space="preserve">
・横手南小学校
・旧ﾒﾝﾀﾙﾍﾙｽｻﾎﾟｰﾀｰｾﾝﾀｰのぞみ
・旧ﾒﾝﾀﾙﾍﾙｽｻﾎﾟｰﾀｰｾﾝﾀｰのぞみ
・九品寺本堂隣集会場</t>
    </r>
    <rPh sb="17" eb="19">
      <t>カイゴ</t>
    </rPh>
    <rPh sb="19" eb="21">
      <t>シセツ</t>
    </rPh>
    <rPh sb="43" eb="44">
      <t>キュウ</t>
    </rPh>
    <rPh sb="89" eb="90">
      <t>キュウ</t>
    </rPh>
    <rPh sb="90" eb="91">
      <t>ヒン</t>
    </rPh>
    <rPh sb="91" eb="92">
      <t>テラ</t>
    </rPh>
    <rPh sb="92" eb="94">
      <t>ホンドウ</t>
    </rPh>
    <rPh sb="94" eb="95">
      <t>トナリ</t>
    </rPh>
    <rPh sb="95" eb="98">
      <t>シュウカイジョウ</t>
    </rPh>
    <phoneticPr fontId="2"/>
  </si>
  <si>
    <r>
      <t>・</t>
    </r>
    <r>
      <rPr>
        <sz val="8"/>
        <color auto="1"/>
        <rFont val="ＭＳ Ｐ明朝"/>
      </rPr>
      <t>雄物川小学校敷地内専用施設</t>
    </r>
    <r>
      <rPr>
        <sz val="9"/>
        <color auto="1"/>
        <rFont val="ＭＳ Ｐ明朝"/>
      </rPr>
      <t xml:space="preserve">
</t>
    </r>
    <r>
      <rPr>
        <sz val="10"/>
        <color auto="1"/>
        <rFont val="ＭＳ Ｐ明朝"/>
      </rPr>
      <t>・</t>
    </r>
    <r>
      <rPr>
        <sz val="8"/>
        <color auto="1"/>
        <rFont val="ＭＳ Ｐ明朝"/>
      </rPr>
      <t>雄物川小学校敷地内専用施設</t>
    </r>
    <r>
      <rPr>
        <sz val="9"/>
        <color auto="1"/>
        <rFont val="ＭＳ Ｐ明朝"/>
      </rPr>
      <t xml:space="preserve">
・雄物川地域局</t>
    </r>
    <rPh sb="1" eb="4">
      <t>オモノガワ</t>
    </rPh>
    <rPh sb="4" eb="7">
      <t>ショウガッコウ</t>
    </rPh>
    <rPh sb="7" eb="10">
      <t>シキチナイ</t>
    </rPh>
    <rPh sb="10" eb="12">
      <t>センヨウ</t>
    </rPh>
    <rPh sb="12" eb="14">
      <t>シセツ</t>
    </rPh>
    <rPh sb="16" eb="19">
      <t>オモノガワ</t>
    </rPh>
    <rPh sb="19" eb="22">
      <t>ショウガッコウ</t>
    </rPh>
    <rPh sb="22" eb="25">
      <t>シキチナイ</t>
    </rPh>
    <rPh sb="31" eb="34">
      <t>オモノガワ</t>
    </rPh>
    <rPh sb="34" eb="36">
      <t>チイキ</t>
    </rPh>
    <rPh sb="36" eb="37">
      <t>キョク</t>
    </rPh>
    <phoneticPr fontId="2"/>
  </si>
  <si>
    <t>特別養護老人ホームふれあいの里</t>
    <rPh sb="0" eb="2">
      <t>トクベツ</t>
    </rPh>
    <rPh sb="2" eb="4">
      <t>ヨウゴ</t>
    </rPh>
    <rPh sb="4" eb="6">
      <t>ロウジン</t>
    </rPh>
    <rPh sb="14" eb="15">
      <t>サト</t>
    </rPh>
    <phoneticPr fontId="2"/>
  </si>
  <si>
    <r>
      <t>・築山児童センター
・クラブ専用棟</t>
    </r>
    <r>
      <rPr>
        <sz val="10"/>
        <color auto="1"/>
        <rFont val="ＭＳ Ｐ明朝"/>
      </rPr>
      <t xml:space="preserve">
・施設内専用室
・施設内専用室　　　　　　　　　　　　　　　　　　　　　　　　　　　　　　
・保育所内クラブ専用室　　　　　　　　　　　　　　　　　　
・クラブ専用室（アパート）　　　　　　　　　　　　　　　　　　　
・クラブ専用棟
</t>
    </r>
    <rPh sb="1" eb="2">
      <t>チク</t>
    </rPh>
    <rPh sb="2" eb="3">
      <t>ザン</t>
    </rPh>
    <rPh sb="3" eb="5">
      <t>ジドウ</t>
    </rPh>
    <rPh sb="14" eb="17">
      <t>センヨウトウ</t>
    </rPh>
    <rPh sb="19" eb="21">
      <t>シセツ</t>
    </rPh>
    <rPh sb="21" eb="22">
      <t>ナイ</t>
    </rPh>
    <rPh sb="22" eb="25">
      <t>センヨウシツ</t>
    </rPh>
    <rPh sb="27" eb="29">
      <t>シセツ</t>
    </rPh>
    <rPh sb="29" eb="30">
      <t>ナイ</t>
    </rPh>
    <rPh sb="30" eb="33">
      <t>センヨウシツ</t>
    </rPh>
    <rPh sb="65" eb="68">
      <t>ホイクショ</t>
    </rPh>
    <rPh sb="68" eb="69">
      <t>ナイ</t>
    </rPh>
    <rPh sb="72" eb="75">
      <t>センヨウシツ</t>
    </rPh>
    <rPh sb="131" eb="134">
      <t>センヨウトウ</t>
    </rPh>
    <phoneticPr fontId="2"/>
  </si>
  <si>
    <r>
      <t>・民家
・民家</t>
    </r>
    <r>
      <rPr>
        <sz val="10"/>
        <color auto="1"/>
        <rFont val="ＭＳ Ｐ明朝"/>
      </rPr>
      <t xml:space="preserve">　　　　　　　　　　　　　　　　　　　　　　　　　　　
・保育所内クラブ専用室　　　　　　　　　　　　　　　　　　
・クラブ専用室（アパート）　　　　　　　　　　　　　　　　　　　
・クラブ専用棟
</t>
    </r>
    <rPh sb="1" eb="3">
      <t>ミンカ</t>
    </rPh>
    <rPh sb="5" eb="7">
      <t>ミンカ</t>
    </rPh>
    <rPh sb="36" eb="39">
      <t>ホイクショ</t>
    </rPh>
    <rPh sb="39" eb="40">
      <t>ナイ</t>
    </rPh>
    <rPh sb="43" eb="45">
      <t>センヨウ</t>
    </rPh>
    <rPh sb="45" eb="46">
      <t>シツ</t>
    </rPh>
    <rPh sb="102" eb="105">
      <t>センヨウトウ</t>
    </rPh>
    <phoneticPr fontId="2"/>
  </si>
  <si>
    <t>・醍醐小学校
・醍醐小学校</t>
  </si>
  <si>
    <r>
      <t xml:space="preserve">・民家　　
・民家
・外旭川児童センター
</t>
    </r>
    <r>
      <rPr>
        <sz val="10"/>
        <color auto="1"/>
        <rFont val="ＭＳ Ｐ明朝"/>
      </rPr>
      <t>・保育所内クラブ専用室　　　　　　　　　　　　　　　　
・クラブ専用室（アパート）　　　　　　　　　　　　　　　　　　　
・クラブ専用棟
・施設内専用室
・クラブ専用棟
・クラブ専用棟
・クラブ専用棟</t>
    </r>
    <rPh sb="1" eb="3">
      <t>ミンカ</t>
    </rPh>
    <rPh sb="7" eb="9">
      <t>ミンカ</t>
    </rPh>
    <rPh sb="11" eb="14">
      <t>ソトアサヒカワ</t>
    </rPh>
    <rPh sb="14" eb="16">
      <t>ジドウ</t>
    </rPh>
    <rPh sb="22" eb="25">
      <t>ホイクショ</t>
    </rPh>
    <rPh sb="25" eb="26">
      <t>ナイ</t>
    </rPh>
    <rPh sb="29" eb="32">
      <t>センヨウシツ</t>
    </rPh>
    <rPh sb="86" eb="89">
      <t>センヨウトウ</t>
    </rPh>
    <rPh sb="92" eb="95">
      <t>シセツナイ</t>
    </rPh>
    <rPh sb="95" eb="98">
      <t>センヨウシツ</t>
    </rPh>
    <rPh sb="103" eb="106">
      <t>センヨウトウ</t>
    </rPh>
    <rPh sb="119" eb="122">
      <t>センヨウトウ</t>
    </rPh>
    <phoneticPr fontId="2"/>
  </si>
  <si>
    <t>・民家　　　　　　　　　　　　　　　　　　　　　　　　　　　　　　　　　　　
・専用施設　　　　　　　　　　　　　　　　　　
・民家　　　　　　　　　　　　　　　　　　　
・専用施設
・専用施設</t>
    <rPh sb="1" eb="3">
      <t>ミンカ</t>
    </rPh>
    <rPh sb="93" eb="95">
      <t>センヨウ</t>
    </rPh>
    <rPh sb="95" eb="97">
      <t>シセツ</t>
    </rPh>
    <phoneticPr fontId="2"/>
  </si>
  <si>
    <t xml:space="preserve">
125
25
40
6</t>
  </si>
  <si>
    <r>
      <t>・クラブ専用棟
・クラブ専用棟</t>
    </r>
    <r>
      <rPr>
        <sz val="10"/>
        <color auto="1"/>
        <rFont val="ＭＳ Ｐ明朝"/>
      </rPr>
      <t>　　　　　　　　　　　　　　　　　　　　
・保育所内クラブ専用室　　　　　　　　　　　　　　　　
・クラブ専用室（アパート）　　　　　　　　　　　　　　　　　　　
・クラブ専用棟
・クラブ専用棟
・施設内専用室</t>
    </r>
    <rPh sb="4" eb="6">
      <t>センヨウ</t>
    </rPh>
    <rPh sb="6" eb="7">
      <t>トウ</t>
    </rPh>
    <rPh sb="12" eb="15">
      <t>センヨウトウ</t>
    </rPh>
    <rPh sb="37" eb="40">
      <t>ホイクショ</t>
    </rPh>
    <rPh sb="40" eb="41">
      <t>ナイ</t>
    </rPh>
    <rPh sb="44" eb="47">
      <t>センヨウシツ</t>
    </rPh>
    <rPh sb="101" eb="104">
      <t>センヨウトウ</t>
    </rPh>
    <rPh sb="110" eb="113">
      <t>センヨウトウ</t>
    </rPh>
    <phoneticPr fontId="2"/>
  </si>
  <si>
    <r>
      <t>・民家
・施設内専用室　　　　　　　　　　　　　　　　　　　　　　　　
・クラブ専用棟
・クラブ専用棟　　　　　　　　　　　　　　　
・クラブ専用棟</t>
    </r>
    <r>
      <rPr>
        <sz val="10"/>
        <color auto="1"/>
        <rFont val="ＭＳ Ｐ明朝"/>
      </rPr>
      <t xml:space="preserve">
・保育所内クラブ専用室　　　　　　　　　　　　　　　　　　
・クラブ専用室（アパート）　　　　　
・クラブ専用棟　　　
・民家
・民家
・民家
・民家
・クラブ専用棟</t>
    </r>
    <rPh sb="1" eb="3">
      <t>ミンカ</t>
    </rPh>
    <rPh sb="5" eb="8">
      <t>シセツナイ</t>
    </rPh>
    <rPh sb="8" eb="10">
      <t>センヨウ</t>
    </rPh>
    <rPh sb="10" eb="11">
      <t>シツ</t>
    </rPh>
    <rPh sb="40" eb="43">
      <t>センヨウトウ</t>
    </rPh>
    <rPh sb="48" eb="51">
      <t>センヨウトウ</t>
    </rPh>
    <rPh sb="71" eb="74">
      <t>センヨウトウ</t>
    </rPh>
    <rPh sb="76" eb="79">
      <t>ホイクショ</t>
    </rPh>
    <rPh sb="79" eb="80">
      <t>ナイ</t>
    </rPh>
    <rPh sb="83" eb="86">
      <t>センヨウシツ</t>
    </rPh>
    <rPh sb="128" eb="131">
      <t>センヨウトウ</t>
    </rPh>
    <rPh sb="136" eb="138">
      <t>ミンカ</t>
    </rPh>
    <rPh sb="140" eb="142">
      <t>ミンカ</t>
    </rPh>
    <rPh sb="144" eb="146">
      <t>ミンカ</t>
    </rPh>
    <rPh sb="148" eb="150">
      <t>ミンカ</t>
    </rPh>
    <rPh sb="155" eb="158">
      <t>センヨウトウ</t>
    </rPh>
    <phoneticPr fontId="2"/>
  </si>
  <si>
    <t>児童クラブどんぐりっこ</t>
  </si>
  <si>
    <t xml:space="preserve">・保育所内クラブ専用室　　　　　　　　　　　　　　　　　　
・クラブ専用室（アパート）　　　　　　　　　　　　　　　　　　　
・クラブ専用棟
</t>
    <rPh sb="1" eb="4">
      <t>ホイクショ</t>
    </rPh>
    <rPh sb="4" eb="5">
      <t>ナイ</t>
    </rPh>
    <rPh sb="8" eb="11">
      <t>センヨウシツ</t>
    </rPh>
    <rPh sb="67" eb="70">
      <t>センヨウトウ</t>
    </rPh>
    <phoneticPr fontId="2"/>
  </si>
  <si>
    <t xml:space="preserve">・クラブ専用棟
・保育所内クラブ専用室　　　　　　　　　　　　　　　　　
・クラブ専用室（アパート）　　　　　　　　　　　　　　　　　　　
・クラブ専用棟
</t>
    <rPh sb="4" eb="7">
      <t>センヨウトウ</t>
    </rPh>
    <rPh sb="39" eb="42">
      <t>ホイクショ</t>
    </rPh>
    <rPh sb="42" eb="43">
      <t>ナイ</t>
    </rPh>
    <rPh sb="46" eb="49">
      <t>センヨウシツ</t>
    </rPh>
    <rPh sb="104" eb="107">
      <t>センヨウトウ</t>
    </rPh>
    <phoneticPr fontId="2"/>
  </si>
  <si>
    <t xml:space="preserve">・下北手児童センター　　　　　　　　　　　　　　　　　　　　　　
・保育所内クラブ専用室　　　　　　　　　　　　　　　　　　
・クラブ専用室（アパート）　　　　　　　　　　　　　　　　　　　
・クラブ専用棟
</t>
    <rPh sb="34" eb="37">
      <t>ホイクショ</t>
    </rPh>
    <rPh sb="37" eb="38">
      <t>ナイ</t>
    </rPh>
    <rPh sb="41" eb="44">
      <t>センヨウシツ</t>
    </rPh>
    <rPh sb="100" eb="103">
      <t>センヨウトウ</t>
    </rPh>
    <phoneticPr fontId="2"/>
  </si>
  <si>
    <t>・保育所内クラブ専用室　　　　　　　　　　　　　　　　　　
・クラブ専用室（アパート）　　　　　　　　　　　　　　　　　　　
・クラブ専用棟
・施設内専用室</t>
    <rPh sb="1" eb="4">
      <t>ホイクショ</t>
    </rPh>
    <rPh sb="4" eb="5">
      <t>ナイ</t>
    </rPh>
    <rPh sb="8" eb="11">
      <t>センヨウシツ</t>
    </rPh>
    <rPh sb="67" eb="69">
      <t>センヨウ</t>
    </rPh>
    <rPh sb="69" eb="70">
      <t>トウ</t>
    </rPh>
    <rPh sb="73" eb="76">
      <t>シセツナイ</t>
    </rPh>
    <rPh sb="76" eb="79">
      <t>センヨウシツ</t>
    </rPh>
    <phoneticPr fontId="2"/>
  </si>
  <si>
    <t xml:space="preserve">・民家　　　　　　　　　　　　　　　　　　　　
・民家　　　　　　　　　　　　　　　　　　　
・幼稚園内クラブ専用室
・幼稚園内クラブ専用室
・クラブ専用棟
・民家　　　　　　　　　　　　　　　　　　　　
・保育所内クラブ専用室　　　　　　　　　　　　　　　　　　
・クラブ専用室（アパート）　　　　　　　　　　　　　　　　　　　
・クラブ専用棟
</t>
    <rPh sb="1" eb="3">
      <t>ミンカ</t>
    </rPh>
    <rPh sb="25" eb="27">
      <t>ミンカ</t>
    </rPh>
    <rPh sb="48" eb="51">
      <t>ヨウチエン</t>
    </rPh>
    <rPh sb="51" eb="52">
      <t>ナイ</t>
    </rPh>
    <rPh sb="55" eb="58">
      <t>センヨウシツ</t>
    </rPh>
    <rPh sb="60" eb="63">
      <t>ヨウチエン</t>
    </rPh>
    <rPh sb="63" eb="64">
      <t>ナイ</t>
    </rPh>
    <rPh sb="67" eb="70">
      <t>センヨウシツ</t>
    </rPh>
    <rPh sb="75" eb="78">
      <t>センヨウトウ</t>
    </rPh>
    <rPh sb="80" eb="82">
      <t>ミンカ</t>
    </rPh>
    <rPh sb="104" eb="107">
      <t>ホイクショ</t>
    </rPh>
    <rPh sb="107" eb="108">
      <t>ナイ</t>
    </rPh>
    <rPh sb="111" eb="114">
      <t>センヨウシツ</t>
    </rPh>
    <rPh sb="170" eb="173">
      <t>センヨウトウ</t>
    </rPh>
    <phoneticPr fontId="2"/>
  </si>
  <si>
    <r>
      <t>・桜児童センター　　　　　　　　
・クラブ専用室（ビル）　　　</t>
    </r>
    <r>
      <rPr>
        <sz val="10"/>
        <color auto="1"/>
        <rFont val="ＭＳ Ｐ明朝"/>
      </rPr>
      <t>　　　　　　　　　　　　
・民家　　　　　　　　　　　
・クラブ専用棟　　　　　　　　　　　　　　　　　　　　　　　　　　　　
・民家　　　　　　　　　　　　　　　　　　　　　　　　　　　
・保育所内クラブ専用室　　　　　　　　　　　　　　　　　　
・クラブ専用室（アパート）　　　　　　　　　　　　　　　　　　　
・クラブ専用棟
・民家
・クラブ専用棟
・クラブ専用棟
・民家</t>
    </r>
    <rPh sb="1" eb="2">
      <t>サクラ</t>
    </rPh>
    <rPh sb="2" eb="4">
      <t>ジドウ</t>
    </rPh>
    <rPh sb="21" eb="24">
      <t>センヨウシツ</t>
    </rPh>
    <rPh sb="45" eb="47">
      <t>ミンカ</t>
    </rPh>
    <rPh sb="63" eb="66">
      <t>センヨウトウ</t>
    </rPh>
    <rPh sb="96" eb="98">
      <t>ミンカ</t>
    </rPh>
    <rPh sb="127" eb="130">
      <t>ホイクショ</t>
    </rPh>
    <rPh sb="130" eb="131">
      <t>ナイ</t>
    </rPh>
    <rPh sb="134" eb="137">
      <t>センヨウシツ</t>
    </rPh>
    <rPh sb="193" eb="196">
      <t>センヨウトウ</t>
    </rPh>
    <rPh sb="199" eb="201">
      <t>ミンカ</t>
    </rPh>
    <rPh sb="206" eb="209">
      <t>センヨウトウ</t>
    </rPh>
    <rPh sb="214" eb="217">
      <t>センヨウトウ</t>
    </rPh>
    <rPh sb="219" eb="221">
      <t>ミンカ</t>
    </rPh>
    <phoneticPr fontId="2"/>
  </si>
  <si>
    <t>・保育所内クラブ専用室　　　　　　　　　　　　　　　　　　
・クラブ専用室（アパート）　　　　　　　　　　　　　　　　　　　
・クラブ専用棟
・クラブ専用棟</t>
    <rPh sb="1" eb="4">
      <t>ホイクショ</t>
    </rPh>
    <rPh sb="4" eb="5">
      <t>ナイ</t>
    </rPh>
    <rPh sb="8" eb="11">
      <t>センヨウシツ</t>
    </rPh>
    <rPh sb="67" eb="70">
      <t>センヨウトウ</t>
    </rPh>
    <rPh sb="76" eb="79">
      <t>センヨウトウ</t>
    </rPh>
    <phoneticPr fontId="2"/>
  </si>
  <si>
    <t>・クラブ専用室（ビル）　　　　　　　　　　　　　　　　　　　　　　　　　　　　　
・保育所内クラブ専用室　　　　　　　　　　　　　　　　　
・クラブ専用室（アパート）　　　　　　　　　　　　　　　　　　　
・クラブ専用棟
・幼稚園内クラブ専用室
・幼稚園内クラブ専用室
・保育所内クラブ専用室
・施設内専用室</t>
    <rPh sb="4" eb="7">
      <t>センヨウシツ</t>
    </rPh>
    <rPh sb="42" eb="45">
      <t>ホイクショ</t>
    </rPh>
    <rPh sb="45" eb="46">
      <t>ナイ</t>
    </rPh>
    <rPh sb="49" eb="52">
      <t>センヨウシツ</t>
    </rPh>
    <rPh sb="107" eb="110">
      <t>センヨウトウ</t>
    </rPh>
    <rPh sb="113" eb="116">
      <t>ヨウチエン</t>
    </rPh>
    <rPh sb="116" eb="117">
      <t>ナイ</t>
    </rPh>
    <rPh sb="120" eb="123">
      <t>センヨウシツ</t>
    </rPh>
    <rPh sb="125" eb="128">
      <t>ヨウチエン</t>
    </rPh>
    <rPh sb="128" eb="129">
      <t>ナイ</t>
    </rPh>
    <rPh sb="132" eb="135">
      <t>センヨウシツ</t>
    </rPh>
    <rPh sb="137" eb="140">
      <t>ホイクショ</t>
    </rPh>
    <rPh sb="140" eb="141">
      <t>ナイ</t>
    </rPh>
    <rPh sb="144" eb="147">
      <t>センヨウシツ</t>
    </rPh>
    <rPh sb="149" eb="152">
      <t>シセツナイ</t>
    </rPh>
    <rPh sb="152" eb="155">
      <t>センヨウシツ</t>
    </rPh>
    <phoneticPr fontId="2"/>
  </si>
  <si>
    <t>・下北手児童センター　　　　　　　　　　　　　　　　　　　　　　
・保育所内クラブ専用室　　　　　　　　　　　　　　　　　　
・クラブ専用室（アパート）　　　　　　　　　　　　　　　　　　　
・クラブ専用棟</t>
    <rPh sb="34" eb="37">
      <t>ホイクショ</t>
    </rPh>
    <rPh sb="37" eb="38">
      <t>ナイ</t>
    </rPh>
    <rPh sb="41" eb="44">
      <t>センヨウシツ</t>
    </rPh>
    <rPh sb="100" eb="103">
      <t>センヨウトウ</t>
    </rPh>
    <phoneticPr fontId="2"/>
  </si>
  <si>
    <t>こどもなかよし館
大潟村公民館</t>
    <rPh sb="9" eb="12">
      <t>オオガタムラ</t>
    </rPh>
    <rPh sb="12" eb="15">
      <t>コウミンカン</t>
    </rPh>
    <phoneticPr fontId="2"/>
  </si>
  <si>
    <r>
      <rPr>
        <b/>
        <sz val="16"/>
        <color auto="1"/>
        <rFont val="ＭＳ Ｐゴシック"/>
      </rPr>
      <t>○平成３０年度放課後子ども総合プラン実施箇所一覧</t>
    </r>
    <r>
      <rPr>
        <b/>
        <sz val="11"/>
        <color auto="1"/>
        <rFont val="ＭＳ Ｐゴシック"/>
      </rPr>
      <t>（名称・実施場所等）　　　 平成３０年５月１日現在</t>
    </r>
    <rPh sb="1" eb="3">
      <t>ヘイセイ</t>
    </rPh>
    <rPh sb="5" eb="7">
      <t>ネンド</t>
    </rPh>
    <rPh sb="7" eb="10">
      <t>ホウカゴ</t>
    </rPh>
    <rPh sb="10" eb="11">
      <t>コ</t>
    </rPh>
    <rPh sb="13" eb="15">
      <t>ソウゴウ</t>
    </rPh>
    <rPh sb="18" eb="20">
      <t>ジッシ</t>
    </rPh>
    <rPh sb="20" eb="22">
      <t>カショ</t>
    </rPh>
    <rPh sb="22" eb="24">
      <t>イチラン</t>
    </rPh>
    <rPh sb="25" eb="27">
      <t>メイショウ</t>
    </rPh>
    <rPh sb="28" eb="30">
      <t>ジッシ</t>
    </rPh>
    <rPh sb="30" eb="32">
      <t>バショ</t>
    </rPh>
    <rPh sb="32" eb="33">
      <t>トウ</t>
    </rPh>
    <rPh sb="35" eb="37">
      <t>ニチゲンザイ</t>
    </rPh>
    <rPh sb="38" eb="40">
      <t>ヘイセイ</t>
    </rPh>
    <rPh sb="42" eb="43">
      <t>ネン</t>
    </rPh>
    <rPh sb="44" eb="45">
      <t>ガツ</t>
    </rPh>
    <rPh sb="46" eb="47">
      <t>ニチ</t>
    </rPh>
    <rPh sb="47" eb="49">
      <t>ゲンザイ</t>
    </rPh>
    <phoneticPr fontId="2"/>
  </si>
  <si>
    <t>・飯島児童センター　　　　　　　　　　　　　　　　　
・クラブ専用棟
・クラブ専用棟　　　　　　　　　　　　　　　　　　　　
・保育所内クラブ専用室　　　　　　　　　　　　　　　　　　
・クラブ専用室（アパート）　　　　　　　　　　　　　　　　　　　
・クラブ専用棟
・民家
・専用施設</t>
    <rPh sb="1" eb="3">
      <t>イイジマ</t>
    </rPh>
    <rPh sb="3" eb="5">
      <t>ジドウ</t>
    </rPh>
    <rPh sb="31" eb="33">
      <t>センヨウ</t>
    </rPh>
    <rPh sb="33" eb="34">
      <t>トウ</t>
    </rPh>
    <rPh sb="39" eb="42">
      <t>センヨウトウ</t>
    </rPh>
    <rPh sb="64" eb="67">
      <t>ホイクショ</t>
    </rPh>
    <rPh sb="67" eb="68">
      <t>ナイ</t>
    </rPh>
    <rPh sb="71" eb="74">
      <t>センヨウシツ</t>
    </rPh>
    <rPh sb="130" eb="133">
      <t>センヨウトウ</t>
    </rPh>
    <rPh sb="135" eb="137">
      <t>ミンカ</t>
    </rPh>
    <rPh sb="139" eb="141">
      <t>センヨウ</t>
    </rPh>
    <rPh sb="141" eb="143">
      <t>シセツ</t>
    </rPh>
    <phoneticPr fontId="2"/>
  </si>
  <si>
    <t>草木</t>
  </si>
  <si>
    <t>鶴形</t>
  </si>
  <si>
    <t>崇徳</t>
  </si>
  <si>
    <t>・専用施設（石脇ｺﾐｭﾆﾃｨｰ児童館）
・専用施設（石脇ｺﾐｭﾆﾃｨｰ児童館）</t>
  </si>
  <si>
    <t>大潟</t>
  </si>
  <si>
    <t>七日市いきいきﾀｲﾑ</t>
  </si>
  <si>
    <t>草木小学校放課後子ども教室</t>
    <rPh sb="0" eb="2">
      <t>クサキ</t>
    </rPh>
    <rPh sb="2" eb="5">
      <t>ショウガッコウ</t>
    </rPh>
    <rPh sb="5" eb="8">
      <t>ホウカゴ</t>
    </rPh>
    <rPh sb="8" eb="9">
      <t>コ</t>
    </rPh>
    <rPh sb="11" eb="13">
      <t>キョウシツ</t>
    </rPh>
    <phoneticPr fontId="2"/>
  </si>
  <si>
    <t>阿仁合いきいきﾀｲﾑ</t>
  </si>
  <si>
    <t>崇徳小学校放課後子ども教室</t>
    <rPh sb="3" eb="5">
      <t>ガッコウ</t>
    </rPh>
    <rPh sb="5" eb="13">
      <t>ホ</t>
    </rPh>
    <phoneticPr fontId="2"/>
  </si>
  <si>
    <t>中川小学校の余裕教室</t>
    <rPh sb="0" eb="2">
      <t>ナカガワ</t>
    </rPh>
    <rPh sb="2" eb="5">
      <t>ショウガッコウ</t>
    </rPh>
    <rPh sb="6" eb="8">
      <t>ヨユウ</t>
    </rPh>
    <rPh sb="8" eb="10">
      <t>キョウシツ</t>
    </rPh>
    <phoneticPr fontId="2"/>
  </si>
  <si>
    <t>こどもなかよし館・きらきら塾</t>
    <rPh sb="13" eb="14">
      <t>ジュク</t>
    </rPh>
    <phoneticPr fontId="2"/>
  </si>
  <si>
    <t xml:space="preserve">
112
36
40</t>
  </si>
  <si>
    <r>
      <t>・カナリヤ保育園学童保育　　　　　　
・大町学童クラブ　　　　　　　　　　　
・くれよんハウス学童クラブ</t>
    </r>
    <r>
      <rPr>
        <strike/>
        <sz val="10"/>
        <color auto="1"/>
        <rFont val="ＭＳ Ｐゴシック"/>
      </rPr>
      <t xml:space="preserve">
</t>
    </r>
    <r>
      <rPr>
        <sz val="10"/>
        <color auto="1"/>
        <rFont val="ＭＳ Ｐゴシック"/>
      </rPr>
      <t>・アフタースクールfuji
・あすか学童クラブあきた中央</t>
    </r>
    <rPh sb="71" eb="73">
      <t>ガクドウ</t>
    </rPh>
    <rPh sb="79" eb="81">
      <t>チュウオウ</t>
    </rPh>
    <phoneticPr fontId="2"/>
  </si>
  <si>
    <t xml:space="preserve">
大曲地域職業訓練センターほか
大川西根小学校ほか
仙北ふれあい文化センターほか</t>
  </si>
  <si>
    <r>
      <t>○</t>
    </r>
    <r>
      <rPr>
        <b/>
        <sz val="16"/>
        <color auto="1"/>
        <rFont val="ＭＳ Ｐゴシック"/>
      </rPr>
      <t>平成２８年度放課後子ども総合プラン実施箇所一覧</t>
    </r>
    <r>
      <rPr>
        <b/>
        <sz val="11"/>
        <color auto="1"/>
        <rFont val="ＭＳ Ｐゴシック"/>
      </rPr>
      <t>（名称・実施場所等）　　　 平成２８年１２月１日現在</t>
    </r>
    <rPh sb="1" eb="3">
      <t>ヘイセイ</t>
    </rPh>
    <rPh sb="5" eb="7">
      <t>ネンド</t>
    </rPh>
    <rPh sb="7" eb="10">
      <t>ホウカゴ</t>
    </rPh>
    <rPh sb="10" eb="11">
      <t>コ</t>
    </rPh>
    <rPh sb="13" eb="15">
      <t>ソウゴウ</t>
    </rPh>
    <rPh sb="18" eb="20">
      <t>ジッシ</t>
    </rPh>
    <rPh sb="20" eb="22">
      <t>カショ</t>
    </rPh>
    <rPh sb="22" eb="24">
      <t>イチラン</t>
    </rPh>
    <rPh sb="25" eb="27">
      <t>メイショウ</t>
    </rPh>
    <rPh sb="28" eb="30">
      <t>ジッシ</t>
    </rPh>
    <rPh sb="30" eb="32">
      <t>バショ</t>
    </rPh>
    <rPh sb="32" eb="33">
      <t>トウ</t>
    </rPh>
    <rPh sb="35" eb="37">
      <t>ニチゲンザイ</t>
    </rPh>
    <rPh sb="38" eb="40">
      <t>ヘイセイ</t>
    </rPh>
    <rPh sb="42" eb="43">
      <t>ネン</t>
    </rPh>
    <rPh sb="45" eb="46">
      <t>ガツ</t>
    </rPh>
    <rPh sb="47" eb="48">
      <t>ニチ</t>
    </rPh>
    <rPh sb="48" eb="50">
      <t>ゲンザイ</t>
    </rPh>
    <phoneticPr fontId="2"/>
  </si>
  <si>
    <t>八幡平児童クラブ</t>
  </si>
  <si>
    <t>尾去沢児童クラブ</t>
  </si>
  <si>
    <t>港北児童センター</t>
  </si>
  <si>
    <t>十和田児童クラブ</t>
    <rPh sb="0" eb="3">
      <t>トワダ</t>
    </rPh>
    <rPh sb="3" eb="5">
      <t>ジドウ</t>
    </rPh>
    <phoneticPr fontId="2"/>
  </si>
  <si>
    <t>・青空会第１
・青空会第２</t>
    <rPh sb="4" eb="5">
      <t>ダイ</t>
    </rPh>
    <phoneticPr fontId="2"/>
  </si>
  <si>
    <t>・仲よしクラブ
・なかよし第１
・なかよし第２</t>
    <rPh sb="13" eb="14">
      <t>ダイ</t>
    </rPh>
    <rPh sb="21" eb="22">
      <t>ダイ</t>
    </rPh>
    <phoneticPr fontId="2"/>
  </si>
  <si>
    <t>大久保児童クラブ</t>
  </si>
  <si>
    <t>飯田川児童クラブ</t>
  </si>
  <si>
    <t>・すくすく学童クラブ①
・すくすく学童クラブ②
・白百合学童保育クラブ①
・白百合学童保育クラブ②
・つばさ学童クラブ
・泉学童クラブ（わんぱくクラブ）
・泉学童クラブ（ひまわりクラブ）
・第二すくすく学童クラブ　　　　　　　　　　　　　　　　　　　　　
・きらら学童クラブかんとう通り　　　　　　　　　　　　　　　　　　　　　
・カナリヤ保育園学童保育　　　　　　
・大町学童クラブ　　　　　　　　　　　
・くれよんハウス学童クラブ
・あすか学童クラブあきた中央</t>
    <rPh sb="17" eb="19">
      <t>ガクドウ</t>
    </rPh>
    <rPh sb="38" eb="41">
      <t>シラユリ</t>
    </rPh>
    <rPh sb="41" eb="43">
      <t>ガクドウ</t>
    </rPh>
    <rPh sb="43" eb="45">
      <t>ホイク</t>
    </rPh>
    <rPh sb="78" eb="79">
      <t>イズミ</t>
    </rPh>
    <rPh sb="79" eb="81">
      <t>ガクドウ</t>
    </rPh>
    <rPh sb="95" eb="97">
      <t>ダイニ</t>
    </rPh>
    <rPh sb="101" eb="103">
      <t>ガクドウ</t>
    </rPh>
    <rPh sb="132" eb="134">
      <t>ガクドウ</t>
    </rPh>
    <rPh sb="141" eb="142">
      <t>ドオ</t>
    </rPh>
    <rPh sb="222" eb="224">
      <t>ガクドウ</t>
    </rPh>
    <rPh sb="230" eb="232">
      <t>チュウオウ</t>
    </rPh>
    <phoneticPr fontId="2"/>
  </si>
  <si>
    <t>たんぽぽｻｰｸﾙ</t>
  </si>
  <si>
    <t>・第１いちょう児童クラブ
・第２いちょう児童クラブA
・第２いちょう児童クラブB</t>
    <rPh sb="1" eb="2">
      <t>ダイ</t>
    </rPh>
    <phoneticPr fontId="2"/>
  </si>
  <si>
    <t>・学童保育「ピノキオ」
・学童保育「あさひⅠ-1」
・学童保育「あさひⅠ-2」
・学童保育「あさひⅡ」
・学童保育「あさひⅢ」</t>
    <rPh sb="27" eb="29">
      <t>ガクドウ</t>
    </rPh>
    <rPh sb="29" eb="31">
      <t>ホイク</t>
    </rPh>
    <rPh sb="41" eb="43">
      <t>ガクドウ</t>
    </rPh>
    <rPh sb="43" eb="45">
      <t>ホイク</t>
    </rPh>
    <phoneticPr fontId="2"/>
  </si>
  <si>
    <t>・学童保育「あさくら」
・学童保育「あさくらⅡ」
・学童保育「あさくらキッズ」
・学童保育「あさくらⅢ」</t>
    <rPh sb="13" eb="15">
      <t>ガクドウ</t>
    </rPh>
    <rPh sb="15" eb="17">
      <t>ホイク</t>
    </rPh>
    <rPh sb="41" eb="43">
      <t>ガクドウ</t>
    </rPh>
    <rPh sb="43" eb="45">
      <t>ホイク</t>
    </rPh>
    <phoneticPr fontId="2"/>
  </si>
  <si>
    <r>
      <t>・やどめ学童クラブA
・やどめ学童クラブB
・</t>
    </r>
    <r>
      <rPr>
        <sz val="8"/>
        <color auto="1"/>
        <rFont val="ＭＳ Ｐ明朝"/>
      </rPr>
      <t>泉学童クラブ（わんぱくクラブ）
・泉学童クラブ（ひまわりクラブ）</t>
    </r>
    <r>
      <rPr>
        <sz val="10"/>
        <color auto="1"/>
        <rFont val="ＭＳ Ｐ明朝"/>
      </rPr>
      <t>　　　　　　　　　　　　　　　　　　　　　　　　　　
・第二やどめ学童クラブ　　　　　　　　　　　　　　　
・こどものくに学童クラブ
・</t>
    </r>
    <r>
      <rPr>
        <sz val="9"/>
        <color auto="1"/>
        <rFont val="ＭＳ Ｐ明朝"/>
      </rPr>
      <t>きらら学童クラブかんとう通りA</t>
    </r>
    <r>
      <rPr>
        <sz val="10"/>
        <color auto="1"/>
        <rFont val="ＭＳ Ｐ明朝"/>
      </rPr>
      <t xml:space="preserve">
・</t>
    </r>
    <r>
      <rPr>
        <sz val="9"/>
        <color auto="1"/>
        <rFont val="ＭＳ Ｐ明朝"/>
      </rPr>
      <t>きらら学童クラブかんとう通りB</t>
    </r>
    <r>
      <rPr>
        <sz val="10"/>
        <color auto="1"/>
        <rFont val="ＭＳ Ｐ明朝"/>
      </rPr>
      <t>　　　　　　　　　　　　　
・カナリヤ保育園学童保育　　　　　　
・大町学童クラブ　　　　　　　　　　　
・くれよんハウス学童クラブ
・</t>
    </r>
    <r>
      <rPr>
        <sz val="9"/>
        <color auto="1"/>
        <rFont val="ＭＳ Ｐ明朝"/>
      </rPr>
      <t>あすか学童クラブあきた中央</t>
    </r>
    <r>
      <rPr>
        <sz val="10"/>
        <color auto="1"/>
        <rFont val="ＭＳ Ｐ明朝"/>
      </rPr>
      <t xml:space="preserve">
・にじっこ学童クラブ
・学童スクールキャンパス21</t>
    </r>
    <rPh sb="15" eb="17">
      <t>ガクドウ</t>
    </rPh>
    <rPh sb="23" eb="24">
      <t>イズミ</t>
    </rPh>
    <rPh sb="24" eb="26">
      <t>ガクドウ</t>
    </rPh>
    <rPh sb="40" eb="41">
      <t>イズミ</t>
    </rPh>
    <rPh sb="41" eb="43">
      <t>ガクドウ</t>
    </rPh>
    <rPh sb="83" eb="85">
      <t>ダイニ</t>
    </rPh>
    <rPh sb="88" eb="90">
      <t>ガクドウ</t>
    </rPh>
    <rPh sb="116" eb="118">
      <t>ガクドウ</t>
    </rPh>
    <rPh sb="126" eb="128">
      <t>ガクドウ</t>
    </rPh>
    <rPh sb="135" eb="136">
      <t>ドオ</t>
    </rPh>
    <rPh sb="143" eb="145">
      <t>ガクドウ</t>
    </rPh>
    <rPh sb="152" eb="153">
      <t>トオ</t>
    </rPh>
    <rPh sb="174" eb="177">
      <t>ホイクエン</t>
    </rPh>
    <rPh sb="177" eb="179">
      <t>ガクドウ</t>
    </rPh>
    <rPh sb="179" eb="181">
      <t>ホイク</t>
    </rPh>
    <rPh sb="189" eb="191">
      <t>オオマチ</t>
    </rPh>
    <rPh sb="191" eb="193">
      <t>ガクドウ</t>
    </rPh>
    <rPh sb="216" eb="218">
      <t>ガクドウ</t>
    </rPh>
    <rPh sb="226" eb="228">
      <t>ガクドウ</t>
    </rPh>
    <rPh sb="234" eb="236">
      <t>チュウオウ</t>
    </rPh>
    <rPh sb="242" eb="244">
      <t>ガクドウ</t>
    </rPh>
    <rPh sb="249" eb="251">
      <t>ガクドウ</t>
    </rPh>
    <phoneticPr fontId="2"/>
  </si>
  <si>
    <r>
      <t>・</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
・やどめ学童クラブＡ
・やどめ学童クラブＢ
・第二やどめ学童クラブ
・にじっこ学童クラブ
・学童スクールキャンパス21</t>
    </r>
    <rPh sb="4" eb="6">
      <t>ガクドウ</t>
    </rPh>
    <rPh sb="13" eb="14">
      <t>ドオ</t>
    </rPh>
    <rPh sb="21" eb="23">
      <t>ガクドウ</t>
    </rPh>
    <rPh sb="30" eb="31">
      <t>トオ</t>
    </rPh>
    <rPh sb="106" eb="108">
      <t>ガクドウ</t>
    </rPh>
    <rPh sb="117" eb="119">
      <t>ガクドウ</t>
    </rPh>
    <rPh sb="125" eb="127">
      <t>ダイニ</t>
    </rPh>
    <rPh sb="130" eb="132">
      <t>ガクドウ</t>
    </rPh>
    <rPh sb="141" eb="143">
      <t>ガクドウ</t>
    </rPh>
    <rPh sb="148" eb="150">
      <t>ガクドウ</t>
    </rPh>
    <phoneticPr fontId="2"/>
  </si>
  <si>
    <r>
      <t>・若駒学童クラブＡ
・若駒学童クラブＢ
・さんさん倶楽部Ａ
・さんさん倶楽部Ｂ
・第二すくすく学童クラブ</t>
    </r>
    <r>
      <rPr>
        <sz val="8"/>
        <color auto="1"/>
        <rFont val="ＭＳ Ｐ明朝"/>
      </rPr>
      <t>　　　　</t>
    </r>
    <r>
      <rPr>
        <sz val="10"/>
        <color auto="1"/>
        <rFont val="ＭＳ Ｐ明朝"/>
      </rPr>
      <t>　　　　　　　　　　　　　　　　　　
・きらら学童クラブかんとう通り　　　　　　　　　　　　　　
・カナリヤ保育園学童保育　　　　　　
・大町学童クラブ　　　　　　　　　　　
・くれよんハウス学童クラブ
・学童スクールキャンパス21</t>
    </r>
    <rPh sb="11" eb="13">
      <t>ワカコマ</t>
    </rPh>
    <rPh sb="13" eb="15">
      <t>ガクドウ</t>
    </rPh>
    <rPh sb="25" eb="28">
      <t>クラブ</t>
    </rPh>
    <rPh sb="35" eb="38">
      <t>クラブ</t>
    </rPh>
    <rPh sb="41" eb="43">
      <t>ダイニ</t>
    </rPh>
    <rPh sb="47" eb="49">
      <t>ガクドウ</t>
    </rPh>
    <rPh sb="79" eb="81">
      <t>ガクドウ</t>
    </rPh>
    <rPh sb="88" eb="89">
      <t>ドオ</t>
    </rPh>
    <rPh sb="159" eb="161">
      <t>ガクドウ</t>
    </rPh>
    <phoneticPr fontId="2"/>
  </si>
  <si>
    <r>
      <t>・やどめ学童クラブA
・やどめ学童クラブB
・ならやま放課後児童クラブ　　　　　　　　　　　　　　　　　　　　　　　　　
・第二やどめ学童クラブ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
・にじっこ学童クラブ
・エンジェルハウスかつひら</t>
    </r>
    <rPh sb="15" eb="17">
      <t>ガクドウ</t>
    </rPh>
    <rPh sb="62" eb="64">
      <t>ダイニ</t>
    </rPh>
    <rPh sb="67" eb="69">
      <t>ガクドウ</t>
    </rPh>
    <rPh sb="83" eb="85">
      <t>ガクドウ</t>
    </rPh>
    <rPh sb="92" eb="93">
      <t>トオ</t>
    </rPh>
    <rPh sb="100" eb="102">
      <t>ガクドウ</t>
    </rPh>
    <rPh sb="109" eb="110">
      <t>トオ</t>
    </rPh>
    <rPh sb="186" eb="188">
      <t>ガクドウ</t>
    </rPh>
    <phoneticPr fontId="2"/>
  </si>
  <si>
    <t>・若駒学童クラブＡ
・若駒学童クラブＢ
・かんば学童教室　　　　　　　　　　　　
・さんさん倶楽部Ａ
・さんさん倶楽部Ｂ　　　　　　　　　　　
・きらら学童クラブ　　　　　　　　　　　　　　　　
・カナリヤ保育園学童保育　　　　　　
・大町学童クラブ　　　　　　　　　　　
・くれよんハウス学童クラブ</t>
    <rPh sb="11" eb="13">
      <t>ワカコマ</t>
    </rPh>
    <rPh sb="13" eb="15">
      <t>ガクドウ</t>
    </rPh>
    <rPh sb="46" eb="49">
      <t>クラブ</t>
    </rPh>
    <rPh sb="56" eb="59">
      <t>クラブ</t>
    </rPh>
    <rPh sb="76" eb="78">
      <t>ガクドウ</t>
    </rPh>
    <phoneticPr fontId="2"/>
  </si>
  <si>
    <r>
      <t>・さくら学童保育クラブ
・</t>
    </r>
    <r>
      <rPr>
        <sz val="8"/>
        <color auto="1"/>
        <rFont val="ＭＳ Ｐゴシック"/>
      </rPr>
      <t>学童保育クラブ</t>
    </r>
    <r>
      <rPr>
        <sz val="6"/>
        <color auto="1"/>
        <rFont val="ＭＳ Ｐゴシック"/>
      </rPr>
      <t>さくらシャインキッズ</t>
    </r>
    <r>
      <rPr>
        <sz val="10"/>
        <color auto="1"/>
        <rFont val="ＭＳ Ｐゴシック"/>
      </rPr>
      <t xml:space="preserve">
・さくら冒険王学童保育クラブ　　　　　　　
・ならやま放課後児童クラブ　　　　
・あおぞら児童クラブ</t>
    </r>
    <r>
      <rPr>
        <sz val="8"/>
        <color auto="1"/>
        <rFont val="ＭＳ Ｐゴシック"/>
      </rPr>
      <t>牛島教室</t>
    </r>
    <r>
      <rPr>
        <sz val="10"/>
        <color auto="1"/>
        <rFont val="ＭＳ Ｐゴシック"/>
      </rPr>
      <t>　　　　　　　　　　　　　　　　　　　　　　　　　　　　
・カナリヤ保育園学童保育　　　　　　
・大町学童クラブ　　　　　　　　　　　
・くれよんハウス学童クラブ
・こどものくに学童クラブ
・第二すくすく学童クラブ
・あすか学童クラブあきた中央</t>
    </r>
    <rPh sb="58" eb="61">
      <t>ホウカゴ</t>
    </rPh>
    <rPh sb="61" eb="63">
      <t>ジドウ</t>
    </rPh>
    <rPh sb="76" eb="78">
      <t>ジドウ</t>
    </rPh>
    <rPh sb="81" eb="83">
      <t>ウシジマ</t>
    </rPh>
    <rPh sb="83" eb="85">
      <t>キョウシツ</t>
    </rPh>
    <rPh sb="181" eb="182">
      <t>ダイ</t>
    </rPh>
    <rPh sb="182" eb="183">
      <t>ニ</t>
    </rPh>
    <rPh sb="187" eb="189">
      <t>ガクドウ</t>
    </rPh>
    <rPh sb="197" eb="199">
      <t>ガクドウ</t>
    </rPh>
    <rPh sb="205" eb="207">
      <t>チュウオウ</t>
    </rPh>
    <phoneticPr fontId="2"/>
  </si>
  <si>
    <t>・あおぞら児童ｸﾗﾌﾞ牛島教室
・かんば学童教室
・ならやま放課後児童クラブ　　　　　　　　　　　　　　　　
・カナリヤ保育園学童保育　　　　　　
・大町学童クラブ　　　　　　　　　　　
・くれよんハウス学童クラブ</t>
  </si>
  <si>
    <r>
      <t>・若駒学童クラブＡ
・若駒学童クラブＢ
・さんさん倶楽部Ａ
・さんさん倶楽部Ｂ　　
・やどめ学童クラブA
・やどめ学童クラブB
・第二やどめ学童クラブ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t>
    </r>
    <rPh sb="11" eb="13">
      <t>ワカコマ</t>
    </rPh>
    <rPh sb="13" eb="15">
      <t>ガクドウ</t>
    </rPh>
    <rPh sb="35" eb="38">
      <t>クラブ</t>
    </rPh>
    <rPh sb="46" eb="48">
      <t>ガクドウ</t>
    </rPh>
    <rPh sb="57" eb="59">
      <t>ガクドウ</t>
    </rPh>
    <rPh sb="65" eb="67">
      <t>ダイニ</t>
    </rPh>
    <rPh sb="70" eb="72">
      <t>ガクドウ</t>
    </rPh>
    <rPh sb="91" eb="93">
      <t>ガクドウ</t>
    </rPh>
    <rPh sb="100" eb="101">
      <t>ドオ</t>
    </rPh>
    <rPh sb="108" eb="110">
      <t>ガクドウ</t>
    </rPh>
    <rPh sb="117" eb="118">
      <t>トオ</t>
    </rPh>
    <phoneticPr fontId="2"/>
  </si>
  <si>
    <r>
      <t>・</t>
    </r>
    <r>
      <rPr>
        <sz val="9"/>
        <color auto="1"/>
        <rFont val="ＭＳ Ｐ明朝"/>
      </rPr>
      <t>学童保育あきた風の遊育舎Ａ</t>
    </r>
    <r>
      <rPr>
        <sz val="10"/>
        <color auto="1"/>
        <rFont val="ＭＳ Ｐ明朝"/>
      </rPr>
      <t xml:space="preserve">
・</t>
    </r>
    <r>
      <rPr>
        <sz val="9"/>
        <color auto="1"/>
        <rFont val="ＭＳ Ｐ明朝"/>
      </rPr>
      <t>学童保育あきた風の遊育舎Ｂ</t>
    </r>
    <r>
      <rPr>
        <sz val="10"/>
        <color auto="1"/>
        <rFont val="ＭＳ Ｐ明朝"/>
      </rPr>
      <t>　　　　　　　　　　　　　　　
・カナリヤ保育園学童保育　　　　　　
・大町学童クラブ　　　　　　　　　　　
・くれよんハウス学童クラブ</t>
    </r>
    <rPh sb="16" eb="18">
      <t>ガクドウ</t>
    </rPh>
    <rPh sb="18" eb="20">
      <t>ホイク</t>
    </rPh>
    <rPh sb="23" eb="24">
      <t>カゼ</t>
    </rPh>
    <rPh sb="25" eb="26">
      <t>ユウ</t>
    </rPh>
    <rPh sb="26" eb="27">
      <t>イク</t>
    </rPh>
    <rPh sb="27" eb="28">
      <t>シャ</t>
    </rPh>
    <phoneticPr fontId="2"/>
  </si>
  <si>
    <r>
      <t>・</t>
    </r>
    <r>
      <rPr>
        <sz val="9"/>
        <color auto="1"/>
        <rFont val="ＭＳ Ｐ明朝"/>
      </rPr>
      <t>学童保育あきた風の遊育舎Ａ</t>
    </r>
    <r>
      <rPr>
        <sz val="10"/>
        <color auto="1"/>
        <rFont val="ＭＳ Ｐ明朝"/>
      </rPr>
      <t xml:space="preserve">
・</t>
    </r>
    <r>
      <rPr>
        <sz val="9"/>
        <color auto="1"/>
        <rFont val="ＭＳ Ｐ明朝"/>
      </rPr>
      <t>学童保育あきた風の遊育舎Ｂ</t>
    </r>
    <r>
      <rPr>
        <sz val="10"/>
        <color auto="1"/>
        <rFont val="ＭＳ Ｐ明朝"/>
      </rPr>
      <t>　　　　　　　　　　　　　　　
・カナリヤ保育園学童保育　　　　　　
・大町学童クラブ　　　　　　　　　　　
・くれよんハウス学童クラブ
・アフタースクールｆｕｊｉ
・金足ふきのとう学童クラブ</t>
    </r>
    <rPh sb="16" eb="18">
      <t>ガクドウ</t>
    </rPh>
    <rPh sb="18" eb="20">
      <t>ホイク</t>
    </rPh>
    <rPh sb="23" eb="24">
      <t>カゼ</t>
    </rPh>
    <rPh sb="25" eb="26">
      <t>ユウ</t>
    </rPh>
    <rPh sb="26" eb="27">
      <t>イク</t>
    </rPh>
    <rPh sb="27" eb="28">
      <t>シャ</t>
    </rPh>
    <rPh sb="113" eb="115">
      <t>カナアシ</t>
    </rPh>
    <rPh sb="120" eb="122">
      <t>ガクドウ</t>
    </rPh>
    <phoneticPr fontId="2"/>
  </si>
  <si>
    <t>・クラブ専用棟
・クラブ専用棟　　　　　　　　　　　　　　　　　　　　　　
・保育所内クラブ専用室　　　　　　　　　　　　　　　　　　
・クラブ専用室（アパート）　　　　　　　　　　　　　　　　　　　
・クラブ専用棟</t>
    <rPh sb="39" eb="42">
      <t>ホイクショ</t>
    </rPh>
    <rPh sb="42" eb="43">
      <t>ナイ</t>
    </rPh>
    <rPh sb="46" eb="49">
      <t>センヨウシツ</t>
    </rPh>
    <rPh sb="105" eb="108">
      <t>センヨウトウ</t>
    </rPh>
    <phoneticPr fontId="2"/>
  </si>
  <si>
    <r>
      <t>・</t>
    </r>
    <r>
      <rPr>
        <sz val="9"/>
        <color auto="1"/>
        <rFont val="ＭＳ Ｐ明朝"/>
      </rPr>
      <t>学童保育あきた風の遊育舎Ａ</t>
    </r>
    <r>
      <rPr>
        <sz val="10"/>
        <color auto="1"/>
        <rFont val="ＭＳ Ｐ明朝"/>
      </rPr>
      <t xml:space="preserve">
・</t>
    </r>
    <r>
      <rPr>
        <sz val="9"/>
        <color auto="1"/>
        <rFont val="ＭＳ Ｐ明朝"/>
      </rPr>
      <t>学童保育あきた風の遊育舎Ｂ</t>
    </r>
    <r>
      <rPr>
        <sz val="10"/>
        <color auto="1"/>
        <rFont val="ＭＳ Ｐ明朝"/>
      </rPr>
      <t>　　　　　　　　　　　　　　　　　　　　
・カナリヤ保育園学童保育　　　　　　
・大町学童クラブ　　　　　　　　　　　
・くれよんハウス学童クラブ</t>
    </r>
    <rPh sb="16" eb="18">
      <t>ガクドウ</t>
    </rPh>
    <rPh sb="18" eb="20">
      <t>ホイク</t>
    </rPh>
    <rPh sb="23" eb="24">
      <t>カゼ</t>
    </rPh>
    <rPh sb="25" eb="26">
      <t>ユウ</t>
    </rPh>
    <rPh sb="26" eb="27">
      <t>イク</t>
    </rPh>
    <rPh sb="27" eb="28">
      <t>シャ</t>
    </rPh>
    <phoneticPr fontId="2"/>
  </si>
  <si>
    <r>
      <t>・</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t>
    </r>
    <rPh sb="4" eb="6">
      <t>ガクドウ</t>
    </rPh>
    <rPh sb="13" eb="14">
      <t>ドオ</t>
    </rPh>
    <rPh sb="21" eb="23">
      <t>ガクドウ</t>
    </rPh>
    <rPh sb="30" eb="31">
      <t>トオ</t>
    </rPh>
    <phoneticPr fontId="2"/>
  </si>
  <si>
    <r>
      <t>・</t>
    </r>
    <r>
      <rPr>
        <sz val="9"/>
        <color auto="1"/>
        <rFont val="ＭＳ Ｐ明朝"/>
      </rPr>
      <t>つくしんぼ学童保育クラブＡ</t>
    </r>
    <r>
      <rPr>
        <sz val="10"/>
        <color auto="1"/>
        <rFont val="ＭＳ Ｐ明朝"/>
      </rPr>
      <t xml:space="preserve">
・</t>
    </r>
    <r>
      <rPr>
        <sz val="9"/>
        <color auto="1"/>
        <rFont val="ＭＳ Ｐ明朝"/>
      </rPr>
      <t>つくしんぼ学童保育クラブＢ</t>
    </r>
    <r>
      <rPr>
        <sz val="10"/>
        <color auto="1"/>
        <rFont val="ＭＳ Ｐ明朝"/>
      </rPr>
      <t xml:space="preserve">
・</t>
    </r>
    <r>
      <rPr>
        <sz val="9"/>
        <color auto="1"/>
        <rFont val="ＭＳ Ｐ明朝"/>
      </rPr>
      <t>放課後児童クラブ・るーてるＡ</t>
    </r>
    <r>
      <rPr>
        <sz val="10"/>
        <color auto="1"/>
        <rFont val="ＭＳ Ｐ明朝"/>
      </rPr>
      <t xml:space="preserve">
・</t>
    </r>
    <r>
      <rPr>
        <sz val="9"/>
        <color auto="1"/>
        <rFont val="ＭＳ Ｐ明朝"/>
      </rPr>
      <t>放課後児童クラブ・るーてるＢ</t>
    </r>
    <r>
      <rPr>
        <sz val="10"/>
        <color auto="1"/>
        <rFont val="ＭＳ Ｐ明朝"/>
      </rPr>
      <t>　　　
・エンジェルハウスかつひら　　　　　　
・</t>
    </r>
    <r>
      <rPr>
        <sz val="8"/>
        <color auto="1"/>
        <rFont val="ＭＳ Ｐ明朝"/>
      </rPr>
      <t>学童保育あらやチャレンジクラブ</t>
    </r>
    <r>
      <rPr>
        <sz val="10"/>
        <color auto="1"/>
        <rFont val="ＭＳ Ｐ明朝"/>
      </rPr>
      <t>　　　　　　　　　　　　　　　
・カナリヤ保育園学童保育　　　　　　
・大町学童クラブ　　　　　　　　　　　
・くれよんハウス学童クラブ　　　　　　　　　　　　　　　　　　　　　</t>
    </r>
    <rPh sb="21" eb="23">
      <t>ガクドウ</t>
    </rPh>
    <rPh sb="23" eb="25">
      <t>ホイク</t>
    </rPh>
    <rPh sb="47" eb="50">
      <t>ホウカゴ</t>
    </rPh>
    <rPh sb="50" eb="52">
      <t>ジドウ</t>
    </rPh>
    <rPh sb="86" eb="88">
      <t>ガクドウ</t>
    </rPh>
    <rPh sb="88" eb="90">
      <t>ホイク</t>
    </rPh>
    <phoneticPr fontId="2"/>
  </si>
  <si>
    <t>・カナリヤ保育園学童保育　　　　　　
・大町学童クラブ　　　　　　　　　　　
・くれよんハウス学童クラブ</t>
  </si>
  <si>
    <t>・きらら学童クラブかんとう通り　　　　　　　　　　　　　　　
・カナリヤ保育園学童保育　　　　　　
・大町学童クラブ　　　　　　　　　　　
・くれよんハウス学童クラブ
・第二すくすく学童クラブ
・あすか学童クラブあきた中央
・にじっこ学童クラブ</t>
    <rPh sb="4" eb="6">
      <t>ガクドウ</t>
    </rPh>
    <rPh sb="13" eb="14">
      <t>ドオ</t>
    </rPh>
    <rPh sb="85" eb="87">
      <t>ダイニ</t>
    </rPh>
    <rPh sb="91" eb="93">
      <t>ガクドウ</t>
    </rPh>
    <rPh sb="101" eb="103">
      <t>ガクドウ</t>
    </rPh>
    <rPh sb="109" eb="111">
      <t>チュウオウ</t>
    </rPh>
    <rPh sb="117" eb="119">
      <t>ガクドウ</t>
    </rPh>
    <phoneticPr fontId="2"/>
  </si>
  <si>
    <r>
      <t>・外旭川児童クラブ　　　　　　　　　　　　　
・カナリヤ保育園学童保育　　　　　　
・大町学童クラブ　　　　　　　　　　　
・くれよんハウス学童クラブ</t>
    </r>
    <r>
      <rPr>
        <strike/>
        <sz val="10"/>
        <color auto="1"/>
        <rFont val="ＭＳ Ｐ明朝"/>
      </rPr>
      <t xml:space="preserve">
</t>
    </r>
    <r>
      <rPr>
        <sz val="10"/>
        <color auto="1"/>
        <rFont val="ＭＳ Ｐ明朝"/>
      </rPr>
      <t>・アフタースクールfuji
・やどめ学童クラブＡ
・やどめ学童クラブＢ
・第２やどめ学童クラブ</t>
    </r>
  </si>
  <si>
    <r>
      <t>・カナリヤ保育園学童保育　　　　　　
・大町学童クラブ　　　　　　　　　　　
・くれよんハウス学童クラブ</t>
    </r>
    <r>
      <rPr>
        <strike/>
        <sz val="10"/>
        <color auto="1"/>
        <rFont val="ＭＳ Ｐ明朝"/>
      </rPr>
      <t xml:space="preserve">
</t>
    </r>
    <r>
      <rPr>
        <sz val="10"/>
        <color auto="1"/>
        <rFont val="ＭＳ Ｐ明朝"/>
      </rPr>
      <t>・アフタースクールfuji
・金足ふきのとう学童クラブ</t>
    </r>
    <rPh sb="68" eb="70">
      <t>カナアシ</t>
    </rPh>
    <rPh sb="75" eb="77">
      <t>ガクドウ</t>
    </rPh>
    <phoneticPr fontId="2"/>
  </si>
  <si>
    <t>・あらやチャレンジクラブ　　　　　　　　　　　　　
・カナリヤ保育園学童保育　　　　　　
・大町学童クラブ　　　　　　　　　　　
・くれよんハウス学童クラブ</t>
  </si>
  <si>
    <t>・民家
・民家　　　　　　　　　　　　　　　　　　　　　　　　　　　　　　　
・民家
・民家　　　　　　　　　　　　　　　　　
・民家　　　　　　　　　　　　　　　　　　
・民家　　　　　　　　　　　　　　　　　　　　　　　　　　　　　　　　　　　
・保育所内クラブ専用室　　　　　　　　　　　　　　　　
・クラブ専用室（アパート）　　　　　　　　　　　　　　　　　　　
・クラブ専用棟</t>
    <rPh sb="1" eb="3">
      <t>ミンカ</t>
    </rPh>
    <rPh sb="5" eb="7">
      <t>ミンカ</t>
    </rPh>
    <rPh sb="40" eb="42">
      <t>ミンカ</t>
    </rPh>
    <rPh sb="44" eb="46">
      <t>ミンカ</t>
    </rPh>
    <rPh sb="65" eb="67">
      <t>ミンカ</t>
    </rPh>
    <rPh sb="87" eb="89">
      <t>ミンカ</t>
    </rPh>
    <rPh sb="126" eb="129">
      <t>ホイクショ</t>
    </rPh>
    <rPh sb="129" eb="130">
      <t>ナイ</t>
    </rPh>
    <rPh sb="133" eb="136">
      <t>センヨウシツ</t>
    </rPh>
    <rPh sb="190" eb="193">
      <t>センヨウトウ</t>
    </rPh>
    <phoneticPr fontId="2"/>
  </si>
  <si>
    <t>・あおぞら児童クラブＡ
・あおぞら児童クラブＢ　　　　　　　　　　　　　　　
・カナリヤ保育園学童保育　　　　　　
・大町学童クラブ　　　　　　　　　　　
・くれよんハウス学童クラブ</t>
    <rPh sb="17" eb="19">
      <t>ジドウ</t>
    </rPh>
    <phoneticPr fontId="2"/>
  </si>
  <si>
    <r>
      <t>・あおぞら児童ｸﾗﾌﾞ牛島教室</t>
    </r>
    <r>
      <rPr>
        <sz val="8"/>
        <color auto="1"/>
        <rFont val="ＭＳ Ｐ明朝"/>
      </rPr>
      <t>　　　　　　</t>
    </r>
    <r>
      <rPr>
        <sz val="10"/>
        <color auto="1"/>
        <rFont val="ＭＳ Ｐ明朝"/>
      </rPr>
      <t>　　　　　　　　　　
・カナリヤ保育園学童保育　　　　　　
・大町学童クラブ　　　　　　　　　　　
・くれよんハウス学童クラブ</t>
    </r>
    <rPh sb="5" eb="7">
      <t>ジドウ</t>
    </rPh>
    <rPh sb="11" eb="13">
      <t>ウシジマ</t>
    </rPh>
    <rPh sb="13" eb="15">
      <t>キョウシツ</t>
    </rPh>
    <phoneticPr fontId="2"/>
  </si>
  <si>
    <t>・下北手児童クラブ　　　　　　　　　　　　　　　　　　
・カナリヤ保育園学童保育　　　　　　
・大町学童クラブ　　　　　　　　　　　
・くれよんハウス学童クラブ</t>
  </si>
  <si>
    <t>・専用施設
・専用施設　　　　　　　　　　　　　　　　　　
・民家　　　　　　　　　　　　　　　　　　　　　　　　　　　　　　　　
・幼稚園内　　　　　　　　　　　　　　　
・専用施設　　　　　　　　　　　　　　　　　　　　　　　　　　　　　
・専用施設　　　　　　　　　　　　　　　　　　
・専用施設（アパート）　　　　　　　　　　　　　　　　　　　
・専用施設</t>
    <rPh sb="1" eb="3">
      <t>センヨウ</t>
    </rPh>
    <rPh sb="3" eb="5">
      <t>シセツ</t>
    </rPh>
    <rPh sb="7" eb="9">
      <t>センヨウ</t>
    </rPh>
    <rPh sb="9" eb="11">
      <t>シセツ</t>
    </rPh>
    <rPh sb="31" eb="33">
      <t>ミンカ</t>
    </rPh>
    <rPh sb="67" eb="70">
      <t>ヨウチエン</t>
    </rPh>
    <rPh sb="70" eb="71">
      <t>ナイ</t>
    </rPh>
    <rPh sb="88" eb="90">
      <t>センヨウ</t>
    </rPh>
    <rPh sb="90" eb="92">
      <t>シセツ</t>
    </rPh>
    <rPh sb="147" eb="149">
      <t>センヨウ</t>
    </rPh>
    <rPh sb="149" eb="151">
      <t>シセツ</t>
    </rPh>
    <phoneticPr fontId="2"/>
  </si>
  <si>
    <t>・勝平学童保育所
・エンジェルハウスかつひら　　　　　　　
・さんさん倶楽部Ａ
・さんさん俱楽部Ｂ　　　　　　　　　　　　　　　　　　　
・カナリヤ保育園学童保育　　　　　　
・大町学童クラブ　　　　　　　　　　　
・くれよんハウス学童クラブ</t>
    <rPh sb="35" eb="38">
      <t>クラブ</t>
    </rPh>
    <rPh sb="45" eb="48">
      <t>クラブ</t>
    </rPh>
    <phoneticPr fontId="2"/>
  </si>
  <si>
    <t>おおた児童クラブ</t>
  </si>
  <si>
    <t>草木小学校
コモッセ</t>
    <rPh sb="0" eb="2">
      <t>クサキ</t>
    </rPh>
    <rPh sb="2" eb="5">
      <t>ショウガッコウ</t>
    </rPh>
    <phoneticPr fontId="2"/>
  </si>
  <si>
    <r>
      <t>・白百合学童保育クラブＡ
・白百合学童保育クラブＢ</t>
    </r>
    <r>
      <rPr>
        <sz val="8"/>
        <color auto="1"/>
        <rFont val="ＭＳ Ｐ明朝"/>
      </rPr>
      <t>　　　　　　　　　　　　　　　　　　　
・泉学童クラブ（わんぱくクラブ）
・泉学童クラブ（ひまわりクラブ）</t>
    </r>
    <r>
      <rPr>
        <sz val="10"/>
        <color auto="1"/>
        <rFont val="ＭＳ Ｐ明朝"/>
      </rPr>
      <t xml:space="preserve">
・つばさ学童クラブ　　　　　　　　　　　　　　　
・さんさん倶楽部Ａ
・さんさん俱楽部Ｂ
・やどめ学童クラブA
・やどめ学童クラブB
・第二やどめ学童クラブ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
・</t>
    </r>
    <r>
      <rPr>
        <sz val="9"/>
        <color auto="1"/>
        <rFont val="ＭＳ Ｐ明朝"/>
      </rPr>
      <t>あすか学童クラブあきた中央</t>
    </r>
    <r>
      <rPr>
        <sz val="10"/>
        <color auto="1"/>
        <rFont val="ＭＳ Ｐ明朝"/>
      </rPr>
      <t xml:space="preserve">
・にじっこ学童クラブ
・学童スクールキャンパス21</t>
    </r>
    <rPh sb="14" eb="17">
      <t>シラユリ</t>
    </rPh>
    <rPh sb="17" eb="19">
      <t>ガクドウ</t>
    </rPh>
    <rPh sb="19" eb="21">
      <t>ホイク</t>
    </rPh>
    <rPh sb="46" eb="47">
      <t>イズミ</t>
    </rPh>
    <rPh sb="47" eb="49">
      <t>ガクドウ</t>
    </rPh>
    <rPh sb="63" eb="64">
      <t>イズミ</t>
    </rPh>
    <rPh sb="64" eb="66">
      <t>ガクドウ</t>
    </rPh>
    <rPh sb="109" eb="112">
      <t>クラブ</t>
    </rPh>
    <rPh sb="119" eb="122">
      <t>クラブ</t>
    </rPh>
    <rPh sb="128" eb="130">
      <t>ガクドウ</t>
    </rPh>
    <rPh sb="139" eb="141">
      <t>ガクドウ</t>
    </rPh>
    <rPh sb="147" eb="149">
      <t>ダイニ</t>
    </rPh>
    <rPh sb="152" eb="154">
      <t>ガクドウ</t>
    </rPh>
    <rPh sb="173" eb="175">
      <t>ガクドウ</t>
    </rPh>
    <rPh sb="182" eb="183">
      <t>ドオ</t>
    </rPh>
    <rPh sb="190" eb="192">
      <t>ガクドウ</t>
    </rPh>
    <rPh sb="199" eb="200">
      <t>トオ</t>
    </rPh>
    <rPh sb="276" eb="278">
      <t>ガクドウ</t>
    </rPh>
    <rPh sb="284" eb="286">
      <t>チュウオウ</t>
    </rPh>
    <rPh sb="292" eb="294">
      <t>ガクドウ</t>
    </rPh>
    <rPh sb="299" eb="301">
      <t>ガクドウ</t>
    </rPh>
    <phoneticPr fontId="2"/>
  </si>
  <si>
    <t>・東児童センター　　　　　　　　　　　　　　
・民家　　　　　　　　　　　　　　　　　　　　　　　　　　　　
・専用施設　　　　　　　　　　　　　　　　　　
・専用施設（アパート）　　　　　　　　　　　　　　　　　　　
・専用施設
・専用施設</t>
    <rPh sb="1" eb="2">
      <t>ヒガシ</t>
    </rPh>
    <rPh sb="2" eb="4">
      <t>ジドウ</t>
    </rPh>
    <rPh sb="24" eb="26">
      <t>ミンカ</t>
    </rPh>
    <rPh sb="80" eb="82">
      <t>センヨウ</t>
    </rPh>
    <rPh sb="82" eb="84">
      <t>シセツ</t>
    </rPh>
    <rPh sb="117" eb="119">
      <t>センヨウ</t>
    </rPh>
    <rPh sb="119" eb="121">
      <t>シセツ</t>
    </rPh>
    <phoneticPr fontId="2"/>
  </si>
  <si>
    <r>
      <t>・やどめ学童クラブA
・やどめ学童クラブB
・白百合学童保育クラブＡ
・白百合学童保育クラブＢ
・つばさ学童クラブ
・</t>
    </r>
    <r>
      <rPr>
        <sz val="9"/>
        <color auto="1"/>
        <rFont val="ＭＳ Ｐ明朝"/>
      </rPr>
      <t>泉学童クラブ（わんぱくクラブ）</t>
    </r>
    <r>
      <rPr>
        <sz val="10"/>
        <color auto="1"/>
        <rFont val="ＭＳ Ｐ明朝"/>
      </rPr>
      <t xml:space="preserve">
・</t>
    </r>
    <r>
      <rPr>
        <sz val="9"/>
        <color auto="1"/>
        <rFont val="ＭＳ Ｐ明朝"/>
      </rPr>
      <t>泉学童クラブ（ひまわりクラブ）</t>
    </r>
    <r>
      <rPr>
        <sz val="10"/>
        <color auto="1"/>
        <rFont val="ＭＳ Ｐ明朝"/>
      </rPr>
      <t xml:space="preserve">
・第二やどめ学童クラブ　　　　　　　　　　　　　　　　　　　　　
・</t>
    </r>
    <r>
      <rPr>
        <sz val="9"/>
        <color auto="1"/>
        <rFont val="ＭＳ Ｐ明朝"/>
      </rPr>
      <t>きらら学童クラブかんとう通りＡ</t>
    </r>
    <r>
      <rPr>
        <sz val="10"/>
        <color auto="1"/>
        <rFont val="ＭＳ Ｐ明朝"/>
      </rPr>
      <t xml:space="preserve">
・</t>
    </r>
    <r>
      <rPr>
        <sz val="9"/>
        <color auto="1"/>
        <rFont val="ＭＳ Ｐ明朝"/>
      </rPr>
      <t>きらら学童クラブかんとう通りＢ</t>
    </r>
    <r>
      <rPr>
        <sz val="10"/>
        <color auto="1"/>
        <rFont val="ＭＳ Ｐ明朝"/>
      </rPr>
      <t>　　　　　　　　　　　　　　　　　　　　　
・カナリヤ保育園学童保育　　　　　　
・大町学童クラブ　　　　　　　　　　　
・くれよんハウス学童クラブ
・</t>
    </r>
    <r>
      <rPr>
        <sz val="9"/>
        <color auto="1"/>
        <rFont val="ＭＳ Ｐ明朝"/>
      </rPr>
      <t>あすか学童クラブあきた中央</t>
    </r>
    <r>
      <rPr>
        <sz val="10"/>
        <color auto="1"/>
        <rFont val="ＭＳ Ｐ明朝"/>
      </rPr>
      <t xml:space="preserve">
・にじっこ学童クラブ
・学童スクールキャンパス21
・たんぽぽ学童保育クラブＡ
・たんぽぽ学童保育クラブＢ</t>
    </r>
    <rPh sb="15" eb="17">
      <t>ガクドウ</t>
    </rPh>
    <rPh sb="36" eb="39">
      <t>シラユリ</t>
    </rPh>
    <rPh sb="39" eb="41">
      <t>ガクドウ</t>
    </rPh>
    <rPh sb="41" eb="43">
      <t>ホイク</t>
    </rPh>
    <rPh sb="76" eb="77">
      <t>イズミ</t>
    </rPh>
    <rPh sb="77" eb="79">
      <t>ガクドウ</t>
    </rPh>
    <rPh sb="93" eb="95">
      <t>ダイニ</t>
    </rPh>
    <rPh sb="98" eb="100">
      <t>ガクドウ</t>
    </rPh>
    <rPh sb="129" eb="131">
      <t>ガクドウ</t>
    </rPh>
    <rPh sb="138" eb="139">
      <t>ドオ</t>
    </rPh>
    <rPh sb="146" eb="148">
      <t>ガクドウ</t>
    </rPh>
    <rPh sb="155" eb="156">
      <t>トオ</t>
    </rPh>
    <rPh sb="237" eb="239">
      <t>ガクドウ</t>
    </rPh>
    <rPh sb="245" eb="247">
      <t>チュウオウ</t>
    </rPh>
    <rPh sb="253" eb="255">
      <t>ガクドウ</t>
    </rPh>
    <rPh sb="260" eb="262">
      <t>ガクドウ</t>
    </rPh>
    <rPh sb="279" eb="281">
      <t>ガクドウ</t>
    </rPh>
    <rPh sb="281" eb="283">
      <t>ホイク</t>
    </rPh>
    <rPh sb="293" eb="295">
      <t>ガクドウ</t>
    </rPh>
    <rPh sb="295" eb="297">
      <t>ホイク</t>
    </rPh>
    <phoneticPr fontId="2"/>
  </si>
  <si>
    <r>
      <t>・かんば学童教室
・ならやま放課後児童クラブ　　　　　　　　　
・あおぞら児童ｸﾗﾌﾞ牛島教室</t>
    </r>
    <r>
      <rPr>
        <sz val="8"/>
        <color auto="1"/>
        <rFont val="ＭＳ Ｐ明朝"/>
      </rPr>
      <t xml:space="preserve">　　　　　　　　　　　　　　　　　
</t>
    </r>
    <r>
      <rPr>
        <sz val="10"/>
        <color auto="1"/>
        <rFont val="ＭＳ Ｐ明朝"/>
      </rPr>
      <t>・カナリヤ保育園学童保育　　　　　　
・大町学童クラブ　　　　　　　　　　　
・くれよんハウス学童クラブ
・大野学童クラブ</t>
    </r>
    <rPh sb="14" eb="17">
      <t>ホウカゴ</t>
    </rPh>
    <rPh sb="17" eb="19">
      <t>ジドウ</t>
    </rPh>
    <rPh sb="37" eb="39">
      <t>ジドウ</t>
    </rPh>
    <rPh sb="43" eb="45">
      <t>ウシジマ</t>
    </rPh>
    <rPh sb="45" eb="47">
      <t>キョウシツ</t>
    </rPh>
    <rPh sb="119" eb="121">
      <t>オオノ</t>
    </rPh>
    <rPh sb="121" eb="123">
      <t>ガクドウ</t>
    </rPh>
    <phoneticPr fontId="2"/>
  </si>
  <si>
    <r>
      <t>・さくら学童保育クラブ
・</t>
    </r>
    <r>
      <rPr>
        <sz val="8"/>
        <color auto="1"/>
        <rFont val="ＭＳ Ｐ明朝"/>
      </rPr>
      <t>学童保育ｸﾗﾌﾞさくらｼｬｲﾝｷｯｽﾞ</t>
    </r>
    <r>
      <rPr>
        <sz val="10"/>
        <color auto="1"/>
        <rFont val="ＭＳ Ｐ明朝"/>
      </rPr>
      <t xml:space="preserve">
・</t>
    </r>
    <r>
      <rPr>
        <sz val="9"/>
        <color auto="1"/>
        <rFont val="ＭＳ Ｐ明朝"/>
      </rPr>
      <t>さくら冒険王学童保育クラブ</t>
    </r>
    <r>
      <rPr>
        <sz val="10"/>
        <color auto="1"/>
        <rFont val="ＭＳ Ｐ明朝"/>
      </rPr>
      <t>　　　　　　　
・ならやま放課後児童クラブ　　　　
・あおぞら児童ｸﾗﾌﾞ牛島教室　　　　　　　　　　　　　　　　　　　　　　　　　　　　
・カナリヤ保育園学童保育　　　　　　
・大町学童クラブ　　　　　　　　　　　
・くれよんハウス学童クラブ
・こどものくに学童クラブ
・あきた学童さくら教室
・にじっこ学童クラブ</t>
    </r>
    <rPh sb="60" eb="63">
      <t>ホウカゴ</t>
    </rPh>
    <rPh sb="63" eb="65">
      <t>ジドウ</t>
    </rPh>
    <rPh sb="78" eb="80">
      <t>ジドウ</t>
    </rPh>
    <rPh sb="84" eb="86">
      <t>ウシジマ</t>
    </rPh>
    <rPh sb="86" eb="88">
      <t>キョウシツ</t>
    </rPh>
    <rPh sb="187" eb="189">
      <t>ガクドウ</t>
    </rPh>
    <rPh sb="192" eb="194">
      <t>キョウシツ</t>
    </rPh>
    <rPh sb="200" eb="202">
      <t>ガクドウ</t>
    </rPh>
    <phoneticPr fontId="2"/>
  </si>
  <si>
    <r>
      <t>・カナリヤ保育園学童保育　　　　　　
・大町学童クラブ　　　　　　　　　　　
・くれよんハウス学童クラブ</t>
    </r>
    <r>
      <rPr>
        <strike/>
        <sz val="10"/>
        <color auto="1"/>
        <rFont val="ＭＳ Ｐ明朝"/>
      </rPr>
      <t xml:space="preserve">
</t>
    </r>
    <r>
      <rPr>
        <sz val="10"/>
        <color auto="1"/>
        <rFont val="ＭＳ Ｐ明朝"/>
      </rPr>
      <t>・アフタースクールfuji</t>
    </r>
  </si>
  <si>
    <t>・あおぞら児童クラブＡ
・あおぞら児童クラブＢ　　　　　　　　　　　　　　　　　　
・カナリヤ保育園学童保育　　　　　　
・大町学童クラブ　　　　　　　　　　　
・くれよんハウス学童クラブ</t>
    <rPh sb="17" eb="19">
      <t>ジドウ</t>
    </rPh>
    <phoneticPr fontId="2"/>
  </si>
  <si>
    <t>十和田小学校余裕教室</t>
    <rPh sb="0" eb="3">
      <t>トワダ</t>
    </rPh>
    <phoneticPr fontId="2"/>
  </si>
  <si>
    <t>七日市基幹集落ｾﾝﾀｰ</t>
  </si>
  <si>
    <t>・専用施設
・渟城女子専門学校
・渟城女子専門学校
・渟城南小学校
・渟城南小学校</t>
    <rPh sb="27" eb="29">
      <t>テイジョウ</t>
    </rPh>
    <rPh sb="29" eb="30">
      <t>ミナミ</t>
    </rPh>
    <rPh sb="30" eb="33">
      <t>ショウガッコウ</t>
    </rPh>
    <rPh sb="35" eb="37">
      <t>テイジョウ</t>
    </rPh>
    <rPh sb="37" eb="38">
      <t>ミナミ</t>
    </rPh>
    <rPh sb="38" eb="41">
      <t>ショウガッコウ</t>
    </rPh>
    <phoneticPr fontId="2"/>
  </si>
  <si>
    <t>向能代小学校</t>
    <rPh sb="0" eb="1">
      <t>ム</t>
    </rPh>
    <rPh sb="1" eb="3">
      <t>ノシロ</t>
    </rPh>
    <rPh sb="3" eb="6">
      <t>ショウガッコウ</t>
    </rPh>
    <phoneticPr fontId="2"/>
  </si>
  <si>
    <t>・鷹巣西児童館</t>
  </si>
  <si>
    <t>東湖小学校余裕教室</t>
  </si>
  <si>
    <t>大潟村村民センター東三丁目分館</t>
    <rPh sb="0" eb="3">
      <t>オオガタムラ</t>
    </rPh>
    <rPh sb="3" eb="5">
      <t>ソンミン</t>
    </rPh>
    <rPh sb="9" eb="10">
      <t>ヒガシ</t>
    </rPh>
    <rPh sb="10" eb="13">
      <t>サンチョウメ</t>
    </rPh>
    <rPh sb="13" eb="15">
      <t>ブンカン</t>
    </rPh>
    <phoneticPr fontId="2"/>
  </si>
  <si>
    <r>
      <t>・専用施設</t>
    </r>
    <r>
      <rPr>
        <sz val="7"/>
        <color auto="1"/>
        <rFont val="ＭＳ Ｐ明朝"/>
      </rPr>
      <t>（石脇ｺﾐｭﾆﾃｨｰ児童館）</t>
    </r>
    <r>
      <rPr>
        <sz val="9"/>
        <color auto="1"/>
        <rFont val="ＭＳ Ｐ明朝"/>
      </rPr>
      <t xml:space="preserve">
・専用施設</t>
    </r>
    <r>
      <rPr>
        <sz val="7"/>
        <color auto="1"/>
        <rFont val="ＭＳ Ｐ明朝"/>
      </rPr>
      <t>（石脇ｺﾐｭﾆﾃｨｰ児童館）</t>
    </r>
  </si>
  <si>
    <t>鶴舞小学校余裕教室</t>
  </si>
  <si>
    <t>・旧直根保育園　　　　　　　　　　　　　　　　　　　　　　
・鳥海学習センター　　　　　　　　　　　　　　　　　　
・笹子学習センター</t>
    <rPh sb="1" eb="2">
      <t>キュウ</t>
    </rPh>
    <rPh sb="2" eb="4">
      <t>ヒタネ</t>
    </rPh>
    <rPh sb="4" eb="7">
      <t>ホイクエン</t>
    </rPh>
    <rPh sb="31" eb="33">
      <t>チョウカイ</t>
    </rPh>
    <rPh sb="33" eb="35">
      <t>ガクシュウ</t>
    </rPh>
    <rPh sb="59" eb="60">
      <t>ササ</t>
    </rPh>
    <rPh sb="60" eb="61">
      <t>コ</t>
    </rPh>
    <rPh sb="61" eb="63">
      <t>ガクシュウ</t>
    </rPh>
    <phoneticPr fontId="2"/>
  </si>
  <si>
    <t>・六郷小学校
・六郷小学校
・六郷小学校</t>
    <rPh sb="1" eb="3">
      <t>ロクゴウ</t>
    </rPh>
    <rPh sb="3" eb="6">
      <t>ショウガッコウ</t>
    </rPh>
    <phoneticPr fontId="2"/>
  </si>
  <si>
    <t>・花館小学校
・専用施設（旧大曲北幼稚園）
・専用施設（旧大曲北幼稚園）</t>
    <rPh sb="8" eb="10">
      <t>センヨウ</t>
    </rPh>
    <rPh sb="10" eb="12">
      <t>シセツ</t>
    </rPh>
    <rPh sb="13" eb="14">
      <t>キュウ</t>
    </rPh>
    <rPh sb="14" eb="16">
      <t>オオマガリ</t>
    </rPh>
    <rPh sb="16" eb="17">
      <t>キタ</t>
    </rPh>
    <rPh sb="17" eb="20">
      <t>ヨウチエン</t>
    </rPh>
    <rPh sb="23" eb="25">
      <t>センヨウ</t>
    </rPh>
    <rPh sb="25" eb="27">
      <t>シセツ</t>
    </rPh>
    <rPh sb="28" eb="29">
      <t>キュウ</t>
    </rPh>
    <rPh sb="29" eb="31">
      <t>オオマガリ</t>
    </rPh>
    <rPh sb="31" eb="32">
      <t>キタ</t>
    </rPh>
    <rPh sb="32" eb="35">
      <t>ヨウチエン</t>
    </rPh>
    <phoneticPr fontId="2"/>
  </si>
  <si>
    <t>旧太田ひがし幼稚園</t>
    <rPh sb="0" eb="1">
      <t>キュウ</t>
    </rPh>
    <rPh sb="1" eb="3">
      <t>オオタ</t>
    </rPh>
    <rPh sb="6" eb="9">
      <t>ヨウチエン</t>
    </rPh>
    <phoneticPr fontId="2"/>
  </si>
  <si>
    <t>白岩小学校の余裕教室</t>
    <rPh sb="0" eb="2">
      <t>シライワ</t>
    </rPh>
    <rPh sb="2" eb="5">
      <t>ショウガッコウ</t>
    </rPh>
    <rPh sb="6" eb="8">
      <t>ヨユウ</t>
    </rPh>
    <rPh sb="8" eb="10">
      <t>キョウシツ</t>
    </rPh>
    <phoneticPr fontId="2"/>
  </si>
  <si>
    <t>生保内小学校の余裕教室</t>
  </si>
  <si>
    <t>神代小学校の余裕教室</t>
  </si>
  <si>
    <t>桧木内小学校の余裕教室</t>
    <rPh sb="0" eb="2">
      <t>ヒノキ</t>
    </rPh>
    <rPh sb="2" eb="3">
      <t>ナイ</t>
    </rPh>
    <rPh sb="3" eb="6">
      <t>ショウガッコウ</t>
    </rPh>
    <rPh sb="7" eb="9">
      <t>ヨユウ</t>
    </rPh>
    <rPh sb="9" eb="11">
      <t>キョウシツ</t>
    </rPh>
    <phoneticPr fontId="2"/>
  </si>
  <si>
    <r>
      <t>・横手南小学校
・横手南小学校
・介護施設</t>
    </r>
    <r>
      <rPr>
        <sz val="9"/>
        <color auto="1"/>
        <rFont val="ＭＳ Ｐ明朝"/>
      </rPr>
      <t>（ｼｮｰﾄｽﾃｲえがお）</t>
    </r>
    <r>
      <rPr>
        <sz val="10"/>
        <color auto="1"/>
        <rFont val="ＭＳ Ｐ明朝"/>
      </rPr>
      <t xml:space="preserve">
・横手南小学校
・かまくら館内
・かまくら館内
・九品寺本堂隣集会場</t>
    </r>
    <rPh sb="17" eb="19">
      <t>カイゴ</t>
    </rPh>
    <rPh sb="19" eb="21">
      <t>シセツ</t>
    </rPh>
    <rPh sb="47" eb="48">
      <t>カン</t>
    </rPh>
    <rPh sb="48" eb="49">
      <t>ナイ</t>
    </rPh>
    <rPh sb="55" eb="56">
      <t>カン</t>
    </rPh>
    <rPh sb="56" eb="57">
      <t>ナイ</t>
    </rPh>
    <rPh sb="59" eb="60">
      <t>キュウ</t>
    </rPh>
    <rPh sb="60" eb="61">
      <t>ヒン</t>
    </rPh>
    <rPh sb="61" eb="62">
      <t>テラ</t>
    </rPh>
    <rPh sb="62" eb="64">
      <t>ホンドウ</t>
    </rPh>
    <rPh sb="64" eb="65">
      <t>トナリ</t>
    </rPh>
    <rPh sb="65" eb="68">
      <t>シュウカイジョウ</t>
    </rPh>
    <phoneticPr fontId="2"/>
  </si>
  <si>
    <t>・朝日が丘児童センター
・旭ふれあい館
・旭ふれあい館
・専用施設（旧郵便局）
・旭小学校</t>
    <rPh sb="21" eb="22">
      <t>アサヒ</t>
    </rPh>
    <rPh sb="26" eb="27">
      <t>カン</t>
    </rPh>
    <rPh sb="41" eb="42">
      <t>アサヒ</t>
    </rPh>
    <rPh sb="42" eb="45">
      <t>ショウガッコウ</t>
    </rPh>
    <phoneticPr fontId="2"/>
  </si>
  <si>
    <t>さかえ館</t>
  </si>
  <si>
    <t>・専用施設（げんキッズ）
・専用施設（げんキッズ）
・境町健康広場休憩所
・金沢孔城館内</t>
    <rPh sb="1" eb="3">
      <t>センヨウ</t>
    </rPh>
    <rPh sb="3" eb="5">
      <t>シセツ</t>
    </rPh>
    <rPh sb="14" eb="16">
      <t>センヨウ</t>
    </rPh>
    <rPh sb="16" eb="18">
      <t>シセツ</t>
    </rPh>
    <rPh sb="27" eb="29">
      <t>サカイマチ</t>
    </rPh>
    <rPh sb="29" eb="31">
      <t>ケンコウ</t>
    </rPh>
    <rPh sb="31" eb="33">
      <t>ヒロバ</t>
    </rPh>
    <rPh sb="33" eb="35">
      <t>キュウケイ</t>
    </rPh>
    <rPh sb="35" eb="36">
      <t>ジョ</t>
    </rPh>
    <rPh sb="38" eb="40">
      <t>カナザワ</t>
    </rPh>
    <rPh sb="40" eb="41">
      <t>アナ</t>
    </rPh>
    <rPh sb="41" eb="43">
      <t>ジョウカン</t>
    </rPh>
    <rPh sb="43" eb="44">
      <t>ナイ</t>
    </rPh>
    <phoneticPr fontId="2"/>
  </si>
  <si>
    <t>・専用施設　　　　　　　　　　　　　　　　　　
・専用施設（アパート）　　　　　　　　　　　　　　　　　　　
・専用施設
・専用施設</t>
    <rPh sb="25" eb="27">
      <t>センヨウ</t>
    </rPh>
    <rPh sb="27" eb="29">
      <t>シセツ</t>
    </rPh>
    <rPh sb="62" eb="64">
      <t>センヨウ</t>
    </rPh>
    <rPh sb="64" eb="66">
      <t>シセツ</t>
    </rPh>
    <phoneticPr fontId="2"/>
  </si>
  <si>
    <t>・専用施設
・専用施設
・あさくら館
・朝倉小学校</t>
    <rPh sb="1" eb="3">
      <t>センヨウ</t>
    </rPh>
    <rPh sb="3" eb="5">
      <t>シセツ</t>
    </rPh>
    <rPh sb="7" eb="9">
      <t>センヨウ</t>
    </rPh>
    <rPh sb="9" eb="11">
      <t>シセツ</t>
    </rPh>
    <rPh sb="20" eb="22">
      <t>アサクラ</t>
    </rPh>
    <rPh sb="22" eb="25">
      <t>ショウガッコウ</t>
    </rPh>
    <phoneticPr fontId="2"/>
  </si>
  <si>
    <r>
      <t>・専用施設</t>
    </r>
    <r>
      <rPr>
        <sz val="8"/>
        <color auto="1"/>
        <rFont val="ＭＳ Ｐ明朝"/>
      </rPr>
      <t>（にこにこキッズ雄物川）</t>
    </r>
    <r>
      <rPr>
        <sz val="9"/>
        <color auto="1"/>
        <rFont val="ＭＳ Ｐ明朝"/>
      </rPr>
      <t xml:space="preserve">
・専用施設</t>
    </r>
    <r>
      <rPr>
        <sz val="8"/>
        <color auto="1"/>
        <rFont val="ＭＳ Ｐ明朝"/>
      </rPr>
      <t>（にこにこキッズ雄物川）</t>
    </r>
    <r>
      <rPr>
        <sz val="9"/>
        <color auto="1"/>
        <rFont val="ＭＳ Ｐ明朝"/>
      </rPr>
      <t xml:space="preserve">
・雄物川地域局</t>
    </r>
    <rPh sb="1" eb="3">
      <t>センヨウ</t>
    </rPh>
    <rPh sb="3" eb="5">
      <t>シセツ</t>
    </rPh>
    <rPh sb="13" eb="16">
      <t>オモノガワ</t>
    </rPh>
    <rPh sb="37" eb="40">
      <t>オモノガワ</t>
    </rPh>
    <rPh sb="40" eb="42">
      <t>チイキ</t>
    </rPh>
    <rPh sb="42" eb="43">
      <t>キョク</t>
    </rPh>
    <phoneticPr fontId="2"/>
  </si>
  <si>
    <t>・東児童センター　　　　　　　　　　　　　
・民家　　　　　　　　　　　　　　　　　　　　　　　　　　　　
・保育所内クラブ専用室　　　　　　　　　　　　　　　　　　
・クラブ専用室（アパート）　　　　　　　　　　　　　　　　　　　
・クラブ専用棟</t>
    <rPh sb="1" eb="2">
      <t>ヒガシ</t>
    </rPh>
    <rPh sb="2" eb="4">
      <t>ジドウ</t>
    </rPh>
    <rPh sb="23" eb="25">
      <t>ミンカ</t>
    </rPh>
    <rPh sb="55" eb="58">
      <t>ホイクショ</t>
    </rPh>
    <rPh sb="58" eb="59">
      <t>ナイ</t>
    </rPh>
    <rPh sb="62" eb="65">
      <t>センヨウシツ</t>
    </rPh>
    <rPh sb="121" eb="124">
      <t>センヨウトウ</t>
    </rPh>
    <phoneticPr fontId="2"/>
  </si>
  <si>
    <r>
      <t>・専用施設
・</t>
    </r>
    <r>
      <rPr>
        <sz val="9"/>
        <color auto="1"/>
        <rFont val="ＭＳ Ｐ明朝"/>
      </rPr>
      <t>子どもと老人のふれあいｾﾝﾀｰ</t>
    </r>
    <rPh sb="1" eb="3">
      <t>センヨウ</t>
    </rPh>
    <rPh sb="3" eb="5">
      <t>シセツ</t>
    </rPh>
    <phoneticPr fontId="2"/>
  </si>
  <si>
    <t>大雄子どもセンター</t>
    <rPh sb="0" eb="2">
      <t>タイユウ</t>
    </rPh>
    <rPh sb="2" eb="3">
      <t>コ</t>
    </rPh>
    <phoneticPr fontId="2"/>
  </si>
  <si>
    <t>・倉内団地集会所
・旧岩崎小学校
・専用施設
・双葉幼稚園</t>
    <rPh sb="1" eb="3">
      <t>クラウチ</t>
    </rPh>
    <rPh sb="3" eb="5">
      <t>ダンチ</t>
    </rPh>
    <rPh sb="5" eb="8">
      <t>シュウカイジョ</t>
    </rPh>
    <rPh sb="10" eb="11">
      <t>キュウ</t>
    </rPh>
    <rPh sb="11" eb="13">
      <t>イワサキ</t>
    </rPh>
    <rPh sb="13" eb="16">
      <t>ショウガッコウ</t>
    </rPh>
    <rPh sb="26" eb="29">
      <t>ヨウチエン</t>
    </rPh>
    <phoneticPr fontId="2"/>
  </si>
  <si>
    <r>
      <t>・（専用施設）</t>
    </r>
    <r>
      <rPr>
        <sz val="9"/>
        <color auto="1"/>
        <rFont val="ＭＳ Ｐ明朝"/>
      </rPr>
      <t>湯沢南児童クラブ</t>
    </r>
    <r>
      <rPr>
        <sz val="10"/>
        <color auto="1"/>
        <rFont val="ＭＳ Ｐ明朝"/>
      </rPr>
      <t xml:space="preserve">
・（専用施設）</t>
    </r>
    <r>
      <rPr>
        <sz val="9"/>
        <color auto="1"/>
        <rFont val="ＭＳ Ｐ明朝"/>
      </rPr>
      <t>湯沢南児童クラブ</t>
    </r>
    <r>
      <rPr>
        <sz val="10"/>
        <color auto="1"/>
        <rFont val="ＭＳ Ｐ明朝"/>
      </rPr>
      <t xml:space="preserve">
・湯沢若草幼稚園
・双葉幼稚園</t>
    </r>
    <rPh sb="2" eb="4">
      <t>センヨウ</t>
    </rPh>
    <rPh sb="4" eb="6">
      <t>シセツ</t>
    </rPh>
    <rPh sb="18" eb="20">
      <t>センヨウ</t>
    </rPh>
    <rPh sb="20" eb="22">
      <t>シセツ</t>
    </rPh>
    <rPh sb="23" eb="25">
      <t>ユザワ</t>
    </rPh>
    <rPh sb="25" eb="26">
      <t>ミナミ</t>
    </rPh>
    <rPh sb="26" eb="28">
      <t>ジドウ</t>
    </rPh>
    <rPh sb="44" eb="47">
      <t>ヨウチエン</t>
    </rPh>
    <phoneticPr fontId="2"/>
  </si>
  <si>
    <t>専用施設（旧稲川福祉センター）</t>
    <rPh sb="5" eb="6">
      <t>キュウ</t>
    </rPh>
    <rPh sb="6" eb="8">
      <t>イナカワ</t>
    </rPh>
    <rPh sb="8" eb="10">
      <t>フクシ</t>
    </rPh>
    <phoneticPr fontId="2"/>
  </si>
  <si>
    <t>・クラブ専用棟
・クラブ専用棟　　　　　　　　　　　　　　　　　　　　　　　　　　　　　　　　　　　　　　　　　　　　
・民家
・民家　　　　　　　　　　　　　　　　　　　　　　　　　　　　
・クラブ専用棟　　　　　　　　　　　　　　　　　　　　　　　　　　　
・民家
・施設内専用室
・施設内専用室　　　　　　　　　　　　　　　　　　　　　　　　　　　
・保育所内クラブ専用室　　　　　　　　　　　　　　　
・クラブ専用室（アパート）　　　　　　　　　　　　　　　　　　　
・クラブ専用棟
・保育所内クラブ専用室
・民家
・施設内専用室</t>
    <rPh sb="4" eb="7">
      <t>センヨウトウ</t>
    </rPh>
    <rPh sb="12" eb="15">
      <t>センヨウトウ</t>
    </rPh>
    <rPh sb="61" eb="63">
      <t>ミンカ</t>
    </rPh>
    <rPh sb="65" eb="67">
      <t>ミンカ</t>
    </rPh>
    <rPh sb="100" eb="103">
      <t>センヨウトウ</t>
    </rPh>
    <rPh sb="132" eb="134">
      <t>ミンカ</t>
    </rPh>
    <rPh sb="179" eb="182">
      <t>ホイクショ</t>
    </rPh>
    <rPh sb="182" eb="183">
      <t>ナイ</t>
    </rPh>
    <rPh sb="186" eb="189">
      <t>センヨウシツ</t>
    </rPh>
    <rPh sb="242" eb="245">
      <t>センヨウトウ</t>
    </rPh>
    <rPh sb="247" eb="250">
      <t>ホイクショ</t>
    </rPh>
    <rPh sb="250" eb="251">
      <t>ナイ</t>
    </rPh>
    <rPh sb="254" eb="257">
      <t>センヨウシツ</t>
    </rPh>
    <rPh sb="259" eb="261">
      <t>ミンカ</t>
    </rPh>
    <rPh sb="263" eb="266">
      <t>シセツナイ</t>
    </rPh>
    <rPh sb="266" eb="269">
      <t>センヨウシツ</t>
    </rPh>
    <phoneticPr fontId="2"/>
  </si>
  <si>
    <t>・クラブ専用棟
・クラブ専用棟　　　　　　　　　　　　　　　　　
・民家　　　　　　　　　　　　　　　　　　　　　　　　　　　　　　　　
・幼稚園内クラブ専用室
・幼稚園内クラブ専用室　　　　　　　　　　　　　
・専用施設　　　　　　　　　　　　　　　　　　　　　　　　　　　　　
・保育所内クラブ専用室　　　　　　　　　　　　　　　　　　
・クラブ専用室（アパート）　　　　　　　　　　　　　　　　　　　
・クラブ専用棟</t>
    <rPh sb="4" eb="7">
      <t>センヨウトウ</t>
    </rPh>
    <rPh sb="12" eb="15">
      <t>センヨウトウ</t>
    </rPh>
    <rPh sb="34" eb="36">
      <t>ミンカ</t>
    </rPh>
    <rPh sb="70" eb="73">
      <t>ヨウチエン</t>
    </rPh>
    <rPh sb="73" eb="74">
      <t>ナイ</t>
    </rPh>
    <rPh sb="77" eb="80">
      <t>センヨウシツ</t>
    </rPh>
    <rPh sb="82" eb="85">
      <t>ヨウチエン</t>
    </rPh>
    <rPh sb="85" eb="86">
      <t>ナイ</t>
    </rPh>
    <rPh sb="89" eb="92">
      <t>センヨウシツ</t>
    </rPh>
    <rPh sb="107" eb="109">
      <t>センヨウ</t>
    </rPh>
    <rPh sb="109" eb="111">
      <t>シセツ</t>
    </rPh>
    <rPh sb="142" eb="145">
      <t>ホイクショ</t>
    </rPh>
    <rPh sb="145" eb="146">
      <t>ナイ</t>
    </rPh>
    <rPh sb="149" eb="152">
      <t>センヨウシツ</t>
    </rPh>
    <rPh sb="208" eb="211">
      <t>センヨウトウ</t>
    </rPh>
    <phoneticPr fontId="2"/>
  </si>
  <si>
    <t>・クラブ専用棟
・クラブ専用棟　　　　　　　　　　　　
・幼稚園内クラブ専用室
・幼稚園内クラブ専用室
・クラブ専用棟
・クラブ専用棟
・クラブ専用棟　　　　　　　　　　　　　　　
・施設内専用室
・施設内専用室　　　　　　　　　　　　　　　　　　　　　　　　　　　　
・保育所内クラブ専用室　　　　　　　　　　　　　　　　　　
・クラブ専用室（アパート）　　　　　　　　　　　　　　　　　　　
・クラブ専用棟</t>
    <rPh sb="4" eb="7">
      <t>センヨウトウ</t>
    </rPh>
    <rPh sb="12" eb="15">
      <t>センヨウトウ</t>
    </rPh>
    <rPh sb="29" eb="32">
      <t>ヨウチエン</t>
    </rPh>
    <rPh sb="32" eb="33">
      <t>ナイ</t>
    </rPh>
    <rPh sb="36" eb="39">
      <t>センヨウシツ</t>
    </rPh>
    <rPh sb="41" eb="44">
      <t>ヨウチエン</t>
    </rPh>
    <rPh sb="44" eb="45">
      <t>ナイ</t>
    </rPh>
    <rPh sb="48" eb="51">
      <t>センヨウシツ</t>
    </rPh>
    <rPh sb="56" eb="59">
      <t>センヨウトウ</t>
    </rPh>
    <rPh sb="64" eb="67">
      <t>センヨウトウ</t>
    </rPh>
    <rPh sb="72" eb="75">
      <t>センヨウトウ</t>
    </rPh>
    <rPh sb="136" eb="139">
      <t>ホイクショ</t>
    </rPh>
    <rPh sb="139" eb="140">
      <t>ナイ</t>
    </rPh>
    <rPh sb="143" eb="146">
      <t>センヨウシツ</t>
    </rPh>
    <rPh sb="202" eb="205">
      <t>センヨウトウ</t>
    </rPh>
    <phoneticPr fontId="2"/>
  </si>
  <si>
    <t>・クラブ専用棟
・クラブ専用棟　　　　　　　　　　　　　　　　　　　　　　　　　　　
・保育所内クラブ専用室　　　　　　　　　　　　　　　　　　
・クラブ専用室（アパート）　　　　　　　　　　　　　　　　　　　
・クラブ専用棟</t>
    <rPh sb="4" eb="6">
      <t>センヨウ</t>
    </rPh>
    <rPh sb="6" eb="7">
      <t>トウ</t>
    </rPh>
    <rPh sb="44" eb="47">
      <t>ホイクショ</t>
    </rPh>
    <rPh sb="47" eb="48">
      <t>ナイ</t>
    </rPh>
    <rPh sb="51" eb="54">
      <t>センヨウシツ</t>
    </rPh>
    <rPh sb="110" eb="113">
      <t>センヨウトウ</t>
    </rPh>
    <phoneticPr fontId="2"/>
  </si>
  <si>
    <t>・クラブ専用棟
・クラブ専用棟　　　　　　　　　　　　　　　　　　　　　　　　　　　　　
・保育所内クラブ専用室　　　　　　　　　　　　　　　　
・クラブ専用室（アパート）　　　　　　　　　　　　　　　　　　　
・クラブ専用棟
・民家
・施設内専用室</t>
    <rPh sb="4" eb="6">
      <t>センヨウ</t>
    </rPh>
    <rPh sb="6" eb="7">
      <t>トウ</t>
    </rPh>
    <rPh sb="12" eb="15">
      <t>センヨウトウ</t>
    </rPh>
    <rPh sb="46" eb="49">
      <t>ホイクショ</t>
    </rPh>
    <rPh sb="49" eb="50">
      <t>ナイ</t>
    </rPh>
    <rPh sb="53" eb="56">
      <t>センヨウシツ</t>
    </rPh>
    <rPh sb="110" eb="113">
      <t>センヨウトウ</t>
    </rPh>
    <rPh sb="115" eb="117">
      <t>ミンカ</t>
    </rPh>
    <phoneticPr fontId="2"/>
  </si>
  <si>
    <t>・民家
・施設内専用室　　　　　　　　　　　　　　　　　　　　　　　　
・クラブ専用棟
・クラブ専用棟　　　　　　　　　　　　　　　
・クラブ専用棟
・保育所内クラブ専用室　　　　　　　　　　　　　　　　　　
・クラブ専用室（アパート）　　　　　
・クラブ専用棟　　　　　　　　　　　　　　
・民家
・民家
・民家
・民家</t>
    <rPh sb="1" eb="3">
      <t>ミンカ</t>
    </rPh>
    <rPh sb="5" eb="8">
      <t>シセツナイ</t>
    </rPh>
    <rPh sb="8" eb="10">
      <t>センヨウ</t>
    </rPh>
    <rPh sb="10" eb="11">
      <t>シツ</t>
    </rPh>
    <rPh sb="40" eb="43">
      <t>センヨウトウ</t>
    </rPh>
    <rPh sb="48" eb="51">
      <t>センヨウトウ</t>
    </rPh>
    <rPh sb="71" eb="74">
      <t>センヨウトウ</t>
    </rPh>
    <rPh sb="76" eb="79">
      <t>ホイクショ</t>
    </rPh>
    <rPh sb="79" eb="80">
      <t>ナイ</t>
    </rPh>
    <rPh sb="83" eb="86">
      <t>センヨウシツ</t>
    </rPh>
    <rPh sb="128" eb="131">
      <t>センヨウトウ</t>
    </rPh>
    <rPh sb="147" eb="149">
      <t>ミンカ</t>
    </rPh>
    <rPh sb="151" eb="153">
      <t>ミンカ</t>
    </rPh>
    <rPh sb="155" eb="157">
      <t>ミンカ</t>
    </rPh>
    <rPh sb="159" eb="161">
      <t>ミンカ</t>
    </rPh>
    <phoneticPr fontId="2"/>
  </si>
  <si>
    <t>・保育所内クラブ専用室　　　　　　　　　　　　　　　　　　
・クラブ専用室（アパート）　　　　　　　　　　　　　　　　　　　
・クラブ専用棟</t>
    <rPh sb="1" eb="4">
      <t>ホイクショ</t>
    </rPh>
    <rPh sb="4" eb="5">
      <t>ナイ</t>
    </rPh>
    <rPh sb="8" eb="11">
      <t>センヨウシツ</t>
    </rPh>
    <rPh sb="67" eb="70">
      <t>センヨウトウ</t>
    </rPh>
    <phoneticPr fontId="2"/>
  </si>
  <si>
    <t>・外旭川児童センター　　　　　　　　　　　　　　　　　　　　　　　　　
・保育所内クラブ専用室　　　　　　　　　　　　　　　　　　
・クラブ専用室（アパート）　　　　　　　　　　　　　　　　　　　
・クラブ専用棟
・民家
・クラブ専用棟
・クラブ専用棟
・クラブ専用棟</t>
    <rPh sb="1" eb="4">
      <t>ソトアサヒカワ</t>
    </rPh>
    <rPh sb="4" eb="6">
      <t>ジドウ</t>
    </rPh>
    <rPh sb="37" eb="40">
      <t>ホイクショ</t>
    </rPh>
    <rPh sb="40" eb="41">
      <t>ナイ</t>
    </rPh>
    <rPh sb="44" eb="47">
      <t>センヨウシツ</t>
    </rPh>
    <rPh sb="103" eb="106">
      <t>センヨウトウ</t>
    </rPh>
    <rPh sb="108" eb="110">
      <t>ミンカ</t>
    </rPh>
    <rPh sb="115" eb="118">
      <t>センヨウトウ</t>
    </rPh>
    <rPh sb="123" eb="126">
      <t>センヨウトウ</t>
    </rPh>
    <rPh sb="131" eb="134">
      <t>センヨウトウ</t>
    </rPh>
    <phoneticPr fontId="2"/>
  </si>
  <si>
    <t>・民家　　　　　　　　　　　　　　　　　　　　　　　　　　　　　　　　　　
・保育所内クラブ専用室　　　　　　　　　　　　　　　　　　
・クラブ専用室（アパート）　　　　　　　　　　　　　　　　　　　
・クラブ専用棟</t>
    <rPh sb="1" eb="3">
      <t>ミンカ</t>
    </rPh>
    <rPh sb="39" eb="42">
      <t>ホイクショ</t>
    </rPh>
    <rPh sb="42" eb="43">
      <t>ナイ</t>
    </rPh>
    <rPh sb="46" eb="49">
      <t>センヨウシツ</t>
    </rPh>
    <rPh sb="105" eb="108">
      <t>センヨウトウ</t>
    </rPh>
    <phoneticPr fontId="2"/>
  </si>
  <si>
    <t>・民家　　　　　　　　　　　　　　　　　　　　　　　　　　　　　　　　　　
・保育所内クラブ専用室　　　　　　　　　　　　　　　　
・クラブ専用室（アパート）　　　　　　　　　　　　　　　　　　　
・クラブ専用棟</t>
    <rPh sb="1" eb="3">
      <t>ミンカ</t>
    </rPh>
    <rPh sb="39" eb="42">
      <t>ホイクショ</t>
    </rPh>
    <rPh sb="42" eb="43">
      <t>ナイ</t>
    </rPh>
    <rPh sb="46" eb="49">
      <t>センヨウシツ</t>
    </rPh>
    <rPh sb="103" eb="106">
      <t>センヨウトウ</t>
    </rPh>
    <phoneticPr fontId="2"/>
  </si>
  <si>
    <t>・クラブ専用棟
・クラブ専用棟　　　　　　　　　　　
・クラブ専用棟　　　　　　　　　　　　　　　　　　　　　　　　　　　
・保育所内クラブ専用室　　　　　　　　　　　　　　　　　
・クラブ専用室（アパート）　　　　　　　　　　　　　　　　　　　
・クラブ専用棟
・クラブ専用棟</t>
    <rPh sb="4" eb="7">
      <t>センヨウトウ</t>
    </rPh>
    <rPh sb="12" eb="15">
      <t>センヨウトウ</t>
    </rPh>
    <rPh sb="31" eb="34">
      <t>センヨウトウ</t>
    </rPh>
    <rPh sb="63" eb="66">
      <t>ホイクショ</t>
    </rPh>
    <rPh sb="66" eb="67">
      <t>ナイ</t>
    </rPh>
    <rPh sb="70" eb="73">
      <t>センヨウシツ</t>
    </rPh>
    <rPh sb="128" eb="131">
      <t>センヨウトウ</t>
    </rPh>
    <rPh sb="136" eb="139">
      <t>センヨウトウ</t>
    </rPh>
    <phoneticPr fontId="2"/>
  </si>
  <si>
    <t>・クラブ専用棟
・クラブ専用棟　　　　　　　　　　　　　　　　　　　　　　　　　　　　　　
・保育所内クラブ専用室　　　　　　　　　　　　　　　　　
・クラブ専用室（アパート）　　　　　　　　　　　　　　　　　　　
・専用施設</t>
    <rPh sb="4" eb="7">
      <t>センヨウトウ</t>
    </rPh>
    <rPh sb="12" eb="15">
      <t>センヨウトウ</t>
    </rPh>
    <rPh sb="47" eb="50">
      <t>ホイクショ</t>
    </rPh>
    <rPh sb="50" eb="51">
      <t>ナイ</t>
    </rPh>
    <rPh sb="54" eb="57">
      <t>センヨウシツ</t>
    </rPh>
    <phoneticPr fontId="2"/>
  </si>
  <si>
    <t>・民家　　　　　　　　　　　　　　　　　　　　　　　　　　　　　　　　　　　
・保育所内クラブ専用室　　　　　　　　　　　　　　　　　　
・クラブ専用室（アパート）　　　　　　　　　　　　　　　　　　　
・クラブ専用棟</t>
    <rPh sb="1" eb="3">
      <t>ミンカ</t>
    </rPh>
    <rPh sb="40" eb="43">
      <t>ホイクショ</t>
    </rPh>
    <rPh sb="43" eb="44">
      <t>ナイ</t>
    </rPh>
    <rPh sb="47" eb="50">
      <t>センヨウシツ</t>
    </rPh>
    <rPh sb="106" eb="109">
      <t>センヨウトウ</t>
    </rPh>
    <phoneticPr fontId="2"/>
  </si>
  <si>
    <t>・保育所内クラブ専用室　　　　　　　　　　　　　　　　　　
・民家　　　　　　　　　　　　　　　　　　　
・クラブ専用棟</t>
    <rPh sb="1" eb="4">
      <t>ホイクショ</t>
    </rPh>
    <rPh sb="4" eb="5">
      <t>ナイ</t>
    </rPh>
    <rPh sb="8" eb="11">
      <t>センヨウシツ</t>
    </rPh>
    <rPh sb="57" eb="60">
      <t>センヨウトウ</t>
    </rPh>
    <phoneticPr fontId="2"/>
  </si>
  <si>
    <t>・民家　　　　　　　　　　　　　　　　　　　　
・民家　　　　　　　　　　　　　　　　　　　
・幼稚園内クラブ専用室
・幼稚園内クラブ専用室　　　　　　　　　　　　　　　　　　　　　
・保育所内クラブ専用室　　　　　　　　　　　　　　　　　　
・クラブ専用室（アパート）　　　　　　　　　　　　　　　　　　　
・クラブ専用棟</t>
    <rPh sb="1" eb="3">
      <t>ミンカ</t>
    </rPh>
    <rPh sb="25" eb="27">
      <t>ミンカ</t>
    </rPh>
    <rPh sb="48" eb="51">
      <t>ヨウチエン</t>
    </rPh>
    <rPh sb="51" eb="52">
      <t>ナイ</t>
    </rPh>
    <rPh sb="55" eb="58">
      <t>センヨウシツ</t>
    </rPh>
    <rPh sb="60" eb="63">
      <t>ヨウチエン</t>
    </rPh>
    <rPh sb="63" eb="64">
      <t>ナイ</t>
    </rPh>
    <rPh sb="67" eb="70">
      <t>センヨウシツ</t>
    </rPh>
    <rPh sb="93" eb="96">
      <t>ホイクショ</t>
    </rPh>
    <rPh sb="96" eb="97">
      <t>ナイ</t>
    </rPh>
    <rPh sb="100" eb="103">
      <t>センヨウシツ</t>
    </rPh>
    <rPh sb="159" eb="162">
      <t>センヨウトウ</t>
    </rPh>
    <phoneticPr fontId="2"/>
  </si>
  <si>
    <t>・クラブ専用棟
・クラブ専用棟　　　　　　　　　　　　　
・民家
・民家　　　　　　　　　　　　　　　　　　　　　
・クラブ専用室（ビル）　　　　　　　　　　　　　　　　
・幼稚園内クラブ専用室
・幼稚園内クラブ専用室
・クラブ専用棟
・クラブ専用棟　　　　　　　　　　　　　　　　
・クラブ専用棟　　　　　　　　　　　　　　　　　　　　　　　　　　　　　
・施設内専用室
・施設内専用室
・保育所内クラブ専用室　　　　　　　　　　　　　　　　
・クラブ専用室（アパート）　　　　　　　　　　　　　　　　　　　
・クラブ専用棟
・保育所内クラブ専用室
・民家
・施設内専用室</t>
    <rPh sb="4" eb="7">
      <t>センヨウトウ</t>
    </rPh>
    <rPh sb="12" eb="15">
      <t>センヨウトウ</t>
    </rPh>
    <rPh sb="30" eb="32">
      <t>ミンカ</t>
    </rPh>
    <rPh sb="34" eb="36">
      <t>ミンカ</t>
    </rPh>
    <rPh sb="62" eb="65">
      <t>センヨウシツ</t>
    </rPh>
    <rPh sb="87" eb="90">
      <t>ヨウチエン</t>
    </rPh>
    <rPh sb="90" eb="91">
      <t>ナイ</t>
    </rPh>
    <rPh sb="94" eb="97">
      <t>センヨウシツ</t>
    </rPh>
    <rPh sb="99" eb="102">
      <t>ヨウチエン</t>
    </rPh>
    <rPh sb="102" eb="103">
      <t>ナイ</t>
    </rPh>
    <rPh sb="106" eb="109">
      <t>センヨウシツ</t>
    </rPh>
    <rPh sb="114" eb="117">
      <t>センヨウトウ</t>
    </rPh>
    <rPh sb="122" eb="125">
      <t>センヨウトウ</t>
    </rPh>
    <rPh sb="146" eb="149">
      <t>センヨウトウ</t>
    </rPh>
    <rPh sb="196" eb="199">
      <t>ホイクショ</t>
    </rPh>
    <rPh sb="199" eb="200">
      <t>ナイ</t>
    </rPh>
    <rPh sb="203" eb="206">
      <t>センヨウシツ</t>
    </rPh>
    <rPh sb="260" eb="263">
      <t>センヨウトウ</t>
    </rPh>
    <rPh sb="265" eb="268">
      <t>ホイクショ</t>
    </rPh>
    <rPh sb="268" eb="269">
      <t>ナイ</t>
    </rPh>
    <rPh sb="272" eb="275">
      <t>センヨウシツ</t>
    </rPh>
    <rPh sb="277" eb="279">
      <t>ミンカ</t>
    </rPh>
    <rPh sb="281" eb="284">
      <t>シセツナイ</t>
    </rPh>
    <rPh sb="284" eb="287">
      <t>センヨウシツ</t>
    </rPh>
    <phoneticPr fontId="2"/>
  </si>
  <si>
    <t>・クラブ専用棟
・クラブ専用棟　　　　　　　　　　　　　　
・クラブ専用棟
・クラブ専用棟　　　　　　　　　　　　
・クラブ専用室（ビル）　　　　　　　　　　　　　　　　　　
・民家
・民家　　　　　　　　　　　　　　　　　　　　　　　　　　
・クラブ専用棟
・施設内専用室
・施設内専用室　　　　　　　　　　　　　　　　　　　　　　　　　　
・保育所内クラブ専用室　　　　　　　　　　　　　　　　　　
・クラブ専用室（アパート）　　　　　　　　　　　　　　　　　　　
・クラブ専用棟
・保育所内クラブ専用室
・民家
・施設内専用室
・民家
・民家</t>
    <rPh sb="4" eb="7">
      <t>センヨウトウ</t>
    </rPh>
    <rPh sb="12" eb="15">
      <t>センヨウトウ</t>
    </rPh>
    <rPh sb="34" eb="37">
      <t>センヨウトウ</t>
    </rPh>
    <rPh sb="42" eb="45">
      <t>センヨウトウ</t>
    </rPh>
    <rPh sb="62" eb="65">
      <t>センヨウシツ</t>
    </rPh>
    <rPh sb="89" eb="91">
      <t>ミンカ</t>
    </rPh>
    <rPh sb="93" eb="95">
      <t>ミンカ</t>
    </rPh>
    <rPh sb="126" eb="129">
      <t>センヨウトウ</t>
    </rPh>
    <rPh sb="131" eb="134">
      <t>シセツナイ</t>
    </rPh>
    <rPh sb="134" eb="137">
      <t>センヨウシツ</t>
    </rPh>
    <rPh sb="139" eb="142">
      <t>シセツナイ</t>
    </rPh>
    <rPh sb="142" eb="145">
      <t>センヨウシツ</t>
    </rPh>
    <rPh sb="173" eb="176">
      <t>ホイクショ</t>
    </rPh>
    <rPh sb="176" eb="177">
      <t>ナイ</t>
    </rPh>
    <rPh sb="180" eb="183">
      <t>センヨウシツ</t>
    </rPh>
    <rPh sb="239" eb="242">
      <t>センヨウトウ</t>
    </rPh>
    <rPh sb="244" eb="247">
      <t>ホイクショ</t>
    </rPh>
    <rPh sb="247" eb="248">
      <t>ナイ</t>
    </rPh>
    <rPh sb="251" eb="254">
      <t>センヨウシツ</t>
    </rPh>
    <rPh sb="256" eb="258">
      <t>ミンカ</t>
    </rPh>
    <rPh sb="268" eb="270">
      <t>ミンカ</t>
    </rPh>
    <rPh sb="272" eb="274">
      <t>ミンカ</t>
    </rPh>
    <phoneticPr fontId="2"/>
  </si>
  <si>
    <t>・民家　　　　　　　　　　　　　　　　　　　　　
・クラブ専用棟　　　　　　　　　　
・民家　　　　　　　　　　　　　　　　　　　　　　　　　
・保育所内クラブ専用室　　　　　　　　　　　　　　　　　　
・クラブ専用室（アパート）　　　　　　　　　　　　　　　　　　　
・クラブ専用棟
・クラブ専用棟</t>
    <rPh sb="1" eb="3">
      <t>ミンカ</t>
    </rPh>
    <rPh sb="29" eb="32">
      <t>センヨウトウ</t>
    </rPh>
    <rPh sb="44" eb="46">
      <t>ミンカ</t>
    </rPh>
    <rPh sb="73" eb="76">
      <t>ホイクショ</t>
    </rPh>
    <rPh sb="76" eb="77">
      <t>ナイ</t>
    </rPh>
    <rPh sb="80" eb="83">
      <t>センヨウシツ</t>
    </rPh>
    <rPh sb="139" eb="142">
      <t>センヨウトウ</t>
    </rPh>
    <rPh sb="147" eb="150">
      <t>センヨウトウ</t>
    </rPh>
    <phoneticPr fontId="2"/>
  </si>
  <si>
    <t>・桜児童センター　　　　　　　　
・クラブ専用室（ビル）　　　　　　　　　　　　　　　
・民家　　　　　　　　　　　
・クラブ専用棟　　　　　　　　　　　　　　　　　　　　　　　　　　　　
・民家　　　　　　　　　　　　　　　　　　　　　　　　　　　
・保育所内クラブ専用室　　　　　　　　　　　　　　　　　　
・クラブ専用室（アパート）　　　　　　　　　　　　　　　　　　　
・クラブ専用棟
・民家
・施設内専用室
・民家</t>
    <rPh sb="1" eb="2">
      <t>サクラ</t>
    </rPh>
    <rPh sb="2" eb="4">
      <t>ジドウ</t>
    </rPh>
    <rPh sb="21" eb="24">
      <t>センヨウシツ</t>
    </rPh>
    <rPh sb="45" eb="47">
      <t>ミンカ</t>
    </rPh>
    <rPh sb="63" eb="66">
      <t>センヨウトウ</t>
    </rPh>
    <rPh sb="96" eb="98">
      <t>ミンカ</t>
    </rPh>
    <rPh sb="127" eb="130">
      <t>ホイクショ</t>
    </rPh>
    <rPh sb="130" eb="131">
      <t>ナイ</t>
    </rPh>
    <rPh sb="134" eb="137">
      <t>センヨウシツ</t>
    </rPh>
    <rPh sb="193" eb="196">
      <t>センヨウトウ</t>
    </rPh>
    <rPh sb="198" eb="200">
      <t>ミンカ</t>
    </rPh>
    <rPh sb="210" eb="212">
      <t>ミンカ</t>
    </rPh>
    <phoneticPr fontId="2"/>
  </si>
  <si>
    <t>・クラブ専用棟
・クラブ専用棟　　　　　　　　　　　　　　　　　　　　　　　　　　
・保育所内クラブ専用室　　　　　　　　　　　　　　　　　　
・クラブ専用室（アパート）　　　　　　　　　　　　　　　　　　　
・クラブ専用棟</t>
    <rPh sb="4" eb="7">
      <t>センヨウトウ</t>
    </rPh>
    <rPh sb="12" eb="15">
      <t>センヨウトウ</t>
    </rPh>
    <rPh sb="43" eb="46">
      <t>ホイクショ</t>
    </rPh>
    <rPh sb="46" eb="47">
      <t>ナイ</t>
    </rPh>
    <rPh sb="50" eb="53">
      <t>センヨウシツ</t>
    </rPh>
    <rPh sb="109" eb="112">
      <t>センヨウトウ</t>
    </rPh>
    <phoneticPr fontId="2"/>
  </si>
  <si>
    <t>238か所</t>
    <rPh sb="4" eb="5">
      <t>ショ</t>
    </rPh>
    <phoneticPr fontId="2"/>
  </si>
  <si>
    <t>・にこにこキッズ雄物川
・にこにこキッズ雄物川Ⅱ</t>
    <rPh sb="8" eb="11">
      <t>オモノガワ</t>
    </rPh>
    <rPh sb="20" eb="23">
      <t>オモノガワ</t>
    </rPh>
    <phoneticPr fontId="2"/>
  </si>
  <si>
    <r>
      <rPr>
        <b/>
        <sz val="16"/>
        <color auto="1"/>
        <rFont val="ＭＳ Ｐゴシック"/>
      </rPr>
      <t>○平成２９年度放課後子ども総合プラン実施箇所一覧</t>
    </r>
    <r>
      <rPr>
        <b/>
        <sz val="11"/>
        <color auto="1"/>
        <rFont val="ＭＳ Ｐゴシック"/>
      </rPr>
      <t>（名称・実施場所等）　　　 平成２９年５月１日現在</t>
    </r>
    <rPh sb="1" eb="3">
      <t>ヘイセイ</t>
    </rPh>
    <rPh sb="5" eb="7">
      <t>ネンド</t>
    </rPh>
    <rPh sb="7" eb="10">
      <t>ホウカゴ</t>
    </rPh>
    <rPh sb="10" eb="11">
      <t>コ</t>
    </rPh>
    <rPh sb="13" eb="15">
      <t>ソウゴウ</t>
    </rPh>
    <rPh sb="18" eb="20">
      <t>ジッシ</t>
    </rPh>
    <rPh sb="20" eb="22">
      <t>カショ</t>
    </rPh>
    <rPh sb="22" eb="24">
      <t>イチラン</t>
    </rPh>
    <rPh sb="25" eb="27">
      <t>メイショウ</t>
    </rPh>
    <rPh sb="28" eb="30">
      <t>ジッシ</t>
    </rPh>
    <rPh sb="30" eb="32">
      <t>バショ</t>
    </rPh>
    <rPh sb="32" eb="33">
      <t>トウ</t>
    </rPh>
    <rPh sb="35" eb="37">
      <t>ニチゲンザイ</t>
    </rPh>
    <rPh sb="38" eb="40">
      <t>ヘイセイ</t>
    </rPh>
    <rPh sb="42" eb="43">
      <t>ネン</t>
    </rPh>
    <rPh sb="44" eb="45">
      <t>ガツ</t>
    </rPh>
    <rPh sb="46" eb="47">
      <t>ニチ</t>
    </rPh>
    <rPh sb="47" eb="49">
      <t>ゲンザイ</t>
    </rPh>
    <phoneticPr fontId="2"/>
  </si>
  <si>
    <t>小計</t>
    <rPh sb="0" eb="1">
      <t>ショウ</t>
    </rPh>
    <rPh sb="1" eb="2">
      <t>ケイ</t>
    </rPh>
    <phoneticPr fontId="2"/>
  </si>
  <si>
    <t>草木
全小・中学校</t>
    <rPh sb="3" eb="4">
      <t>ゼン</t>
    </rPh>
    <rPh sb="4" eb="5">
      <t>ショウ</t>
    </rPh>
    <rPh sb="6" eb="9">
      <t>チュウガッコウ</t>
    </rPh>
    <phoneticPr fontId="2"/>
  </si>
  <si>
    <t>上郷</t>
  </si>
  <si>
    <t>・横手市十文字文化ｾﾝﾀｰ
・十文字第一小学校
・横手市十文字町幸福会館</t>
    <rPh sb="15" eb="18">
      <t>ジュウモンジ</t>
    </rPh>
    <rPh sb="18" eb="20">
      <t>ダイイチ</t>
    </rPh>
    <rPh sb="20" eb="23">
      <t>ショウガッコウ</t>
    </rPh>
    <phoneticPr fontId="2"/>
  </si>
  <si>
    <t>港北</t>
  </si>
  <si>
    <t>十和田小学校放課後子ども教室</t>
    <rPh sb="0" eb="3">
      <t>トワダ</t>
    </rPh>
    <rPh sb="3" eb="6">
      <t>ショウガッコウ</t>
    </rPh>
    <rPh sb="6" eb="9">
      <t>ホウカゴ</t>
    </rPh>
    <rPh sb="9" eb="10">
      <t>コ</t>
    </rPh>
    <rPh sb="12" eb="14">
      <t>キョウシツ</t>
    </rPh>
    <phoneticPr fontId="2"/>
  </si>
  <si>
    <t>末広小学校放課後子ども教室</t>
    <rPh sb="0" eb="2">
      <t>スエヒロ</t>
    </rPh>
    <rPh sb="2" eb="5">
      <t>ショウガッコウ</t>
    </rPh>
    <rPh sb="5" eb="8">
      <t>ホウカゴ</t>
    </rPh>
    <rPh sb="8" eb="9">
      <t>コ</t>
    </rPh>
    <rPh sb="11" eb="13">
      <t>キョウシツ</t>
    </rPh>
    <phoneticPr fontId="2"/>
  </si>
  <si>
    <t>専用施設（旧中仙幼稚園）</t>
    <rPh sb="0" eb="2">
      <t>センヨウ</t>
    </rPh>
    <rPh sb="2" eb="4">
      <t>シセツ</t>
    </rPh>
    <rPh sb="5" eb="6">
      <t>キュウ</t>
    </rPh>
    <rPh sb="6" eb="8">
      <t>ナカセン</t>
    </rPh>
    <rPh sb="8" eb="11">
      <t>ヨウチエン</t>
    </rPh>
    <phoneticPr fontId="2"/>
  </si>
  <si>
    <t>草木小学校放課後子ども教室
サタちびっWAIWAIくらぶ</t>
    <rPh sb="0" eb="2">
      <t>クサキ</t>
    </rPh>
    <rPh sb="2" eb="5">
      <t>ショウガッコウ</t>
    </rPh>
    <rPh sb="5" eb="8">
      <t>ホウカゴ</t>
    </rPh>
    <rPh sb="8" eb="9">
      <t>コ</t>
    </rPh>
    <rPh sb="11" eb="13">
      <t>キョウシツ</t>
    </rPh>
    <phoneticPr fontId="2"/>
  </si>
  <si>
    <t>友遊クラブ</t>
    <rPh sb="0" eb="1">
      <t>トモ</t>
    </rPh>
    <rPh sb="1" eb="2">
      <t>アソ</t>
    </rPh>
    <phoneticPr fontId="2"/>
  </si>
  <si>
    <t>横手南子ども教室</t>
    <rPh sb="0" eb="2">
      <t>ヨコテ</t>
    </rPh>
    <rPh sb="2" eb="3">
      <t>ミナミ</t>
    </rPh>
    <rPh sb="3" eb="4">
      <t>コ</t>
    </rPh>
    <rPh sb="6" eb="8">
      <t>キョウシツ</t>
    </rPh>
    <phoneticPr fontId="2"/>
  </si>
  <si>
    <t>・白樺児童会Ａクラス
・白樺児童会Ｂクラス</t>
    <rPh sb="1" eb="3">
      <t>シラカバ</t>
    </rPh>
    <phoneticPr fontId="2"/>
  </si>
  <si>
    <t>将軍野放課後子ども教室</t>
  </si>
  <si>
    <t>港北放課後子ども教室</t>
  </si>
  <si>
    <t>雄和子ども教室</t>
    <rPh sb="0" eb="2">
      <t>ユウワ</t>
    </rPh>
    <rPh sb="2" eb="3">
      <t>コ</t>
    </rPh>
    <rPh sb="5" eb="7">
      <t>キョウシツ</t>
    </rPh>
    <phoneticPr fontId="2"/>
  </si>
  <si>
    <t>30
６</t>
  </si>
  <si>
    <t xml:space="preserve">
124
37
40
6</t>
  </si>
  <si>
    <t>・専用施設（学童保育「あさくら」）
・あさくら館
・朝倉小学校</t>
    <rPh sb="1" eb="3">
      <t>センヨウ</t>
    </rPh>
    <rPh sb="3" eb="5">
      <t>シセツ</t>
    </rPh>
    <rPh sb="6" eb="8">
      <t>ガクドウ</t>
    </rPh>
    <rPh sb="8" eb="10">
      <t>ホイク</t>
    </rPh>
    <rPh sb="26" eb="28">
      <t>アサクラ</t>
    </rPh>
    <rPh sb="28" eb="31">
      <t>ショウガッコウ</t>
    </rPh>
    <phoneticPr fontId="2"/>
  </si>
  <si>
    <t>末広小学校</t>
    <rPh sb="0" eb="2">
      <t>スエヒロ</t>
    </rPh>
    <rPh sb="2" eb="5">
      <t>ショウガッコウ</t>
    </rPh>
    <phoneticPr fontId="2"/>
  </si>
  <si>
    <t>横手市交流センターY²ぷらざ
ほか</t>
    <rPh sb="0" eb="2">
      <t>ヨコテ</t>
    </rPh>
    <rPh sb="2" eb="3">
      <t>シ</t>
    </rPh>
    <rPh sb="3" eb="5">
      <t>コウリュウ</t>
    </rPh>
    <phoneticPr fontId="2"/>
  </si>
  <si>
    <r>
      <t>・かんば学童教室
・ならやま放課後児童クラブ　　　　　　　　　
・</t>
    </r>
    <r>
      <rPr>
        <sz val="8"/>
        <color auto="1"/>
        <rFont val="ＭＳ Ｐゴシック"/>
      </rPr>
      <t xml:space="preserve">あおぞら児童クラブ牛島教室　　　　　　　　　　　　　　　　　
</t>
    </r>
    <r>
      <rPr>
        <sz val="10"/>
        <color auto="1"/>
        <rFont val="ＭＳ Ｐゴシック"/>
      </rPr>
      <t>・カナリヤ保育園学童保育　　　　　　
・大町学童クラブ　　　　　　　　　　　
・くれよんハウス学童クラブ
・あすか学童クラブあきた中央</t>
    </r>
    <rPh sb="14" eb="17">
      <t>ホウカゴ</t>
    </rPh>
    <rPh sb="17" eb="19">
      <t>ジドウ</t>
    </rPh>
    <rPh sb="37" eb="39">
      <t>ジドウ</t>
    </rPh>
    <rPh sb="42" eb="44">
      <t>ウシジマ</t>
    </rPh>
    <rPh sb="44" eb="46">
      <t>キョウシツ</t>
    </rPh>
    <rPh sb="121" eb="123">
      <t>ガクドウ</t>
    </rPh>
    <rPh sb="129" eb="131">
      <t>チュウオウ</t>
    </rPh>
    <phoneticPr fontId="2"/>
  </si>
  <si>
    <t>増田ふれあいプラザ</t>
    <rPh sb="0" eb="2">
      <t>マスダ</t>
    </rPh>
    <phoneticPr fontId="2"/>
  </si>
  <si>
    <t>雄物川ｺﾐｭﾆﾃｨｰｾﾝﾀｰ</t>
    <rPh sb="0" eb="3">
      <t>オモノガワ</t>
    </rPh>
    <phoneticPr fontId="2"/>
  </si>
  <si>
    <t>・竹の子の家
・放課後教室あすなろ　つき組
・放課後教室あすなろ　ほし組</t>
    <rPh sb="1" eb="2">
      <t>タケ</t>
    </rPh>
    <rPh sb="3" eb="4">
      <t>コ</t>
    </rPh>
    <rPh sb="5" eb="6">
      <t>イエ</t>
    </rPh>
    <phoneticPr fontId="2"/>
  </si>
  <si>
    <t>牛島児童館</t>
  </si>
  <si>
    <t>将軍野児童館</t>
  </si>
  <si>
    <t>・平元児童クラブ
・まちなか児童クラブ</t>
    <rPh sb="1" eb="3">
      <t>ヒラモト</t>
    </rPh>
    <rPh sb="3" eb="5">
      <t>ジドウ</t>
    </rPh>
    <phoneticPr fontId="2"/>
  </si>
  <si>
    <t>・八幡平児童クラブ
・まちなか児童クラブ</t>
  </si>
  <si>
    <t>・十和田児童クラブ
・まちなか児童クラブ</t>
  </si>
  <si>
    <t>・十和田児童クラブ
・まちなか児童クラブ</t>
    <rPh sb="1" eb="4">
      <t>トワダ</t>
    </rPh>
    <rPh sb="4" eb="6">
      <t>ジドウ</t>
    </rPh>
    <phoneticPr fontId="2"/>
  </si>
  <si>
    <t>・大湯児童クラブ
・まちなか児童クラブ</t>
    <rPh sb="1" eb="3">
      <t>オオユ</t>
    </rPh>
    <rPh sb="3" eb="5">
      <t>ジドウ</t>
    </rPh>
    <phoneticPr fontId="2"/>
  </si>
  <si>
    <t>小坂町子どもクラブSkip</t>
    <rPh sb="0" eb="3">
      <t>コサカマチ</t>
    </rPh>
    <rPh sb="3" eb="4">
      <t>コ</t>
    </rPh>
    <phoneticPr fontId="2"/>
  </si>
  <si>
    <t>・樽子山の家
・放課後教室あすなろ　つき組
・放課後教室あすなろ　ほし組
・みなみっこクラブ第１
・みなみっこクラブ第２</t>
    <rPh sb="46" eb="47">
      <t>ダイ</t>
    </rPh>
    <rPh sb="58" eb="59">
      <t>ダイ</t>
    </rPh>
    <phoneticPr fontId="2"/>
  </si>
  <si>
    <t>仲よしクラブ</t>
  </si>
  <si>
    <t>・峰浜児童クラブ
・塙川児童クラブ</t>
    <rPh sb="1" eb="3">
      <t>ミネハマ</t>
    </rPh>
    <rPh sb="10" eb="11">
      <t>ハナワ</t>
    </rPh>
    <rPh sb="11" eb="12">
      <t>カワ</t>
    </rPh>
    <rPh sb="12" eb="14">
      <t>ジドウ</t>
    </rPh>
    <phoneticPr fontId="2"/>
  </si>
  <si>
    <t>石沢児童クラブ</t>
    <rPh sb="0" eb="2">
      <t>イシザワ</t>
    </rPh>
    <rPh sb="2" eb="4">
      <t>ジドウ</t>
    </rPh>
    <phoneticPr fontId="2"/>
  </si>
  <si>
    <t>・院内学童保育ｸﾗﾌﾞ
・小出学童保育ｸﾗﾌﾞ</t>
  </si>
  <si>
    <t>のびやかｻｰｸﾙ</t>
  </si>
  <si>
    <t>学童保育星城クラブ</t>
    <rPh sb="0" eb="2">
      <t>ガクドウ</t>
    </rPh>
    <rPh sb="2" eb="4">
      <t>ホイク</t>
    </rPh>
    <phoneticPr fontId="2"/>
  </si>
  <si>
    <r>
      <t xml:space="preserve">・かくのだて児童クラブAｸﾗｽ
・かくのだて児童クラブBｸﾗｽ        </t>
    </r>
    <r>
      <rPr>
        <sz val="10"/>
        <color auto="1"/>
        <rFont val="ＭＳ Ｐ明朝"/>
      </rPr>
      <t>・かくのだて児童クラブCｸﾗｽ
・中川っ子クラブ</t>
    </r>
    <rPh sb="45" eb="47">
      <t>ジドウ</t>
    </rPh>
    <phoneticPr fontId="2"/>
  </si>
  <si>
    <t>西仙北児童クラブ</t>
    <rPh sb="0" eb="3">
      <t>ニシセンボク</t>
    </rPh>
    <rPh sb="3" eb="5">
      <t>ジドウ</t>
    </rPh>
    <phoneticPr fontId="2"/>
  </si>
  <si>
    <t>・協和児童クラブ
・協和第２児童クラブ</t>
    <rPh sb="10" eb="12">
      <t>キョウワ</t>
    </rPh>
    <rPh sb="12" eb="13">
      <t>ダイ</t>
    </rPh>
    <rPh sb="14" eb="16">
      <t>ジドウ</t>
    </rPh>
    <phoneticPr fontId="2"/>
  </si>
  <si>
    <t>・かくのだて児童クラブＡクラス
・かくのだて児童クラブＢクラス</t>
  </si>
  <si>
    <t>ポプラ学園</t>
  </si>
  <si>
    <t>・仙南っ子児童クラブA
・仙南っ子児童クラブB
・仙南っ子児童クラブC</t>
    <rPh sb="25" eb="27">
      <t>センナン</t>
    </rPh>
    <rPh sb="28" eb="29">
      <t>コ</t>
    </rPh>
    <rPh sb="29" eb="31">
      <t>ジドウ</t>
    </rPh>
    <phoneticPr fontId="2"/>
  </si>
  <si>
    <t>・げんキッズよこてきた
・学童保育「よこてきた」</t>
    <rPh sb="13" eb="15">
      <t>ガクドウ</t>
    </rPh>
    <rPh sb="15" eb="17">
      <t>ホイク</t>
    </rPh>
    <phoneticPr fontId="2"/>
  </si>
  <si>
    <t>・学童保育「あさくら」
・学童保育「あさくらキッズ」
・学童保育「あさくらⅢ」</t>
    <rPh sb="28" eb="30">
      <t>ガクドウ</t>
    </rPh>
    <rPh sb="30" eb="32">
      <t>ホイク</t>
    </rPh>
    <phoneticPr fontId="2"/>
  </si>
  <si>
    <t>・浅舞児童クラブⅠ
・浅舞児童クラブⅡ</t>
    <rPh sb="11" eb="13">
      <t>アサマイ</t>
    </rPh>
    <rPh sb="13" eb="15">
      <t>ジドウ</t>
    </rPh>
    <phoneticPr fontId="2"/>
  </si>
  <si>
    <t>・にこにこキッズ雄物川Ⅰ
・にこにこキッズ雄物川Ⅱ
・にこにこキッズ雄物川Ⅲ</t>
    <rPh sb="8" eb="11">
      <t>オモノガワ</t>
    </rPh>
    <rPh sb="21" eb="24">
      <t>オモノガワ</t>
    </rPh>
    <rPh sb="34" eb="37">
      <t>オモノガワ</t>
    </rPh>
    <phoneticPr fontId="2"/>
  </si>
  <si>
    <t>・第一小なかよし学級Ⅰ
・第一小なかよし学級Ⅱ
・さくらんぼ学級
・ひまわり学級</t>
    <rPh sb="13" eb="15">
      <t>ダイイチ</t>
    </rPh>
    <rPh sb="15" eb="16">
      <t>ショウ</t>
    </rPh>
    <rPh sb="20" eb="22">
      <t>ガッキュウ</t>
    </rPh>
    <rPh sb="38" eb="40">
      <t>ガッキュウ</t>
    </rPh>
    <phoneticPr fontId="2"/>
  </si>
  <si>
    <t>149学区（※）
218クラブ</t>
    <rPh sb="3" eb="5">
      <t>ガック</t>
    </rPh>
    <phoneticPr fontId="2"/>
  </si>
  <si>
    <r>
      <t>・すくすく学童クラブ①
・すくすく学童クラブ②
・泉学童クラブ</t>
    </r>
    <r>
      <rPr>
        <sz val="8"/>
        <color auto="1"/>
        <rFont val="ＭＳ Ｐゴシック"/>
      </rPr>
      <t>（わんぱくクラブ）
・泉学童クラブ（ひまわりクラブ）</t>
    </r>
    <r>
      <rPr>
        <sz val="10"/>
        <color auto="1"/>
        <rFont val="ＭＳ Ｐゴシック"/>
      </rPr>
      <t>　　　　　　　　　　　　　　　　　　　　　　　　　　
・第二すくすく学童クラブ　　　　　　　　　　　　　　　
・こどものくに学童クラブ
・きらら学童クラブかんとう通り　　　　　　　　　　　　　　
・カナリヤ保育園学童保育　　　　　　
・大町学童クラブ　　　　　　　　　　　
・くれよんハウス学童クラブ
・あすか学童クラブあきた中央
・にじっこ学童クラブ</t>
    </r>
    <rPh sb="17" eb="19">
      <t>ガクドウ</t>
    </rPh>
    <rPh sb="25" eb="26">
      <t>イズミ</t>
    </rPh>
    <rPh sb="26" eb="28">
      <t>ガクドウ</t>
    </rPh>
    <rPh sb="42" eb="43">
      <t>イズミ</t>
    </rPh>
    <rPh sb="43" eb="45">
      <t>ガクドウ</t>
    </rPh>
    <rPh sb="85" eb="87">
      <t>ダイニ</t>
    </rPh>
    <rPh sb="91" eb="93">
      <t>ガクドウ</t>
    </rPh>
    <rPh sb="119" eb="121">
      <t>ガクドウ</t>
    </rPh>
    <rPh sb="129" eb="131">
      <t>ガクドウ</t>
    </rPh>
    <rPh sb="138" eb="139">
      <t>ドオ</t>
    </rPh>
    <rPh sb="160" eb="163">
      <t>ホイクエン</t>
    </rPh>
    <rPh sb="163" eb="165">
      <t>ガクドウ</t>
    </rPh>
    <rPh sb="165" eb="167">
      <t>ホイク</t>
    </rPh>
    <rPh sb="175" eb="177">
      <t>オオマチ</t>
    </rPh>
    <rPh sb="177" eb="179">
      <t>ガクドウ</t>
    </rPh>
    <rPh sb="202" eb="204">
      <t>ガクドウ</t>
    </rPh>
    <rPh sb="212" eb="214">
      <t>ガクドウ</t>
    </rPh>
    <rPh sb="220" eb="222">
      <t>チュウオウ</t>
    </rPh>
    <rPh sb="228" eb="230">
      <t>ガクドウ</t>
    </rPh>
    <phoneticPr fontId="2"/>
  </si>
  <si>
    <t>・ひばりクラブ
・ならやま放課後児童クラブ　　　　
・きらら学童クラブかんとう通り　　　　　　　　　　　　　　　　　
・カナリヤ保育園学童保育　　　　　　
・大町学童クラブ　　　　　　　　　　　
・くれよんハウス学童クラブ
・あすか学童クラブあきた中央</t>
    <rPh sb="30" eb="32">
      <t>ガクドウ</t>
    </rPh>
    <rPh sb="39" eb="40">
      <t>ドオ</t>
    </rPh>
    <rPh sb="116" eb="118">
      <t>ガクドウ</t>
    </rPh>
    <rPh sb="124" eb="126">
      <t>チュウオウ</t>
    </rPh>
    <phoneticPr fontId="2"/>
  </si>
  <si>
    <r>
      <t>・若駒学童クラブ①
・若駒学童クラブ②
・さんさん倶楽部
・第二すくすく学童クラブ</t>
    </r>
    <r>
      <rPr>
        <sz val="8"/>
        <color auto="1"/>
        <rFont val="ＭＳ Ｐゴシック"/>
      </rPr>
      <t>　　　　</t>
    </r>
    <r>
      <rPr>
        <sz val="10"/>
        <color auto="1"/>
        <rFont val="ＭＳ Ｐゴシック"/>
      </rPr>
      <t>　　　　　　　　　　　　　　　　　　
・きらら学童クラブかんとう通り　　　　　　　　　　　　　　
・カナリヤ保育園学童保育　　　　　　
・大町学童クラブ　　　　　　　　　　　
・くれよんハウス学童クラブ
・あすか学童クラブあきた中央</t>
    </r>
    <rPh sb="11" eb="13">
      <t>ワカコマ</t>
    </rPh>
    <rPh sb="13" eb="15">
      <t>ガクドウ</t>
    </rPh>
    <rPh sb="25" eb="28">
      <t>クラブ</t>
    </rPh>
    <rPh sb="30" eb="32">
      <t>ダイニ</t>
    </rPh>
    <rPh sb="36" eb="38">
      <t>ガクドウ</t>
    </rPh>
    <rPh sb="68" eb="70">
      <t>ガクドウ</t>
    </rPh>
    <rPh sb="77" eb="78">
      <t>ドオ</t>
    </rPh>
    <rPh sb="151" eb="153">
      <t>ガクドウ</t>
    </rPh>
    <rPh sb="159" eb="161">
      <t>チュウオウ</t>
    </rPh>
    <phoneticPr fontId="2"/>
  </si>
  <si>
    <t>・若駒学童クラブ①
・若駒学童クラブ①
・かんば学童教室　　　　　　　　　　　　
・さんさん倶楽部　　　　　　　　　　　
・きらら学童クラブ　　　　　　　　　　　　　　　　
・カナリヤ保育園学童保育　　　　　　
・大町学童クラブ　　　　　　　　　　　
・くれよんハウス学童クラブ</t>
    <rPh sb="11" eb="13">
      <t>ワカコマ</t>
    </rPh>
    <rPh sb="13" eb="15">
      <t>ガクドウ</t>
    </rPh>
    <rPh sb="46" eb="49">
      <t>クラブ</t>
    </rPh>
    <rPh sb="65" eb="67">
      <t>ガクドウ</t>
    </rPh>
    <phoneticPr fontId="2"/>
  </si>
  <si>
    <t>・若駒学童クラブ①
・若駒学童クラブ②
・さんさん倶楽部①
・さんさん倶楽部②　　
・すくすく学童クラブ①
・すくすく学童クラブ②
・第二すくすく学童クラブ　　　　　　　　　　　
・きらら学童クラブかんとう通り　　　　　　　　　　　　　　　　　　　
・カナリヤ保育園学童保育　　　　　　
・大町学童クラブ　　　　　　　　　　　
・くれよんハウス学童クラブ
・あすか学童クラブあきた中央</t>
    <rPh sb="11" eb="13">
      <t>ワカコマ</t>
    </rPh>
    <rPh sb="13" eb="15">
      <t>ガクドウ</t>
    </rPh>
    <rPh sb="35" eb="38">
      <t>クラブ</t>
    </rPh>
    <rPh sb="47" eb="49">
      <t>ガクドウ</t>
    </rPh>
    <rPh sb="59" eb="61">
      <t>ガクドウ</t>
    </rPh>
    <rPh sb="67" eb="69">
      <t>ダイニ</t>
    </rPh>
    <rPh sb="73" eb="75">
      <t>ガクドウ</t>
    </rPh>
    <rPh sb="94" eb="96">
      <t>ガクドウ</t>
    </rPh>
    <rPh sb="103" eb="104">
      <t>ドオ</t>
    </rPh>
    <rPh sb="182" eb="184">
      <t>ガクドウ</t>
    </rPh>
    <rPh sb="190" eb="192">
      <t>チュウオウ</t>
    </rPh>
    <phoneticPr fontId="2"/>
  </si>
  <si>
    <t>・たんぽぽ学童保育クラブ①
・たんぽぽ学童保育クラブ②　　　　　　　　　　　　　　　　　　
・カナリヤ保育園学童保育　　　　　　
・大町学童クラブ　　　　　　　　　　　
・くれよんハウス学童クラブ
・あさひかわ学童保育クラブ　　　　　　　　　　　　　　　　　</t>
    <rPh sb="19" eb="21">
      <t>ガクドウ</t>
    </rPh>
    <rPh sb="21" eb="23">
      <t>ホイク</t>
    </rPh>
    <rPh sb="105" eb="107">
      <t>ガクドウ</t>
    </rPh>
    <rPh sb="107" eb="109">
      <t>ホイク</t>
    </rPh>
    <phoneticPr fontId="2"/>
  </si>
  <si>
    <t>・すくすく学童クラブ①
・すくすく学童クラブ②　　　　　　　　　　　　　　　
・きらら学童クラブかんとう通り　　　　　　　　　　　　　　　　　　　　　　
・カナリヤ保育園学童保育　　　　　　
・大町学童クラブ　　　　　　　　　　　
・くれよんハウス学童クラブ
・あすか学童クラブあきた中央</t>
    <rPh sb="5" eb="7">
      <t>ガクドウ</t>
    </rPh>
    <rPh sb="17" eb="19">
      <t>ガクドウ</t>
    </rPh>
    <rPh sb="43" eb="45">
      <t>ガクドウ</t>
    </rPh>
    <rPh sb="52" eb="53">
      <t>ドオ</t>
    </rPh>
    <rPh sb="134" eb="136">
      <t>ガクドウ</t>
    </rPh>
    <rPh sb="142" eb="144">
      <t>チュウオウ</t>
    </rPh>
    <phoneticPr fontId="2"/>
  </si>
  <si>
    <t>・カナリヤ保育園学童保育　　　　　　
・大町学童クラブ　　　　　　　　　　　
・くれよんハウス学童クラブ
・あすか学童クラブあきた中央</t>
    <rPh sb="57" eb="59">
      <t>ガクドウ</t>
    </rPh>
    <rPh sb="65" eb="67">
      <t>チュウオウ</t>
    </rPh>
    <phoneticPr fontId="2"/>
  </si>
  <si>
    <t>・民家
・民家　　　　　　　　　　　　　　　　　　　　　　　　　　　　　　　　　　　　　　　　　　　　
・専用施設　　　　　　　　　　　　　　　　　　　　　　
・専用施設　　　　　　　　　　　　　
・専用施設　　　　　　　　　　　　　　　　　　　　　　　　　　　　　　　　　　
・専用施設　　　　　　　　　　　　　　　　　　
・民家　　　　　　　　　　　　　　　　　　　
・専用施設</t>
    <rPh sb="1" eb="3">
      <t>ミンカ</t>
    </rPh>
    <rPh sb="5" eb="7">
      <t>ミンカ</t>
    </rPh>
    <rPh sb="53" eb="55">
      <t>センヨウ</t>
    </rPh>
    <rPh sb="55" eb="57">
      <t>シセツ</t>
    </rPh>
    <rPh sb="81" eb="83">
      <t>センヨウ</t>
    </rPh>
    <rPh sb="83" eb="85">
      <t>シセツ</t>
    </rPh>
    <rPh sb="100" eb="102">
      <t>センヨウ</t>
    </rPh>
    <rPh sb="102" eb="104">
      <t>シセツ</t>
    </rPh>
    <phoneticPr fontId="2"/>
  </si>
  <si>
    <r>
      <t>・飯島児童クラブ　　　　　　　　　　　　　　　　　　　　　
・あきたチャイルドクラブ　　　　　　　　　　　
・カナリヤ保育園学童保育　　　　　　
・大町学童クラブ　　　　　　　　　　　
・くれよんハウス学童クラブ</t>
    </r>
    <r>
      <rPr>
        <strike/>
        <sz val="10"/>
        <color auto="1"/>
        <rFont val="ＭＳ Ｐゴシック"/>
      </rPr>
      <t xml:space="preserve">
</t>
    </r>
    <r>
      <rPr>
        <sz val="10"/>
        <color auto="1"/>
        <rFont val="ＭＳ Ｐゴシック"/>
      </rPr>
      <t>・アフタースクールfuji
・あすか学童クラブあきた中央
・金足ふきのとう学童クラブ</t>
    </r>
    <rPh sb="125" eb="127">
      <t>ガクドウ</t>
    </rPh>
    <rPh sb="133" eb="135">
      <t>チュウオウ</t>
    </rPh>
    <rPh sb="137" eb="139">
      <t>カナアシ</t>
    </rPh>
    <rPh sb="144" eb="146">
      <t>ガクドウ</t>
    </rPh>
    <phoneticPr fontId="2"/>
  </si>
  <si>
    <r>
      <t>・カナリヤ保育園学童保育　　　　　　
・大町学童クラブ　　　　　　　　　　　
・くれよんハウス学童クラブ</t>
    </r>
    <r>
      <rPr>
        <strike/>
        <sz val="10"/>
        <color auto="1"/>
        <rFont val="ＭＳ Ｐゴシック"/>
      </rPr>
      <t xml:space="preserve">
</t>
    </r>
    <r>
      <rPr>
        <sz val="10"/>
        <color auto="1"/>
        <rFont val="ＭＳ Ｐゴシック"/>
      </rPr>
      <t>・アフタースクールfuji
・あすか学童クラブあきた中央
・金足ふきのとう学童クラブ</t>
    </r>
    <rPh sb="71" eb="73">
      <t>ガクドウ</t>
    </rPh>
    <rPh sb="79" eb="81">
      <t>チュウオウ</t>
    </rPh>
    <rPh sb="83" eb="85">
      <t>カナアシ</t>
    </rPh>
    <rPh sb="90" eb="92">
      <t>ガクドウ</t>
    </rPh>
    <phoneticPr fontId="2"/>
  </si>
  <si>
    <t>・つくしんぼ学童保育クラブ①
・つくしんぼ学童保育クラブ②
・あらやチャレンジクラブ　　　　　　　　　　　　　
・カナリヤ保育園学童保育　　　　　　
・大町学童クラブ　　　　　　　　　　　
・くれよんハウス学童クラブ
・あすか学童クラブあきた中央</t>
    <rPh sb="6" eb="8">
      <t>ガクドウ</t>
    </rPh>
    <rPh sb="8" eb="10">
      <t>ホイク</t>
    </rPh>
    <rPh sb="21" eb="23">
      <t>ガクドウ</t>
    </rPh>
    <rPh sb="23" eb="25">
      <t>ホイク</t>
    </rPh>
    <rPh sb="113" eb="115">
      <t>ガクドウ</t>
    </rPh>
    <rPh sb="121" eb="123">
      <t>チュウオウ</t>
    </rPh>
    <phoneticPr fontId="2"/>
  </si>
  <si>
    <t>・あおぞら児童クラブ①
・あおぞら児童クラブ②
・ならやま放課後児童クラブ　　　　　　　　　　　　　　
・カナリヤ保育園学童保育　　　　　　
・大町学童クラブ　　　　　　　　　　　
・くれよんハウス学童クラブ
・あすか学童クラブあきた中央
・大野学童クラブ</t>
    <rPh sb="17" eb="19">
      <t>ジドウ</t>
    </rPh>
    <rPh sb="109" eb="111">
      <t>ガクドウ</t>
    </rPh>
    <rPh sb="117" eb="119">
      <t>チュウオウ</t>
    </rPh>
    <rPh sb="121" eb="123">
      <t>オオノ</t>
    </rPh>
    <rPh sb="123" eb="125">
      <t>ガクドウ</t>
    </rPh>
    <phoneticPr fontId="2"/>
  </si>
  <si>
    <t>・あおぞら児童クラブ　　　　　　　　　　　　　　　　　
・カナリヤ保育園学童保育　　　　　　
・大町学童クラブ　　　　　　　　　　　
・くれよんハウス学童クラブ
・あすか学童クラブあきた中央</t>
    <rPh sb="85" eb="87">
      <t>ガクドウ</t>
    </rPh>
    <rPh sb="93" eb="95">
      <t>チュウオウ</t>
    </rPh>
    <phoneticPr fontId="2"/>
  </si>
  <si>
    <r>
      <t>・あおぞら児童クラブ牛島教室</t>
    </r>
    <r>
      <rPr>
        <sz val="8"/>
        <color auto="1"/>
        <rFont val="ＭＳ Ｐゴシック"/>
      </rPr>
      <t>　　　　　　</t>
    </r>
    <r>
      <rPr>
        <sz val="10"/>
        <color auto="1"/>
        <rFont val="ＭＳ Ｐゴシック"/>
      </rPr>
      <t>　　　　　　　　　　
・カナリヤ保育園学童保育　　　　　　
・大町学童クラブ　　　　　　　　　　　
・くれよんハウス学童クラブ
・あすか学童クラブあきた中央</t>
    </r>
    <rPh sb="5" eb="7">
      <t>ジドウ</t>
    </rPh>
    <rPh sb="10" eb="12">
      <t>ウシジマ</t>
    </rPh>
    <rPh sb="12" eb="14">
      <t>キョウシツ</t>
    </rPh>
    <rPh sb="88" eb="90">
      <t>ガクドウ</t>
    </rPh>
    <rPh sb="96" eb="98">
      <t>チュウオウ</t>
    </rPh>
    <phoneticPr fontId="2"/>
  </si>
  <si>
    <t>・下北手児童クラブ　　　　　　　　　　　　　　　　　　
・カナリヤ保育園学童保育　　　　　　
・大町学童クラブ　　　　　　　　　　　
・くれよんハウス学童クラブ
・あすか学童クラブあきた中央</t>
    <rPh sb="85" eb="87">
      <t>ガクドウ</t>
    </rPh>
    <rPh sb="93" eb="95">
      <t>チュウオウ</t>
    </rPh>
    <phoneticPr fontId="2"/>
  </si>
  <si>
    <t>・カナリヤ保育園学童保育　　　　　　
・大町学童クラブ　　　　　　　　　　　
・くれよんハウス学童クラブ
・あすか学童クラブあきた中央
・金足ふきのとう学童クラブ</t>
    <rPh sb="57" eb="59">
      <t>ガクドウ</t>
    </rPh>
    <rPh sb="65" eb="67">
      <t>チュウオウ</t>
    </rPh>
    <rPh sb="69" eb="71">
      <t>カナアシ</t>
    </rPh>
    <rPh sb="76" eb="78">
      <t>ガクドウ</t>
    </rPh>
    <phoneticPr fontId="2"/>
  </si>
  <si>
    <t>・勝平学童保育所①
・勝平学童保育所②
・エンジェルハウスかつひら　　　　　　　
・さんさん倶楽部①
・さんさん俱楽部②　　　　　　　　　　　　　　　　　　　
・カナリヤ保育園学童保育　　　　　　
・大町学童クラブ　　　　　　　　　　　
・くれよんハウス学童クラブ
・あすか学童クラブあきた中央</t>
    <rPh sb="11" eb="13">
      <t>カツヒラ</t>
    </rPh>
    <rPh sb="13" eb="15">
      <t>ガクドウ</t>
    </rPh>
    <rPh sb="15" eb="18">
      <t>ホイクショ</t>
    </rPh>
    <rPh sb="46" eb="49">
      <t>クラブ</t>
    </rPh>
    <rPh sb="56" eb="59">
      <t>クラブ</t>
    </rPh>
    <rPh sb="137" eb="139">
      <t>ガクドウ</t>
    </rPh>
    <rPh sb="145" eb="147">
      <t>チュウオウ</t>
    </rPh>
    <phoneticPr fontId="2"/>
  </si>
  <si>
    <t>浅舞児童クラブ</t>
  </si>
  <si>
    <t>・専用施設
・専用施設　　　　　　　　　　　　　　
・民家
・民家　　　　　　　　　　　　　　　　　　　　　
・専用施設（ビル）　　　　　　　　　　　　　　　　
・幼稚園内
・幼稚園内　　　　　　　　　　　　　　　　
・専用施設　　　　　　　　　　　　　　　　　　　　　　　　　　　　　
・専用施設
・専用施設　　　　　　　　　　　　　　　　　　
・専用施設（アパート）　　　　　　　　　　　　　　　　　　　
・専用施設
・専用施設
・民家</t>
    <rPh sb="1" eb="3">
      <t>センヨウ</t>
    </rPh>
    <rPh sb="3" eb="5">
      <t>シセツ</t>
    </rPh>
    <rPh sb="7" eb="9">
      <t>センヨウ</t>
    </rPh>
    <rPh sb="9" eb="11">
      <t>シセツ</t>
    </rPh>
    <rPh sb="27" eb="29">
      <t>ミンカ</t>
    </rPh>
    <rPh sb="31" eb="33">
      <t>ミンカ</t>
    </rPh>
    <rPh sb="56" eb="58">
      <t>センヨウ</t>
    </rPh>
    <rPh sb="58" eb="60">
      <t>シセツ</t>
    </rPh>
    <rPh sb="82" eb="85">
      <t>ヨウチエン</t>
    </rPh>
    <rPh sb="85" eb="86">
      <t>ナイ</t>
    </rPh>
    <rPh sb="88" eb="91">
      <t>ヨウチエン</t>
    </rPh>
    <rPh sb="91" eb="92">
      <t>ナイ</t>
    </rPh>
    <rPh sb="110" eb="112">
      <t>センヨウ</t>
    </rPh>
    <rPh sb="112" eb="114">
      <t>シセツ</t>
    </rPh>
    <rPh sb="151" eb="153">
      <t>センヨウ</t>
    </rPh>
    <rPh sb="153" eb="155">
      <t>シセツ</t>
    </rPh>
    <rPh sb="175" eb="177">
      <t>センヨウ</t>
    </rPh>
    <rPh sb="177" eb="179">
      <t>シセツ</t>
    </rPh>
    <rPh sb="212" eb="214">
      <t>センヨウ</t>
    </rPh>
    <rPh sb="214" eb="216">
      <t>シセツ</t>
    </rPh>
    <rPh sb="218" eb="220">
      <t>ミンカ</t>
    </rPh>
    <phoneticPr fontId="2"/>
  </si>
  <si>
    <r>
      <t>・白百合学童保育クラブ①
・白百合学童保育クラブ①</t>
    </r>
    <r>
      <rPr>
        <sz val="8"/>
        <color auto="1"/>
        <rFont val="ＭＳ Ｐゴシック"/>
      </rPr>
      <t>　　　　　　　　　　　　　　　　　　　
・泉学童クラブ（わんぱくクラブ）
・泉学童クラブ（ひまわりクラブ）</t>
    </r>
    <r>
      <rPr>
        <sz val="10"/>
        <color auto="1"/>
        <rFont val="ＭＳ Ｐゴシック"/>
      </rPr>
      <t xml:space="preserve">
・つばさ学童クラブ　　　　　　　　　　　　　　　
・さんさん倶楽部①
・さんさん俱楽部②
・第二すくすく学童クラブ　　　　　　　　　　　
・きらら学童クラブかんとう通り　　　　　　　　　　　　　　　　
・カナリヤ保育園学童保育　　　　　　
・大町学童クラブ　　　　　　　　　　　
・くれよんハウス学童クラブ
・あすか学童クラブあきた中央
・にじっこ学童クラブ</t>
    </r>
    <rPh sb="14" eb="17">
      <t>シラユリ</t>
    </rPh>
    <rPh sb="17" eb="19">
      <t>ガクドウ</t>
    </rPh>
    <rPh sb="19" eb="21">
      <t>ホイク</t>
    </rPh>
    <rPh sb="46" eb="47">
      <t>イズミ</t>
    </rPh>
    <rPh sb="47" eb="49">
      <t>ガクドウ</t>
    </rPh>
    <rPh sb="63" eb="64">
      <t>イズミ</t>
    </rPh>
    <rPh sb="64" eb="66">
      <t>ガクドウ</t>
    </rPh>
    <rPh sb="109" eb="112">
      <t>クラブ</t>
    </rPh>
    <rPh sb="119" eb="122">
      <t>クラブ</t>
    </rPh>
    <rPh sb="125" eb="127">
      <t>ダイニ</t>
    </rPh>
    <rPh sb="131" eb="133">
      <t>ガクドウ</t>
    </rPh>
    <rPh sb="152" eb="154">
      <t>ガクドウ</t>
    </rPh>
    <rPh sb="161" eb="162">
      <t>ドオ</t>
    </rPh>
    <rPh sb="237" eb="239">
      <t>ガクドウ</t>
    </rPh>
    <rPh sb="245" eb="247">
      <t>チュウオウ</t>
    </rPh>
    <rPh sb="253" eb="255">
      <t>ガクドウ</t>
    </rPh>
    <phoneticPr fontId="2"/>
  </si>
  <si>
    <t>・東児童クラブ
・こどものくに学童クラブ　　　　　　　　　　　　　　　　　　
・カナリヤ保育園学童保育　　　　　　
・大町学童クラブ　　　　　　　　　　　
・くれよんハウス学童クラブ
・あすか学童クラブあきた中央</t>
    <rPh sb="96" eb="98">
      <t>ガクドウ</t>
    </rPh>
    <rPh sb="104" eb="106">
      <t>チュウオウ</t>
    </rPh>
    <phoneticPr fontId="2"/>
  </si>
  <si>
    <t>・すくすく学童クラブ①
・すくすく学童クラブ②
・白百合学童保育クラブ①
・白百合学童保育クラブ②
・つばさ学童クラブ
・泉学童クラブ（わんぱくクラブ）
・泉学童クラブ（ひまわりクラブ）
・第二すくすく学童クラブ　　　　　　　　　　　　　　　　　　　　　
・きらら学童クラブかんとう通り　　　　　　　　　　　　　　　　　　　　　
・カナリヤ保育園学童保育　　　　　　
・大町学童クラブ　　　　　　　　　　　
・くれよんハウス学童クラブ
・あすか学童クラブあきた中央
・にじっこ学童クラブ</t>
    <rPh sb="17" eb="19">
      <t>ガクドウ</t>
    </rPh>
    <rPh sb="38" eb="41">
      <t>シラユリ</t>
    </rPh>
    <rPh sb="41" eb="43">
      <t>ガクドウ</t>
    </rPh>
    <rPh sb="43" eb="45">
      <t>ホイク</t>
    </rPh>
    <rPh sb="78" eb="79">
      <t>イズミ</t>
    </rPh>
    <rPh sb="79" eb="81">
      <t>ガクドウ</t>
    </rPh>
    <rPh sb="95" eb="97">
      <t>ダイニ</t>
    </rPh>
    <rPh sb="101" eb="103">
      <t>ガクドウ</t>
    </rPh>
    <rPh sb="132" eb="134">
      <t>ガクドウ</t>
    </rPh>
    <rPh sb="141" eb="142">
      <t>ドオ</t>
    </rPh>
    <rPh sb="222" eb="224">
      <t>ガクドウ</t>
    </rPh>
    <rPh sb="230" eb="232">
      <t>チュウオウ</t>
    </rPh>
    <rPh sb="238" eb="240">
      <t>ガクドウ</t>
    </rPh>
    <phoneticPr fontId="2"/>
  </si>
  <si>
    <r>
      <t>・さくら学童保育クラブ
・</t>
    </r>
    <r>
      <rPr>
        <sz val="8"/>
        <color auto="1"/>
        <rFont val="ＭＳ Ｐゴシック"/>
      </rPr>
      <t>学童保育クラブ</t>
    </r>
    <r>
      <rPr>
        <sz val="6"/>
        <color auto="1"/>
        <rFont val="ＭＳ Ｐゴシック"/>
      </rPr>
      <t>さくらシャインキッズ</t>
    </r>
    <r>
      <rPr>
        <sz val="10"/>
        <color auto="1"/>
        <rFont val="ＭＳ Ｐゴシック"/>
      </rPr>
      <t xml:space="preserve">
・さくら冒険王学童保育クラブ　　　　　　　
・ならやま放課後児童クラブ　　　　
・あおぞら児童クラブ</t>
    </r>
    <r>
      <rPr>
        <sz val="8"/>
        <color auto="1"/>
        <rFont val="ＭＳ Ｐゴシック"/>
      </rPr>
      <t>牛島教室</t>
    </r>
    <r>
      <rPr>
        <sz val="10"/>
        <color auto="1"/>
        <rFont val="ＭＳ Ｐゴシック"/>
      </rPr>
      <t>　　　　　　　　　　　　　　　　　　　　　　　　　　　　
・カナリヤ保育園学童保育　　　　　　
・大町学童クラブ　　　　　　　　　　　
・くれよんハウス学童クラブ
・こどものくに学童クラブ
・第二すくすく学童クラブ
・あすか学童クラブあきた中央
・あきた学童さくら教室
・にじっこ学童クラブ</t>
    </r>
    <rPh sb="58" eb="61">
      <t>ホウカゴ</t>
    </rPh>
    <rPh sb="61" eb="63">
      <t>ジドウ</t>
    </rPh>
    <rPh sb="76" eb="78">
      <t>ジドウ</t>
    </rPh>
    <rPh sb="81" eb="83">
      <t>ウシジマ</t>
    </rPh>
    <rPh sb="83" eb="85">
      <t>キョウシツ</t>
    </rPh>
    <rPh sb="181" eb="182">
      <t>ダイ</t>
    </rPh>
    <rPh sb="182" eb="183">
      <t>ニ</t>
    </rPh>
    <rPh sb="187" eb="189">
      <t>ガクドウ</t>
    </rPh>
    <rPh sb="197" eb="199">
      <t>ガクドウ</t>
    </rPh>
    <rPh sb="205" eb="207">
      <t>チュウオウ</t>
    </rPh>
    <rPh sb="212" eb="214">
      <t>ガクドウ</t>
    </rPh>
    <rPh sb="217" eb="219">
      <t>キョウシツ</t>
    </rPh>
    <rPh sb="225" eb="227">
      <t>ガクドウ</t>
    </rPh>
    <phoneticPr fontId="2"/>
  </si>
  <si>
    <t>41学区（※）
51クラブ</t>
    <rPh sb="2" eb="4">
      <t>ガック</t>
    </rPh>
    <phoneticPr fontId="2"/>
  </si>
  <si>
    <t>190学区（※）
269クラブ</t>
    <rPh sb="3" eb="5">
      <t>ガック</t>
    </rPh>
    <phoneticPr fontId="2"/>
  </si>
  <si>
    <t>・花輪北小学校余裕教室               　
・鹿角市児童センター</t>
    <rPh sb="29" eb="30">
      <t>シカ</t>
    </rPh>
    <rPh sb="30" eb="31">
      <t>ツノ</t>
    </rPh>
    <rPh sb="31" eb="32">
      <t>シ</t>
    </rPh>
    <rPh sb="32" eb="34">
      <t>ジドウ</t>
    </rPh>
    <phoneticPr fontId="2"/>
  </si>
  <si>
    <t>・八幡平小学校余裕教室
・鹿角市児童センター</t>
    <rPh sb="13" eb="14">
      <t>シカ</t>
    </rPh>
    <rPh sb="14" eb="15">
      <t>ツノ</t>
    </rPh>
    <rPh sb="15" eb="16">
      <t>シ</t>
    </rPh>
    <rPh sb="16" eb="18">
      <t>ジドウ</t>
    </rPh>
    <phoneticPr fontId="2"/>
  </si>
  <si>
    <t>・十和田小学校余裕教室
・鹿角市児童センター</t>
    <rPh sb="13" eb="14">
      <t>シカ</t>
    </rPh>
    <rPh sb="14" eb="15">
      <t>ツノ</t>
    </rPh>
    <rPh sb="15" eb="16">
      <t>シ</t>
    </rPh>
    <rPh sb="16" eb="18">
      <t>ジドウ</t>
    </rPh>
    <phoneticPr fontId="2"/>
  </si>
  <si>
    <t>・大湯小学校余裕教室
・鹿角市児童センター</t>
    <rPh sb="12" eb="13">
      <t>シカ</t>
    </rPh>
    <rPh sb="13" eb="14">
      <t>ツノ</t>
    </rPh>
    <rPh sb="14" eb="15">
      <t>シ</t>
    </rPh>
    <rPh sb="15" eb="17">
      <t>ジドウ</t>
    </rPh>
    <phoneticPr fontId="2"/>
  </si>
  <si>
    <t>・十和田小学校余裕教室
・鹿角市児童センター</t>
    <rPh sb="1" eb="4">
      <t>トワダ</t>
    </rPh>
    <rPh sb="13" eb="14">
      <t>シカ</t>
    </rPh>
    <rPh sb="14" eb="15">
      <t>ツノ</t>
    </rPh>
    <rPh sb="15" eb="16">
      <t>シ</t>
    </rPh>
    <rPh sb="16" eb="18">
      <t>ジドウ</t>
    </rPh>
    <phoneticPr fontId="2"/>
  </si>
  <si>
    <r>
      <t>・専用施設</t>
    </r>
    <r>
      <rPr>
        <strike/>
        <sz val="10"/>
        <color auto="1"/>
        <rFont val="ＭＳ Ｐゴシック"/>
      </rPr>
      <t xml:space="preserve">
</t>
    </r>
    <r>
      <rPr>
        <sz val="10"/>
        <color auto="1"/>
        <rFont val="ＭＳ Ｐゴシック"/>
      </rPr>
      <t>・専用施設</t>
    </r>
    <r>
      <rPr>
        <strike/>
        <sz val="10"/>
        <color auto="1"/>
        <rFont val="ＭＳ Ｐゴシック"/>
      </rPr>
      <t xml:space="preserve">
</t>
    </r>
    <r>
      <rPr>
        <sz val="10"/>
        <color auto="1"/>
        <rFont val="ＭＳ Ｐゴシック"/>
      </rPr>
      <t>・専用施設</t>
    </r>
    <rPh sb="1" eb="3">
      <t>センヨウ</t>
    </rPh>
    <rPh sb="3" eb="5">
      <t>シセツ</t>
    </rPh>
    <phoneticPr fontId="14"/>
  </si>
  <si>
    <r>
      <t>・渟城西小学校
・渟城女子専門学校</t>
    </r>
    <r>
      <rPr>
        <strike/>
        <sz val="10"/>
        <color auto="1"/>
        <rFont val="ＭＳ Ｐゴシック"/>
      </rPr>
      <t xml:space="preserve">
</t>
    </r>
    <r>
      <rPr>
        <sz val="10"/>
        <color auto="1"/>
        <rFont val="ＭＳ Ｐゴシック"/>
      </rPr>
      <t>・渟城女子専門学校</t>
    </r>
    <rPh sb="3" eb="4">
      <t>ニシ</t>
    </rPh>
    <rPh sb="4" eb="7">
      <t>ショウガッコウ</t>
    </rPh>
    <phoneticPr fontId="2"/>
  </si>
  <si>
    <t>・峰浜小学校
・旧塙川小学校</t>
    <rPh sb="1" eb="3">
      <t>ミネハマ</t>
    </rPh>
    <rPh sb="3" eb="6">
      <t>ショウガッコウ</t>
    </rPh>
    <rPh sb="8" eb="9">
      <t>キュウ</t>
    </rPh>
    <rPh sb="9" eb="10">
      <t>ハナワ</t>
    </rPh>
    <rPh sb="10" eb="11">
      <t>カワ</t>
    </rPh>
    <rPh sb="11" eb="14">
      <t>ショウガッコウ</t>
    </rPh>
    <phoneticPr fontId="2"/>
  </si>
  <si>
    <t>・八郎潟えきまえ交流館「はちパル」
・八郎潟えきまえ交流館「はちパル」</t>
    <rPh sb="1" eb="4">
      <t>ハチロウガタ</t>
    </rPh>
    <rPh sb="8" eb="11">
      <t>コウリュウカン</t>
    </rPh>
    <phoneticPr fontId="2"/>
  </si>
  <si>
    <t>井川こどもセンター</t>
  </si>
  <si>
    <t>・東大曲小学校
・東大曲小学校</t>
    <rPh sb="9" eb="10">
      <t>ヒガシ</t>
    </rPh>
    <rPh sb="10" eb="12">
      <t>オオマガリ</t>
    </rPh>
    <rPh sb="12" eb="15">
      <t>ショウガッコウ</t>
    </rPh>
    <phoneticPr fontId="2"/>
  </si>
  <si>
    <t>専用施設（小友保育園敷地内）</t>
    <rPh sb="0" eb="2">
      <t>センヨウ</t>
    </rPh>
    <rPh sb="2" eb="4">
      <t>シセツ</t>
    </rPh>
    <rPh sb="5" eb="7">
      <t>オトモ</t>
    </rPh>
    <rPh sb="7" eb="10">
      <t>ホイクエン</t>
    </rPh>
    <rPh sb="10" eb="12">
      <t>シキチ</t>
    </rPh>
    <rPh sb="12" eb="13">
      <t>ナイ</t>
    </rPh>
    <phoneticPr fontId="14"/>
  </si>
  <si>
    <t>象潟小学校</t>
    <rPh sb="0" eb="2">
      <t>キサカタ</t>
    </rPh>
    <rPh sb="2" eb="5">
      <t>ショウガッコウ</t>
    </rPh>
    <phoneticPr fontId="2"/>
  </si>
  <si>
    <t>・桂児童センター
・大曲小学校
・大曲小学校
・大曲小学校
・日の出キッズルーム
・専用施設</t>
  </si>
  <si>
    <t>・協和小学校
・協和児童館</t>
    <rPh sb="1" eb="3">
      <t>キョウワ</t>
    </rPh>
    <rPh sb="3" eb="6">
      <t>ショウガッコウ</t>
    </rPh>
    <rPh sb="8" eb="10">
      <t>キョウワ</t>
    </rPh>
    <rPh sb="10" eb="13">
      <t>ジドウカン</t>
    </rPh>
    <phoneticPr fontId="2"/>
  </si>
  <si>
    <t>・角館児童館（旧 角館保育園）
・角館児童館（旧 角館保育園）</t>
  </si>
  <si>
    <t>・六郷小学校内専用施設
・六郷小学校内専用施設
・六郷小学校内専用施設
・専用施設（みさとこども館）</t>
    <rPh sb="1" eb="3">
      <t>ロクゴウ</t>
    </rPh>
    <rPh sb="3" eb="6">
      <t>ショウガッコウ</t>
    </rPh>
    <rPh sb="6" eb="7">
      <t>ナイ</t>
    </rPh>
    <rPh sb="7" eb="9">
      <t>センヨウ</t>
    </rPh>
    <rPh sb="9" eb="11">
      <t>シセツ</t>
    </rPh>
    <rPh sb="13" eb="15">
      <t>ロクゴウ</t>
    </rPh>
    <rPh sb="15" eb="18">
      <t>ショウガッコウ</t>
    </rPh>
    <rPh sb="18" eb="19">
      <t>ナイ</t>
    </rPh>
    <rPh sb="19" eb="21">
      <t>センヨウ</t>
    </rPh>
    <rPh sb="21" eb="23">
      <t>シセツ</t>
    </rPh>
    <rPh sb="25" eb="27">
      <t>ロクゴウ</t>
    </rPh>
    <rPh sb="27" eb="30">
      <t>ショウガッコウ</t>
    </rPh>
    <rPh sb="30" eb="31">
      <t>ナイ</t>
    </rPh>
    <rPh sb="31" eb="33">
      <t>センヨウ</t>
    </rPh>
    <rPh sb="33" eb="35">
      <t>シセツ</t>
    </rPh>
    <rPh sb="37" eb="39">
      <t>センヨウ</t>
    </rPh>
    <rPh sb="39" eb="41">
      <t>シセツ</t>
    </rPh>
    <rPh sb="48" eb="49">
      <t>カン</t>
    </rPh>
    <phoneticPr fontId="2"/>
  </si>
  <si>
    <t>・民家
・民家　　　　　　　　　　　　　　　　　　　　　　　　　　　
・専用施設　　　　　　　　　　　　　
・専用施設　　　　　　　　　　　　　　　　　　　　　　　　　　　　　　　　　　　
・専用施設　　　　　　　　　　　　　　　　　　
・民家　　　　　　　　　　　　　　　　　　　
・専用施設</t>
    <rPh sb="1" eb="3">
      <t>ミンカ</t>
    </rPh>
    <rPh sb="5" eb="7">
      <t>ミンカ</t>
    </rPh>
    <rPh sb="36" eb="38">
      <t>センヨウ</t>
    </rPh>
    <rPh sb="38" eb="40">
      <t>シセツ</t>
    </rPh>
    <rPh sb="55" eb="57">
      <t>センヨウ</t>
    </rPh>
    <rPh sb="57" eb="59">
      <t>シセツ</t>
    </rPh>
    <phoneticPr fontId="2"/>
  </si>
  <si>
    <t>・仙南小学校敷地内専用施設
・仙南小学校敷地内専用施設
・仙南小学校敷地内専用施設</t>
    <rPh sb="1" eb="3">
      <t>センナン</t>
    </rPh>
    <rPh sb="3" eb="4">
      <t>ショウ</t>
    </rPh>
    <rPh sb="4" eb="6">
      <t>ガッコウ</t>
    </rPh>
    <rPh sb="6" eb="9">
      <t>シキチナイ</t>
    </rPh>
    <rPh sb="9" eb="11">
      <t>センヨウ</t>
    </rPh>
    <rPh sb="29" eb="31">
      <t>センナン</t>
    </rPh>
    <rPh sb="31" eb="34">
      <t>ショウガッコウ</t>
    </rPh>
    <rPh sb="34" eb="37">
      <t>シキチナイ</t>
    </rPh>
    <rPh sb="37" eb="39">
      <t>センヨウ</t>
    </rPh>
    <rPh sb="39" eb="41">
      <t>シセツ</t>
    </rPh>
    <phoneticPr fontId="2"/>
  </si>
  <si>
    <t>交流促進施設さかえ館</t>
  </si>
  <si>
    <t>・専用施設（げんキッズよこてきた）
・横手北小学校</t>
    <rPh sb="1" eb="3">
      <t>センヨウ</t>
    </rPh>
    <rPh sb="3" eb="5">
      <t>シセツ</t>
    </rPh>
    <rPh sb="19" eb="21">
      <t>ヨコテ</t>
    </rPh>
    <rPh sb="21" eb="22">
      <t>キタ</t>
    </rPh>
    <rPh sb="22" eb="25">
      <t>ショウガッコウ</t>
    </rPh>
    <phoneticPr fontId="2"/>
  </si>
  <si>
    <t>・増田町総合子育て支援施設
・増田小学校</t>
    <rPh sb="17" eb="20">
      <t>ショウガッコウ</t>
    </rPh>
    <phoneticPr fontId="2"/>
  </si>
  <si>
    <t>・専用施設（にこにこキッズ雄物川）
・専用施設（にこにこキッズ雄物川）
・雄物川地域局</t>
    <rPh sb="1" eb="3">
      <t>センヨウ</t>
    </rPh>
    <rPh sb="3" eb="5">
      <t>シセツ</t>
    </rPh>
    <rPh sb="13" eb="16">
      <t>オモノガワ</t>
    </rPh>
    <rPh sb="37" eb="40">
      <t>オモノガワ</t>
    </rPh>
    <rPh sb="40" eb="42">
      <t>チイキ</t>
    </rPh>
    <rPh sb="42" eb="43">
      <t>キョク</t>
    </rPh>
    <phoneticPr fontId="2"/>
  </si>
  <si>
    <t>・専用施設（学童保育「おおもり」）
・子どもと老人のふれあいｾﾝﾀｰ</t>
    <rPh sb="1" eb="3">
      <t>センヨウ</t>
    </rPh>
    <rPh sb="3" eb="5">
      <t>シセツ</t>
    </rPh>
    <rPh sb="6" eb="8">
      <t>ガクドウ</t>
    </rPh>
    <rPh sb="8" eb="10">
      <t>ホイク</t>
    </rPh>
    <phoneticPr fontId="2"/>
  </si>
  <si>
    <t>・子どもセンター
・子どもセンター</t>
    <rPh sb="1" eb="2">
      <t>コ</t>
    </rPh>
    <rPh sb="10" eb="11">
      <t>コ</t>
    </rPh>
    <phoneticPr fontId="2"/>
  </si>
  <si>
    <t>・（専用施設）湯沢南児童クラブ
・（専用施設）湯沢南児童クラブ
・湯沢若草幼稚園
・双葉幼稚園</t>
    <rPh sb="2" eb="4">
      <t>センヨウ</t>
    </rPh>
    <rPh sb="4" eb="6">
      <t>シセツ</t>
    </rPh>
    <rPh sb="18" eb="20">
      <t>センヨウ</t>
    </rPh>
    <rPh sb="20" eb="22">
      <t>シセツ</t>
    </rPh>
    <rPh sb="23" eb="25">
      <t>ユザワ</t>
    </rPh>
    <rPh sb="25" eb="26">
      <t>ミナミ</t>
    </rPh>
    <rPh sb="26" eb="28">
      <t>ジドウ</t>
    </rPh>
    <rPh sb="44" eb="47">
      <t>ヨウチエン</t>
    </rPh>
    <phoneticPr fontId="2"/>
  </si>
  <si>
    <t>・専用施設
・専用施設　　　　　　　　　　　　　　　　　　　　　　　　　　　　　　　　　　　　　　　　　　　　　　
・民家
・民家　　　　　　　　　　　　　　　　　　　　　　　　　　　　
・専用施設　　　　　　　　　　　　　　　　　　　　　　　　　　　
・民家
・専用施設　　　　　　　　　　　　　　　　　　　　　　　　　　　
・専用施設　　　　　　　　　　　　　　　　　　
・専用施設（アパート）　　　　　　　　　　　　　　　　　　　
・専用施設
・専用施設
・民家</t>
    <rPh sb="1" eb="3">
      <t>センヨウ</t>
    </rPh>
    <rPh sb="3" eb="5">
      <t>シセツ</t>
    </rPh>
    <rPh sb="7" eb="9">
      <t>センヨウ</t>
    </rPh>
    <rPh sb="9" eb="11">
      <t>シセツ</t>
    </rPh>
    <rPh sb="59" eb="61">
      <t>ミンカ</t>
    </rPh>
    <rPh sb="63" eb="65">
      <t>ミンカ</t>
    </rPh>
    <rPh sb="95" eb="97">
      <t>センヨウ</t>
    </rPh>
    <rPh sb="97" eb="99">
      <t>シセツ</t>
    </rPh>
    <rPh sb="128" eb="130">
      <t>ミンカ</t>
    </rPh>
    <rPh sb="132" eb="134">
      <t>センヨウ</t>
    </rPh>
    <rPh sb="134" eb="136">
      <t>シセツ</t>
    </rPh>
    <rPh sb="165" eb="167">
      <t>センヨウ</t>
    </rPh>
    <rPh sb="167" eb="169">
      <t>シセツ</t>
    </rPh>
    <rPh sb="189" eb="191">
      <t>センヨウ</t>
    </rPh>
    <rPh sb="191" eb="193">
      <t>シセツ</t>
    </rPh>
    <rPh sb="220" eb="222">
      <t>センヨウ</t>
    </rPh>
    <rPh sb="222" eb="224">
      <t>シセツ</t>
    </rPh>
    <rPh sb="226" eb="228">
      <t>センヨウ</t>
    </rPh>
    <rPh sb="228" eb="230">
      <t>シセツ</t>
    </rPh>
    <rPh sb="232" eb="234">
      <t>ミンカ</t>
    </rPh>
    <phoneticPr fontId="2"/>
  </si>
  <si>
    <t>・専用施設　　　　　　　　　　　　　　　　　　　　　　　　　　　
・専用施設　　　　　　　　　　　　　　　　　　
・専用施設（アパート）　　　　　　　　　　　　　　　　　　　
・専用施設
・専用施設
・専用施設
・民家</t>
    <rPh sb="1" eb="3">
      <t>センヨウ</t>
    </rPh>
    <rPh sb="3" eb="5">
      <t>シセツ</t>
    </rPh>
    <rPh sb="58" eb="60">
      <t>センヨウ</t>
    </rPh>
    <rPh sb="60" eb="62">
      <t>シセツ</t>
    </rPh>
    <rPh sb="95" eb="97">
      <t>センヨウ</t>
    </rPh>
    <rPh sb="97" eb="99">
      <t>シセツ</t>
    </rPh>
    <rPh sb="101" eb="103">
      <t>センヨウ</t>
    </rPh>
    <rPh sb="103" eb="105">
      <t>シセツ</t>
    </rPh>
    <rPh sb="107" eb="109">
      <t>ミンカ</t>
    </rPh>
    <phoneticPr fontId="2"/>
  </si>
  <si>
    <t>・専用施設
・専用施設　　　　　　　　　　　　　　　　　　　　　　　　　　　　　　　　　　　　　　　　　　　　
・専用施設　　　　　　　　　　　　　　　　　　　　　　
・専用施設　　　　　　　　　　　　　
・専用施設　　　　　　　　　　　　　　　　　　　　　　　　　　　　　　　　　　
・専用施設　　　　　　　　　　　　　　　　　　
・専用施設（アパート）　　　　　　　　　　　　　　　　　　　
・専用施設
・民家</t>
    <rPh sb="1" eb="3">
      <t>センヨウ</t>
    </rPh>
    <rPh sb="3" eb="5">
      <t>シセツ</t>
    </rPh>
    <rPh sb="7" eb="9">
      <t>センヨウ</t>
    </rPh>
    <rPh sb="9" eb="11">
      <t>シセツ</t>
    </rPh>
    <rPh sb="57" eb="59">
      <t>センヨウ</t>
    </rPh>
    <rPh sb="59" eb="61">
      <t>シセツ</t>
    </rPh>
    <rPh sb="85" eb="87">
      <t>センヨウ</t>
    </rPh>
    <rPh sb="87" eb="89">
      <t>シセツ</t>
    </rPh>
    <rPh sb="104" eb="106">
      <t>センヨウ</t>
    </rPh>
    <rPh sb="106" eb="108">
      <t>シセツ</t>
    </rPh>
    <rPh sb="168" eb="170">
      <t>センヨウ</t>
    </rPh>
    <rPh sb="170" eb="172">
      <t>シセツ</t>
    </rPh>
    <rPh sb="205" eb="207">
      <t>ミンカ</t>
    </rPh>
    <phoneticPr fontId="2"/>
  </si>
  <si>
    <t xml:space="preserve">・専用施設
・専用施設　　　　　　　　　　　　　　　　　
・幼稚園内　　　　　　　　　　　　　　　　　　　　　　　　
・専用施設
・専用施設　　　　　　　　　　　　　　　　　　　　　　　　　　　　　　
・専用施設　　　　　　　　　　　　　　　　　　
・専用施設（アパート）　　　　　　　　　　　　　　　　　　　
・専用施設
・専用施設
</t>
    <rPh sb="1" eb="3">
      <t>センヨウ</t>
    </rPh>
    <rPh sb="3" eb="5">
      <t>シセツ</t>
    </rPh>
    <rPh sb="7" eb="9">
      <t>センヨウ</t>
    </rPh>
    <rPh sb="9" eb="11">
      <t>シセツ</t>
    </rPh>
    <rPh sb="30" eb="33">
      <t>ヨウチエン</t>
    </rPh>
    <rPh sb="33" eb="34">
      <t>ナイ</t>
    </rPh>
    <rPh sb="60" eb="62">
      <t>センヨウ</t>
    </rPh>
    <rPh sb="62" eb="64">
      <t>シセツ</t>
    </rPh>
    <rPh sb="66" eb="68">
      <t>センヨウ</t>
    </rPh>
    <rPh sb="68" eb="70">
      <t>シセツ</t>
    </rPh>
    <rPh sb="126" eb="128">
      <t>センヨウ</t>
    </rPh>
    <rPh sb="128" eb="130">
      <t>シセツ</t>
    </rPh>
    <rPh sb="163" eb="165">
      <t>センヨウ</t>
    </rPh>
    <rPh sb="165" eb="167">
      <t>シセツ</t>
    </rPh>
    <phoneticPr fontId="2"/>
  </si>
  <si>
    <t>・専用施設
・専用施設　　　　　　　　　　　　　　
・幼稚園内
・幼稚園内
・専用施設
・専用施設
・専用施設　　　　　　　　　　　　　　　　　
・専用施設　　　　　　　　　　　　　　　　　　　　　　　　　　　　
・専用施設　　　　　　　　　　　　　　　　　　
・専用施設（アパート）　　　　　　　　　　　　　　　　　　　
・専用施設
・専用施設</t>
    <rPh sb="7" eb="9">
      <t>センヨウ</t>
    </rPh>
    <rPh sb="9" eb="11">
      <t>シセツ</t>
    </rPh>
    <rPh sb="27" eb="30">
      <t>ヨウチエン</t>
    </rPh>
    <rPh sb="30" eb="31">
      <t>ナイ</t>
    </rPh>
    <rPh sb="33" eb="36">
      <t>ヨウチエン</t>
    </rPh>
    <rPh sb="36" eb="37">
      <t>ナイ</t>
    </rPh>
    <rPh sb="39" eb="41">
      <t>センヨウ</t>
    </rPh>
    <rPh sb="41" eb="43">
      <t>シセツ</t>
    </rPh>
    <rPh sb="45" eb="47">
      <t>センヨウ</t>
    </rPh>
    <rPh sb="47" eb="49">
      <t>シセツ</t>
    </rPh>
    <rPh sb="51" eb="53">
      <t>センヨウ</t>
    </rPh>
    <rPh sb="53" eb="55">
      <t>シセツ</t>
    </rPh>
    <rPh sb="74" eb="76">
      <t>センヨウ</t>
    </rPh>
    <rPh sb="76" eb="78">
      <t>シセツ</t>
    </rPh>
    <rPh sb="132" eb="134">
      <t>センヨウ</t>
    </rPh>
    <rPh sb="134" eb="136">
      <t>シセツ</t>
    </rPh>
    <rPh sb="169" eb="171">
      <t>センヨウ</t>
    </rPh>
    <rPh sb="171" eb="173">
      <t>シセツ</t>
    </rPh>
    <phoneticPr fontId="2"/>
  </si>
  <si>
    <t>・民家　　
・民家　　　　　　　　　　　　　　　　　　　　　　　　　
・専用施設　　　　　　　　　　　　　　　　　　
・専用施設（アパート）　　　　　　　　　　　　　　　　　　　
・専用施設
・専用施設</t>
    <rPh sb="1" eb="3">
      <t>ミンカ</t>
    </rPh>
    <rPh sb="7" eb="9">
      <t>ミンカ</t>
    </rPh>
    <rPh sb="60" eb="62">
      <t>センヨウ</t>
    </rPh>
    <rPh sb="62" eb="64">
      <t>シセツ</t>
    </rPh>
    <rPh sb="97" eb="99">
      <t>センヨウ</t>
    </rPh>
    <rPh sb="99" eb="101">
      <t>シセツ</t>
    </rPh>
    <phoneticPr fontId="2"/>
  </si>
  <si>
    <t>・専用施設
・専用施設　　　　　　　　　　　　　　　　　　
・民家　　　　　　　　　　　　　　　　　　　　　　　　　　　　　　　　
・幼稚園内　　　　　　　　　　　　　　　
・専用施設　　　　　　　　　　　　　　　　　　　　　　　　　　　　　
・専用施設　　　　　　　　　　　　　　　　　　
・民家　　　　　　　　　　　　　　　　　　　
・専用施設</t>
    <rPh sb="1" eb="3">
      <t>センヨウ</t>
    </rPh>
    <rPh sb="3" eb="5">
      <t>シセツ</t>
    </rPh>
    <rPh sb="7" eb="9">
      <t>センヨウ</t>
    </rPh>
    <rPh sb="9" eb="11">
      <t>シセツ</t>
    </rPh>
    <rPh sb="31" eb="33">
      <t>ミンカ</t>
    </rPh>
    <rPh sb="67" eb="70">
      <t>ヨウチエン</t>
    </rPh>
    <rPh sb="70" eb="71">
      <t>ナイ</t>
    </rPh>
    <rPh sb="88" eb="90">
      <t>センヨウ</t>
    </rPh>
    <rPh sb="90" eb="92">
      <t>シセツ</t>
    </rPh>
    <phoneticPr fontId="2"/>
  </si>
  <si>
    <t>・専用施設
・専用施設　　　　　　　　　　　　　　　　　　　　　　　　　　　
・専用施設　　　　　　　　　　　　　
・専用施設　　　　　　　　　　　　　　　　　　　　　　　　　　　　　　　　　　　
・専用施設（アパート）　　　　　　　　　　　　　　　　　　
・民家　　　　　　　　　　　　　　　　　　　
・専用施設</t>
    <rPh sb="1" eb="3">
      <t>センヨウ</t>
    </rPh>
    <rPh sb="3" eb="5">
      <t>シセツ</t>
    </rPh>
    <rPh sb="7" eb="9">
      <t>センヨウ</t>
    </rPh>
    <rPh sb="9" eb="11">
      <t>シセツ</t>
    </rPh>
    <rPh sb="40" eb="42">
      <t>センヨウ</t>
    </rPh>
    <rPh sb="42" eb="44">
      <t>シセツ</t>
    </rPh>
    <rPh sb="59" eb="61">
      <t>センヨウ</t>
    </rPh>
    <rPh sb="61" eb="63">
      <t>シセツ</t>
    </rPh>
    <phoneticPr fontId="2"/>
  </si>
  <si>
    <t>・民家
・施設内専用室　　　　　　　　　　　　　　　　　　　　　　　　
・専用施設
・専用施設　　　　　　　　　　　　　　　　　
・専用施設
・専用施設　　　　　　　　　　　　　　　　　　
・専用施設（アパート）　　　　　
・専用施設　　　　　　　　　　　　　　
・専用施設
・民家</t>
    <rPh sb="1" eb="3">
      <t>ミンカ</t>
    </rPh>
    <rPh sb="5" eb="8">
      <t>シセツナイ</t>
    </rPh>
    <rPh sb="8" eb="10">
      <t>センヨウ</t>
    </rPh>
    <rPh sb="10" eb="11">
      <t>シツ</t>
    </rPh>
    <rPh sb="37" eb="39">
      <t>センヨウ</t>
    </rPh>
    <rPh sb="39" eb="41">
      <t>シセツ</t>
    </rPh>
    <rPh sb="43" eb="45">
      <t>センヨウ</t>
    </rPh>
    <rPh sb="45" eb="47">
      <t>シセツ</t>
    </rPh>
    <rPh sb="96" eb="98">
      <t>センヨウ</t>
    </rPh>
    <rPh sb="98" eb="100">
      <t>シセツ</t>
    </rPh>
    <rPh sb="113" eb="115">
      <t>センヨウ</t>
    </rPh>
    <rPh sb="115" eb="117">
      <t>シセツ</t>
    </rPh>
    <rPh sb="139" eb="141">
      <t>ミンカ</t>
    </rPh>
    <phoneticPr fontId="2"/>
  </si>
  <si>
    <t>・民家
・民家　　　　　　　　　　　　　　　　　　　　　　　　　　　　　　　
・民家
・民家　　　　　　　　　　　　　　　　　
・民家　　　　　　　　　　　　　　　　　　
・民家　　　　　　　　　　　　　　　　　　　　　　　　　　　　　　　　　　　
・専用施設　　　　　　　　　　　　　　　　　　
・専用施設（アパート）　　　　　　　　　　　　　　　　　　　
・専用施設
・専用施設</t>
    <rPh sb="1" eb="3">
      <t>ミンカ</t>
    </rPh>
    <rPh sb="5" eb="7">
      <t>ミンカ</t>
    </rPh>
    <rPh sb="40" eb="42">
      <t>ミンカ</t>
    </rPh>
    <rPh sb="44" eb="46">
      <t>ミンカ</t>
    </rPh>
    <rPh sb="65" eb="67">
      <t>ミンカ</t>
    </rPh>
    <rPh sb="87" eb="89">
      <t>ミンカ</t>
    </rPh>
    <rPh sb="150" eb="152">
      <t>センヨウ</t>
    </rPh>
    <rPh sb="152" eb="154">
      <t>シセツ</t>
    </rPh>
    <rPh sb="187" eb="189">
      <t>センヨウ</t>
    </rPh>
    <rPh sb="189" eb="191">
      <t>シセツ</t>
    </rPh>
    <phoneticPr fontId="2"/>
  </si>
  <si>
    <r>
      <t>・外旭川児童センター　　　　　　　　　　　　　　　　　　　　　　　　　
・専用施設　　　　　　　　　　　　　　　　　　
・専用施設（アパート）　　　　　　　　　　　　　　　　　　　
・専用施設</t>
    </r>
    <r>
      <rPr>
        <strike/>
        <sz val="10"/>
        <color auto="1"/>
        <rFont val="ＭＳ Ｐゴシック"/>
      </rPr>
      <t xml:space="preserve">
</t>
    </r>
    <r>
      <rPr>
        <sz val="10"/>
        <color auto="1"/>
        <rFont val="ＭＳ Ｐゴシック"/>
      </rPr>
      <t>・民家
・専用施設
・専用施設
・専用施設
・専用施設</t>
    </r>
    <rPh sb="1" eb="4">
      <t>ソトアサヒカワ</t>
    </rPh>
    <rPh sb="4" eb="6">
      <t>ジドウ</t>
    </rPh>
    <rPh sb="61" eb="63">
      <t>センヨウ</t>
    </rPh>
    <rPh sb="63" eb="65">
      <t>シセツ</t>
    </rPh>
    <rPh sb="98" eb="100">
      <t>ミンカ</t>
    </rPh>
    <rPh sb="102" eb="104">
      <t>センヨウ</t>
    </rPh>
    <rPh sb="104" eb="106">
      <t>シセツ</t>
    </rPh>
    <rPh sb="108" eb="110">
      <t>センヨウ</t>
    </rPh>
    <rPh sb="110" eb="112">
      <t>シセツ</t>
    </rPh>
    <rPh sb="114" eb="116">
      <t>センヨウ</t>
    </rPh>
    <rPh sb="116" eb="118">
      <t>シセツ</t>
    </rPh>
    <rPh sb="120" eb="122">
      <t>センヨウ</t>
    </rPh>
    <rPh sb="122" eb="124">
      <t>シセツ</t>
    </rPh>
    <phoneticPr fontId="2"/>
  </si>
  <si>
    <t>・飯島児童センター　　　　　　　　　　　　　　　　　
・クラブ専用棟　　　　　　　　　　　　　　　　　　　　
・専用施設　　　　　　　　　　　　　　　　　　
・専用施設（アパート）　　　　　　　　　　　　　　　　　　　
・専用施設
・民家
・専用施設
・専用施設</t>
    <rPh sb="1" eb="3">
      <t>イイジマ</t>
    </rPh>
    <rPh sb="3" eb="5">
      <t>ジドウ</t>
    </rPh>
    <rPh sb="31" eb="33">
      <t>センヨウ</t>
    </rPh>
    <rPh sb="33" eb="34">
      <t>トウ</t>
    </rPh>
    <rPh sb="80" eb="82">
      <t>センヨウ</t>
    </rPh>
    <rPh sb="82" eb="84">
      <t>シセツ</t>
    </rPh>
    <rPh sb="117" eb="119">
      <t>ミンカ</t>
    </rPh>
    <rPh sb="121" eb="123">
      <t>センヨウ</t>
    </rPh>
    <rPh sb="123" eb="125">
      <t>シセツ</t>
    </rPh>
    <rPh sb="127" eb="129">
      <t>センヨウ</t>
    </rPh>
    <rPh sb="129" eb="131">
      <t>シセツ</t>
    </rPh>
    <phoneticPr fontId="2"/>
  </si>
  <si>
    <r>
      <t>・専用施設　　　　　　　　　　　　　　　　　　
・専用施設（アパート）　　　　　　　　　　　　　　　　　　　
・専用施設</t>
    </r>
    <r>
      <rPr>
        <strike/>
        <sz val="10"/>
        <color auto="1"/>
        <rFont val="ＭＳ Ｐゴシック"/>
      </rPr>
      <t xml:space="preserve">
</t>
    </r>
    <r>
      <rPr>
        <sz val="10"/>
        <color auto="1"/>
        <rFont val="ＭＳ Ｐゴシック"/>
      </rPr>
      <t>・民家
・専用施設
・専用施設</t>
    </r>
    <rPh sb="25" eb="27">
      <t>センヨウ</t>
    </rPh>
    <rPh sb="27" eb="29">
      <t>シセツ</t>
    </rPh>
    <rPh sb="62" eb="64">
      <t>ミンカ</t>
    </rPh>
    <rPh sb="66" eb="68">
      <t>センヨウ</t>
    </rPh>
    <rPh sb="68" eb="70">
      <t>シセツ</t>
    </rPh>
    <rPh sb="72" eb="74">
      <t>センヨウ</t>
    </rPh>
    <rPh sb="74" eb="76">
      <t>シセツ</t>
    </rPh>
    <phoneticPr fontId="2"/>
  </si>
  <si>
    <t xml:space="preserve">・専用施設
・専用施設　　　　　　　　　　　　　　　　　
・幼稚園内　　　　　　　　　　　　　　　　　　　　　　　　
・専用施設
・専用施設　　　　　　　　　　　　　　　　　　　　　　　　　　　　　　
・専用施設　　　　　　　　　　　　　　　　　　
・民家　　　　　　　　　　　　　　　　　　　
・専用施設
・専用施設
</t>
    <rPh sb="1" eb="3">
      <t>センヨウ</t>
    </rPh>
    <rPh sb="3" eb="5">
      <t>シセツ</t>
    </rPh>
    <rPh sb="7" eb="9">
      <t>センヨウ</t>
    </rPh>
    <rPh sb="9" eb="11">
      <t>シセツ</t>
    </rPh>
    <rPh sb="30" eb="33">
      <t>ヨウチエン</t>
    </rPh>
    <rPh sb="33" eb="34">
      <t>ナイ</t>
    </rPh>
    <rPh sb="60" eb="62">
      <t>センヨウ</t>
    </rPh>
    <rPh sb="62" eb="64">
      <t>シセツ</t>
    </rPh>
    <rPh sb="66" eb="68">
      <t>センヨウ</t>
    </rPh>
    <rPh sb="68" eb="70">
      <t>シセツ</t>
    </rPh>
    <rPh sb="155" eb="157">
      <t>センヨウ</t>
    </rPh>
    <rPh sb="157" eb="159">
      <t>シセツ</t>
    </rPh>
    <phoneticPr fontId="2"/>
  </si>
  <si>
    <t>・民家
・民家
・民家　　　　　　　　　　　　　　　　　　　　　　　　　　　　　　　　　　
・専用施設　　　　　　　　　　　　　　　　　　
・専用施設（アパート）　　　　　　　　　　　　　　　　　　　
・専用施設
・専用施設</t>
    <rPh sb="1" eb="3">
      <t>ミンカ</t>
    </rPh>
    <rPh sb="5" eb="7">
      <t>ミンカ</t>
    </rPh>
    <rPh sb="9" eb="11">
      <t>ミンカ</t>
    </rPh>
    <rPh sb="71" eb="73">
      <t>センヨウ</t>
    </rPh>
    <rPh sb="73" eb="75">
      <t>シセツ</t>
    </rPh>
    <rPh sb="108" eb="110">
      <t>センヨウ</t>
    </rPh>
    <rPh sb="110" eb="112">
      <t>シセツ</t>
    </rPh>
    <phoneticPr fontId="2"/>
  </si>
  <si>
    <t>・専用施設
・専用施設　　　　　　　　　　　　　
・専用施設　　　　　　　　　　　　　　　　　　　　　　　　　　　　
・専用施設　　　　　　　　　　　　　　　　　　
・専用施設（アパート）　　　　　　　　　　　　　　　　　　　
・専用施設
・専用施設
・専用施設</t>
    <rPh sb="1" eb="3">
      <t>センヨウ</t>
    </rPh>
    <rPh sb="3" eb="5">
      <t>シセツ</t>
    </rPh>
    <rPh sb="7" eb="9">
      <t>センヨウ</t>
    </rPh>
    <rPh sb="9" eb="11">
      <t>シセツ</t>
    </rPh>
    <rPh sb="26" eb="28">
      <t>センヨウ</t>
    </rPh>
    <rPh sb="28" eb="30">
      <t>シセツ</t>
    </rPh>
    <rPh sb="84" eb="86">
      <t>センヨウ</t>
    </rPh>
    <rPh sb="86" eb="88">
      <t>シセツ</t>
    </rPh>
    <rPh sb="121" eb="123">
      <t>センヨウ</t>
    </rPh>
    <rPh sb="123" eb="125">
      <t>シセツ</t>
    </rPh>
    <rPh sb="127" eb="129">
      <t>センヨウ</t>
    </rPh>
    <rPh sb="129" eb="131">
      <t>シセツ</t>
    </rPh>
    <phoneticPr fontId="2"/>
  </si>
  <si>
    <t>・民家　　　　　　　　　　　　　　　　　　　　　　　　　　　　　　　　　　　
・専用施設　　　　　　　　　　　　　　　　　　
・専用施設（アパート）　　　　　　　　　　　　　　　　　　　
・専用施設
・専用施設</t>
    <rPh sb="1" eb="3">
      <t>ミンカ</t>
    </rPh>
    <rPh sb="64" eb="66">
      <t>センヨウ</t>
    </rPh>
    <rPh sb="66" eb="68">
      <t>シセツ</t>
    </rPh>
    <rPh sb="101" eb="103">
      <t>センヨウ</t>
    </rPh>
    <rPh sb="103" eb="105">
      <t>シセツ</t>
    </rPh>
    <phoneticPr fontId="2"/>
  </si>
  <si>
    <t>・下北手児童センター　　　　　　　　　　　　　　　　　　　　　　
・専用施設　　　　　　　　　　　　　　　　　　
・専用施設（アパート）　　　　　　　　　　　　　　　　　　　
・専用施設
・専用施設</t>
    <rPh sb="58" eb="60">
      <t>センヨウ</t>
    </rPh>
    <rPh sb="60" eb="62">
      <t>シセツ</t>
    </rPh>
    <rPh sb="95" eb="97">
      <t>センヨウ</t>
    </rPh>
    <rPh sb="97" eb="99">
      <t>シセツ</t>
    </rPh>
    <phoneticPr fontId="2"/>
  </si>
  <si>
    <t>・専用施設　　　　　　　　　　　　　　　　　　
・専用施設（アパート）　　　　　　　　　　　　　　　　　　　
・専用施設
・専用施設
・専用施設</t>
    <rPh sb="25" eb="27">
      <t>センヨウ</t>
    </rPh>
    <rPh sb="27" eb="29">
      <t>シセツ</t>
    </rPh>
    <rPh sb="62" eb="64">
      <t>センヨウ</t>
    </rPh>
    <rPh sb="64" eb="66">
      <t>シセツ</t>
    </rPh>
    <rPh sb="68" eb="70">
      <t>センヨウ</t>
    </rPh>
    <rPh sb="70" eb="72">
      <t>シセツ</t>
    </rPh>
    <phoneticPr fontId="2"/>
  </si>
  <si>
    <r>
      <t>・専用施設　　　　　　　　　　　　　　　　　　
・専用施設（アパート）　　　　　　　　　　　　　　　　　　　
・専用施設</t>
    </r>
    <r>
      <rPr>
        <strike/>
        <sz val="10"/>
        <color auto="1"/>
        <rFont val="ＭＳ Ｐゴシック"/>
      </rPr>
      <t xml:space="preserve">
</t>
    </r>
    <r>
      <rPr>
        <sz val="10"/>
        <color auto="1"/>
        <rFont val="ＭＳ Ｐゴシック"/>
      </rPr>
      <t>・民家
・専用施設</t>
    </r>
    <rPh sb="25" eb="27">
      <t>センヨウ</t>
    </rPh>
    <rPh sb="27" eb="29">
      <t>シセツ</t>
    </rPh>
    <rPh sb="62" eb="64">
      <t>ミンカ</t>
    </rPh>
    <rPh sb="66" eb="68">
      <t>センヨウ</t>
    </rPh>
    <rPh sb="68" eb="70">
      <t>シセツ</t>
    </rPh>
    <phoneticPr fontId="2"/>
  </si>
  <si>
    <t>・専用施設　　　　　　　　　　　　　　　　　　　　　　　　　　
・専用施設　　　　　　　　　　　　　　　　　　
・専用施設（アパート）　　　　　　　　　　　　　　　　　　　
・専用施設
・専用施設</t>
    <rPh sb="1" eb="3">
      <t>センヨウ</t>
    </rPh>
    <rPh sb="3" eb="5">
      <t>シセツ</t>
    </rPh>
    <rPh sb="57" eb="59">
      <t>センヨウ</t>
    </rPh>
    <rPh sb="59" eb="61">
      <t>シセツ</t>
    </rPh>
    <rPh sb="94" eb="96">
      <t>センヨウ</t>
    </rPh>
    <rPh sb="96" eb="98">
      <t>シセツ</t>
    </rPh>
    <phoneticPr fontId="2"/>
  </si>
  <si>
    <t>放課後子ども教室</t>
  </si>
  <si>
    <t xml:space="preserve">月よう元気塾　　　　　　
</t>
    <rPh sb="0" eb="1">
      <t>ゲツ</t>
    </rPh>
    <rPh sb="3" eb="5">
      <t>ゲンキ</t>
    </rPh>
    <rPh sb="5" eb="6">
      <t>ジュク</t>
    </rPh>
    <phoneticPr fontId="2"/>
  </si>
  <si>
    <t>わくわく教室</t>
  </si>
  <si>
    <t xml:space="preserve">
12
12
12
12</t>
  </si>
  <si>
    <t>草木小学校</t>
    <rPh sb="0" eb="2">
      <t>クサキ</t>
    </rPh>
    <rPh sb="2" eb="5">
      <t>ショウガッコウ</t>
    </rPh>
    <phoneticPr fontId="2"/>
  </si>
  <si>
    <t>鷹巣西児童館</t>
    <rPh sb="2" eb="3">
      <t>ニシ</t>
    </rPh>
    <rPh sb="3" eb="5">
      <t>ジドウ</t>
    </rPh>
    <rPh sb="5" eb="6">
      <t>カン</t>
    </rPh>
    <phoneticPr fontId="2"/>
  </si>
  <si>
    <t>船川第一小学校
脇本第一小学校
北陽小学校
払戸小学校</t>
    <rPh sb="0" eb="2">
      <t>フナカワ</t>
    </rPh>
    <rPh sb="2" eb="4">
      <t>ダイイチ</t>
    </rPh>
    <rPh sb="4" eb="7">
      <t>ショウガッコウ</t>
    </rPh>
    <rPh sb="10" eb="12">
      <t>ワキモト</t>
    </rPh>
    <rPh sb="12" eb="14">
      <t>ダイイチ</t>
    </rPh>
    <rPh sb="14" eb="17">
      <t>ショウガッコウ</t>
    </rPh>
    <rPh sb="20" eb="22">
      <t>ホクヨウ</t>
    </rPh>
    <rPh sb="22" eb="25">
      <t>ショウガッコウ</t>
    </rPh>
    <rPh sb="28" eb="30">
      <t>フット</t>
    </rPh>
    <rPh sb="30" eb="33">
      <t>ショウガッコウ</t>
    </rPh>
    <phoneticPr fontId="2"/>
  </si>
  <si>
    <t>若竹児童センター</t>
    <rPh sb="0" eb="2">
      <t>ワカタケ</t>
    </rPh>
    <rPh sb="2" eb="4">
      <t>ジドウ</t>
    </rPh>
    <phoneticPr fontId="2"/>
  </si>
  <si>
    <t>羽後明成小学校</t>
  </si>
  <si>
    <t>勝平児童館</t>
  </si>
  <si>
    <t>わんぱくクラブ</t>
  </si>
  <si>
    <t>わくわくクラブ</t>
  </si>
  <si>
    <t>・大町児童クラブ
・森岳児童クラブ</t>
  </si>
  <si>
    <t>でと児童クラブ</t>
  </si>
  <si>
    <t>・おいわけ児童クラブ
・おいわけA児童クラブ</t>
  </si>
  <si>
    <t>岩谷児童クラブ</t>
  </si>
  <si>
    <t>・わくわく児童クラブA
・わくわく児童クラブB
・わくわく児童クラブC</t>
  </si>
  <si>
    <t>げんキッズよこてきた</t>
  </si>
  <si>
    <t>倉内団地児童クラブさくらっ子</t>
  </si>
  <si>
    <t>・ワンパクハウス
・院内児童クラブ
・秋ノ宮児童クラブ
・小野児童クラブ</t>
  </si>
  <si>
    <t>１３８学区
２０６クラブ</t>
    <rPh sb="3" eb="5">
      <t>ガック</t>
    </rPh>
    <phoneticPr fontId="2"/>
  </si>
  <si>
    <r>
      <t>・すくすく学童クラブ①
・すくすく学童クラブ②
・泉学童クラブ</t>
    </r>
    <r>
      <rPr>
        <sz val="8"/>
        <color auto="1"/>
        <rFont val="ＭＳ Ｐゴシック"/>
      </rPr>
      <t>（わんぱくクラブ）
・泉学童クラブ（ひまわりクラブ）</t>
    </r>
    <r>
      <rPr>
        <sz val="10"/>
        <color auto="1"/>
        <rFont val="ＭＳ Ｐゴシック"/>
      </rPr>
      <t>　　　　　　　　　　　　　　　　　　　　　　　　　　
・第二すくすく学童クラブ　　　　　　　　　　　　　　　
・こどものくに学童クラブ
・きらら学童クラブかんとう通り　　　　　　　　　　　　　　
・カナリヤ保育園学童保育　　　　　　
・大町学童クラブ　　　　　　　　　　　
・くれよんハウス学童クラブ
・あすか学童クラブあきた中央</t>
    </r>
    <rPh sb="17" eb="19">
      <t>ガクドウ</t>
    </rPh>
    <rPh sb="25" eb="26">
      <t>イズミ</t>
    </rPh>
    <rPh sb="26" eb="28">
      <t>ガクドウ</t>
    </rPh>
    <rPh sb="42" eb="43">
      <t>イズミ</t>
    </rPh>
    <rPh sb="43" eb="45">
      <t>ガクドウ</t>
    </rPh>
    <rPh sb="85" eb="87">
      <t>ダイニ</t>
    </rPh>
    <rPh sb="91" eb="93">
      <t>ガクドウ</t>
    </rPh>
    <rPh sb="119" eb="121">
      <t>ガクドウ</t>
    </rPh>
    <rPh sb="129" eb="131">
      <t>ガクドウ</t>
    </rPh>
    <rPh sb="138" eb="139">
      <t>ドオ</t>
    </rPh>
    <rPh sb="160" eb="163">
      <t>ホイクエン</t>
    </rPh>
    <rPh sb="163" eb="165">
      <t>ガクドウ</t>
    </rPh>
    <rPh sb="165" eb="167">
      <t>ホイク</t>
    </rPh>
    <rPh sb="175" eb="177">
      <t>オオマチ</t>
    </rPh>
    <rPh sb="177" eb="179">
      <t>ガクドウ</t>
    </rPh>
    <rPh sb="202" eb="204">
      <t>ガクドウ</t>
    </rPh>
    <rPh sb="212" eb="214">
      <t>ガクドウ</t>
    </rPh>
    <rPh sb="220" eb="222">
      <t>チュウオウ</t>
    </rPh>
    <phoneticPr fontId="2"/>
  </si>
  <si>
    <t xml:space="preserve">・きらら学童クラブかんとう通り　　　　　　　　　　　　　　　
・カナリヤ保育園学童保育　　　　　　
・大町学童クラブ　　　　　　　　　　　
・くれよんハウス学童クラブ
・第二すくすく学童クラブ
・あすか学童クラブあきた中央
</t>
    <rPh sb="4" eb="6">
      <t>ガクドウ</t>
    </rPh>
    <rPh sb="13" eb="14">
      <t>ドオ</t>
    </rPh>
    <rPh sb="85" eb="87">
      <t>ダイニ</t>
    </rPh>
    <rPh sb="91" eb="93">
      <t>ガクドウ</t>
    </rPh>
    <rPh sb="101" eb="103">
      <t>ガクドウ</t>
    </rPh>
    <rPh sb="109" eb="111">
      <t>チュウオウ</t>
    </rPh>
    <phoneticPr fontId="2"/>
  </si>
  <si>
    <t>・たんぽぽ学童保育クラブ①
・たんぽぽ学童保育クラブ②　　　　　　　　　　　　　　　　　　
・カナリヤ保育園学童保育　　　　　　
・大町学童クラブ　　　　　　　　　　　
・くれよんハウス学童クラブ　　　　　　　　　　　　　　　　　</t>
    <rPh sb="19" eb="21">
      <t>ガクドウ</t>
    </rPh>
    <rPh sb="21" eb="23">
      <t>ホイク</t>
    </rPh>
    <phoneticPr fontId="2"/>
  </si>
  <si>
    <t>・こばと学童保育クラブ　　　　　　　　　　　　　　　　　　　　　　　
・広面子育てステーション　　　　　　　　　
・すくすく学童クラブ①
・すくすく学童クラブ②
・第２すくすく学童クラブ
・カナリヤ保育園学童保育　　　　　　
・大町学童クラブ　　　　　　　　　　　
・くれよんハウス学童クラブ
・あすか学童クラブあきた中央</t>
    <rPh sb="36" eb="38">
      <t>ヒロヅラ</t>
    </rPh>
    <rPh sb="38" eb="40">
      <t>コソダ</t>
    </rPh>
    <rPh sb="74" eb="76">
      <t>ガクドウ</t>
    </rPh>
    <rPh sb="151" eb="153">
      <t>ガクドウ</t>
    </rPh>
    <rPh sb="159" eb="161">
      <t>チュウオウ</t>
    </rPh>
    <phoneticPr fontId="2"/>
  </si>
  <si>
    <r>
      <t>・飯島児童クラブ　　　　　　　　　　　　　　　　　　　　　
・あきたチャイルドクラブ　　　　　　　　　　　
・カナリヤ保育園学童保育　　　　　　
・大町学童クラブ　　　　　　　　　　　
・くれよんハウス学童クラブ</t>
    </r>
    <r>
      <rPr>
        <strike/>
        <sz val="10"/>
        <color auto="1"/>
        <rFont val="ＭＳ Ｐゴシック"/>
      </rPr>
      <t xml:space="preserve">
</t>
    </r>
    <r>
      <rPr>
        <sz val="10"/>
        <color auto="1"/>
        <rFont val="ＭＳ Ｐゴシック"/>
      </rPr>
      <t>・アフタースクールfuji
・あすか学童クラブあきた中央</t>
    </r>
    <rPh sb="125" eb="127">
      <t>ガクドウ</t>
    </rPh>
    <rPh sb="133" eb="135">
      <t>チュウオウ</t>
    </rPh>
    <phoneticPr fontId="2"/>
  </si>
  <si>
    <r>
      <t>・勝平学童保育所①
・勝平学童保育所②
・エンジェルハウスかつひら</t>
    </r>
    <r>
      <rPr>
        <sz val="10"/>
        <color auto="1"/>
        <rFont val="ＭＳ Ｐゴシック"/>
      </rPr>
      <t>　　　　　　　
・さんさん倶楽部①
・さんさん俱楽部②　　　　　　　　　　　　　　　　　　　
・カナリヤ保育園学童保育　　　　　　
・大町学童クラブ　　　　　　　　　　　
・くれよんハウス学童クラブ
・あすか学童クラブあきた中央</t>
    </r>
    <rPh sb="11" eb="13">
      <t>カツヒラ</t>
    </rPh>
    <rPh sb="13" eb="15">
      <t>ガクドウ</t>
    </rPh>
    <rPh sb="15" eb="18">
      <t>ホイクショ</t>
    </rPh>
    <rPh sb="46" eb="49">
      <t>クラブ</t>
    </rPh>
    <rPh sb="56" eb="59">
      <t>クラブ</t>
    </rPh>
    <rPh sb="137" eb="139">
      <t>ガクドウ</t>
    </rPh>
    <rPh sb="145" eb="147">
      <t>チュウオウ</t>
    </rPh>
    <phoneticPr fontId="2"/>
  </si>
  <si>
    <r>
      <t>・白百合学童保育クラブ①
・白百合学童保育クラブ①</t>
    </r>
    <r>
      <rPr>
        <sz val="8"/>
        <color auto="1"/>
        <rFont val="ＭＳ Ｐゴシック"/>
      </rPr>
      <t>　　　　　　　　　　　　　　　　　　　
・泉学童クラブ（わんぱくクラブ）
・泉学童クラブ（ひまわりクラブ）</t>
    </r>
    <r>
      <rPr>
        <sz val="10"/>
        <color auto="1"/>
        <rFont val="ＭＳ Ｐゴシック"/>
      </rPr>
      <t xml:space="preserve">
・つばさ学童クラブ　　　　　　　　　　　　　　　
・さんさん倶楽部①
・さんさん俱楽部②
・第二すくすく学童クラブ　　　　　　　　　　　
・きらら学童クラブかんとう通り　　　　　　　　　　　　　　　　
・カナリヤ保育園学童保育　　　　　　
・大町学童クラブ　　　　　　　　　　　
・くれよんハウス学童クラブ
・あすか学童クラブあきた中央</t>
    </r>
    <rPh sb="14" eb="17">
      <t>シラユリ</t>
    </rPh>
    <rPh sb="17" eb="19">
      <t>ガクドウ</t>
    </rPh>
    <rPh sb="19" eb="21">
      <t>ホイク</t>
    </rPh>
    <rPh sb="46" eb="47">
      <t>イズミ</t>
    </rPh>
    <rPh sb="47" eb="49">
      <t>ガクドウ</t>
    </rPh>
    <rPh sb="63" eb="64">
      <t>イズミ</t>
    </rPh>
    <rPh sb="64" eb="66">
      <t>ガクドウ</t>
    </rPh>
    <rPh sb="109" eb="112">
      <t>クラブ</t>
    </rPh>
    <rPh sb="119" eb="122">
      <t>クラブ</t>
    </rPh>
    <rPh sb="125" eb="127">
      <t>ダイニ</t>
    </rPh>
    <rPh sb="131" eb="133">
      <t>ガクドウ</t>
    </rPh>
    <rPh sb="152" eb="154">
      <t>ガクドウ</t>
    </rPh>
    <rPh sb="161" eb="162">
      <t>ドオ</t>
    </rPh>
    <rPh sb="237" eb="239">
      <t>ガクドウ</t>
    </rPh>
    <rPh sb="245" eb="247">
      <t>チュウオウ</t>
    </rPh>
    <phoneticPr fontId="2"/>
  </si>
  <si>
    <t>２１学区
４１クラブ</t>
    <rPh sb="2" eb="4">
      <t>ガック</t>
    </rPh>
    <phoneticPr fontId="2"/>
  </si>
  <si>
    <t>若竹児童ｾﾝﾀｰ</t>
  </si>
  <si>
    <t>・専用施設「学童保育あさくら」
・あさくら館
・朝倉小学校</t>
    <rPh sb="1" eb="3">
      <t>センヨウ</t>
    </rPh>
    <rPh sb="3" eb="5">
      <t>シセツ</t>
    </rPh>
    <rPh sb="6" eb="8">
      <t>ガクドウ</t>
    </rPh>
    <rPh sb="8" eb="10">
      <t>ホイク</t>
    </rPh>
    <rPh sb="24" eb="26">
      <t>アサクラ</t>
    </rPh>
    <rPh sb="26" eb="29">
      <t>ショウガッコウ</t>
    </rPh>
    <phoneticPr fontId="2"/>
  </si>
  <si>
    <r>
      <t>・</t>
    </r>
    <r>
      <rPr>
        <sz val="10"/>
        <color auto="1"/>
        <rFont val="ＭＳ Ｐゴシック"/>
      </rPr>
      <t>子どもセンター
・子どもセンター</t>
    </r>
    <rPh sb="1" eb="2">
      <t>コ</t>
    </rPh>
    <rPh sb="10" eb="11">
      <t>コ</t>
    </rPh>
    <phoneticPr fontId="2"/>
  </si>
  <si>
    <t>倉内団地集会所</t>
  </si>
  <si>
    <t>・旧岩崎小学校
・専用施設
・双葉幼稚園</t>
    <rPh sb="1" eb="2">
      <t>キュウ</t>
    </rPh>
    <rPh sb="2" eb="4">
      <t>イワサキ</t>
    </rPh>
    <rPh sb="4" eb="7">
      <t>ショウガッコウ</t>
    </rPh>
    <rPh sb="17" eb="20">
      <t>ヨウチエン</t>
    </rPh>
    <phoneticPr fontId="2"/>
  </si>
  <si>
    <t>・民家
・民家　　　　　　　　　　　　　　　　　　　　　　　　　　　　　　　　　　　　　　　　　　　　　　
・民家
・民家　　　　　　　　　　　　　　　　　　　　　　　　　　　　
・専用施設　　　　　　　　　　　　　　　　　　　　　　　　　　　
・民家
・専用施設　　　　　　　　　　　　　　　　　　　　　　　　　　　
・専用施設　　　　　　　　　　　　　　　　　　
・民家　　　　　　　　　　　　　　　　　　　
・専用施設
・専用施設</t>
    <rPh sb="1" eb="3">
      <t>ミンカ</t>
    </rPh>
    <rPh sb="5" eb="7">
      <t>ミンカ</t>
    </rPh>
    <rPh sb="55" eb="57">
      <t>ミンカ</t>
    </rPh>
    <rPh sb="59" eb="61">
      <t>ミンカ</t>
    </rPh>
    <rPh sb="91" eb="93">
      <t>センヨウ</t>
    </rPh>
    <rPh sb="93" eb="95">
      <t>シセツ</t>
    </rPh>
    <rPh sb="124" eb="126">
      <t>ミンカ</t>
    </rPh>
    <rPh sb="128" eb="130">
      <t>センヨウ</t>
    </rPh>
    <rPh sb="130" eb="132">
      <t>シセツ</t>
    </rPh>
    <rPh sb="161" eb="163">
      <t>センヨウ</t>
    </rPh>
    <rPh sb="163" eb="165">
      <t>シセツ</t>
    </rPh>
    <rPh sb="185" eb="187">
      <t>ミンカ</t>
    </rPh>
    <rPh sb="208" eb="210">
      <t>センヨウ</t>
    </rPh>
    <rPh sb="210" eb="212">
      <t>シセツ</t>
    </rPh>
    <rPh sb="214" eb="216">
      <t>センヨウ</t>
    </rPh>
    <rPh sb="216" eb="218">
      <t>シセツ</t>
    </rPh>
    <phoneticPr fontId="2"/>
  </si>
  <si>
    <t>・専用施設
・専用施設　　　　　　　　　　　　　　
・幼稚園内
・幼稚園内
・民家
・民家
・専用施設　　　　　　　　　　　　　　　　　
・専用施設　　　　　　　　　　　　　　　　　　　　　　　　　　　　
・専用施設　　　　　　　　　　　　　　　　　　
・民家　　　　　　　　　　　　　　　　　　　
・専用施設
・専用施設</t>
    <rPh sb="7" eb="9">
      <t>センヨウ</t>
    </rPh>
    <rPh sb="9" eb="11">
      <t>シセツ</t>
    </rPh>
    <rPh sb="27" eb="30">
      <t>ヨウチエン</t>
    </rPh>
    <rPh sb="30" eb="31">
      <t>ナイ</t>
    </rPh>
    <rPh sb="33" eb="36">
      <t>ヨウチエン</t>
    </rPh>
    <rPh sb="36" eb="37">
      <t>ナイ</t>
    </rPh>
    <rPh sb="39" eb="41">
      <t>ミンカ</t>
    </rPh>
    <rPh sb="43" eb="45">
      <t>ミンカ</t>
    </rPh>
    <rPh sb="47" eb="49">
      <t>センヨウ</t>
    </rPh>
    <rPh sb="49" eb="51">
      <t>シセツ</t>
    </rPh>
    <rPh sb="70" eb="72">
      <t>センヨウ</t>
    </rPh>
    <rPh sb="72" eb="74">
      <t>シセツ</t>
    </rPh>
    <rPh sb="157" eb="159">
      <t>センヨウ</t>
    </rPh>
    <rPh sb="159" eb="161">
      <t>シセツ</t>
    </rPh>
    <phoneticPr fontId="2"/>
  </si>
  <si>
    <t>・民家　　
・民家　　　　　　　　　　　　　　　　　　　　　　　　　
・専用施設　　　　　　　　　　　　　　　　　　
・民家　　　　　　　　　　　　　　　　　　　
・専用施設</t>
    <rPh sb="1" eb="3">
      <t>ミンカ</t>
    </rPh>
    <rPh sb="7" eb="9">
      <t>ミンカ</t>
    </rPh>
    <phoneticPr fontId="2"/>
  </si>
  <si>
    <t>・クラブ専用棟　　　　　　　　　　　　　　　　　　　　　　　　　　　　　
・専用施設　　　　　　　　　　　　　　　　　　
・民家　　　　　　　　　　　　　　　　　　　
・専用施設
・民家
・専用施設</t>
    <rPh sb="4" eb="6">
      <t>センヨウ</t>
    </rPh>
    <rPh sb="6" eb="7">
      <t>トウ</t>
    </rPh>
    <rPh sb="91" eb="93">
      <t>ミンカ</t>
    </rPh>
    <rPh sb="95" eb="97">
      <t>センヨウ</t>
    </rPh>
    <rPh sb="97" eb="99">
      <t>シセツ</t>
    </rPh>
    <phoneticPr fontId="2"/>
  </si>
  <si>
    <t>・民家
・施設内専用室　　　　　　　　　　　　　　　　　　　　　　　　
・民家
・民家　　　　　　　　　　　　　　　　　
・専用施設
・専用施設　　　　　　　　　　　　　　　　　　
・民家　　　　　
・専用施設　　　　　　　　　　　　　　
・専用施設</t>
    <rPh sb="1" eb="3">
      <t>ミンカ</t>
    </rPh>
    <rPh sb="5" eb="8">
      <t>シセツナイ</t>
    </rPh>
    <rPh sb="8" eb="10">
      <t>センヨウ</t>
    </rPh>
    <rPh sb="10" eb="11">
      <t>シツ</t>
    </rPh>
    <rPh sb="41" eb="43">
      <t>ミンカ</t>
    </rPh>
    <rPh sb="101" eb="103">
      <t>センヨウ</t>
    </rPh>
    <rPh sb="103" eb="105">
      <t>シセツ</t>
    </rPh>
    <phoneticPr fontId="2"/>
  </si>
  <si>
    <r>
      <t>・外旭川児童センター　　　　　　　　　　　　　　　　　　　　　　　　　
・専用施設　　　　　　　　　　　　　　　　　　
・民家　　　　　　　　　　　　　　　　　　　
・専用施設</t>
    </r>
    <r>
      <rPr>
        <strike/>
        <sz val="10"/>
        <color auto="1"/>
        <rFont val="ＭＳ Ｐゴシック"/>
      </rPr>
      <t xml:space="preserve">
</t>
    </r>
    <r>
      <rPr>
        <sz val="10"/>
        <color auto="1"/>
        <rFont val="ＭＳ Ｐゴシック"/>
      </rPr>
      <t>・民家
・民家
・民家
・専用施設
・専用施設</t>
    </r>
    <rPh sb="1" eb="4">
      <t>ソトアサヒカワ</t>
    </rPh>
    <rPh sb="4" eb="6">
      <t>ジドウ</t>
    </rPh>
    <rPh sb="90" eb="92">
      <t>ミンカ</t>
    </rPh>
    <rPh sb="94" eb="96">
      <t>ミンカ</t>
    </rPh>
    <rPh sb="98" eb="100">
      <t>ミンカ</t>
    </rPh>
    <rPh sb="102" eb="104">
      <t>センヨウ</t>
    </rPh>
    <rPh sb="104" eb="106">
      <t>シセツ</t>
    </rPh>
    <rPh sb="108" eb="110">
      <t>センヨウ</t>
    </rPh>
    <rPh sb="110" eb="112">
      <t>シセツ</t>
    </rPh>
    <phoneticPr fontId="2"/>
  </si>
  <si>
    <t>・飯島児童センター　　　　　　　　　　　　　　　　　
・クラブ専用棟　　　　　　　　　　　　　　　　　　　　
・専用施設　　　　　　　　　　　　　　　　　　
・民家　　　　　　　　　　　　　　　　　　　
・専用施設
・民家
・専用施設</t>
    <rPh sb="1" eb="3">
      <t>イイジマ</t>
    </rPh>
    <rPh sb="3" eb="5">
      <t>ジドウ</t>
    </rPh>
    <rPh sb="31" eb="33">
      <t>センヨウ</t>
    </rPh>
    <rPh sb="33" eb="34">
      <t>トウ</t>
    </rPh>
    <rPh sb="109" eb="111">
      <t>ミンカ</t>
    </rPh>
    <rPh sb="113" eb="115">
      <t>センヨウ</t>
    </rPh>
    <rPh sb="115" eb="117">
      <t>シセツ</t>
    </rPh>
    <phoneticPr fontId="2"/>
  </si>
  <si>
    <r>
      <t>・専用施設　　　　　　　　　　　　　　　　　　
・民家　　　　　　　　　　　　　　　　　　　
・専用施設</t>
    </r>
    <r>
      <rPr>
        <strike/>
        <sz val="10"/>
        <color auto="1"/>
        <rFont val="ＭＳ Ｐゴシック"/>
      </rPr>
      <t xml:space="preserve">
</t>
    </r>
    <r>
      <rPr>
        <sz val="10"/>
        <color auto="1"/>
        <rFont val="ＭＳ Ｐゴシック"/>
      </rPr>
      <t>・民家
・専用施設</t>
    </r>
    <rPh sb="54" eb="56">
      <t>ミンカ</t>
    </rPh>
    <rPh sb="58" eb="60">
      <t>センヨウ</t>
    </rPh>
    <rPh sb="60" eb="62">
      <t>シセツ</t>
    </rPh>
    <phoneticPr fontId="2"/>
  </si>
  <si>
    <t>・民家
・民家
・民家　　　　　　　　　　　　　　　　　　　　　　　　　　　　　　　　　　
・専用施設　　　　　　　　　　　　　　　　　　
・民家　　　　　　　　　　　　　　　　　　　
・専用施設
・専用施設</t>
    <rPh sb="1" eb="3">
      <t>ミンカ</t>
    </rPh>
    <rPh sb="5" eb="7">
      <t>ミンカ</t>
    </rPh>
    <rPh sb="9" eb="11">
      <t>ミンカ</t>
    </rPh>
    <rPh sb="100" eb="102">
      <t>センヨウ</t>
    </rPh>
    <rPh sb="102" eb="104">
      <t>シセツ</t>
    </rPh>
    <phoneticPr fontId="2"/>
  </si>
  <si>
    <t>・民家
・民家　　　　　　　　　　　　　　　　　　　　　　
・民家　　　　　　　　　　　　　　　　　　　
・幼稚園内
・幼稚園内　　　　　　　　　　　　　　　　　　　　　　　　　　　　　
・専用施設　　　　　　　　　　　　　　　　　　
・民家　　　　　　　　　　　　　　　　　　　
・専用施設
・専用施設</t>
    <rPh sb="1" eb="3">
      <t>ミンカ</t>
    </rPh>
    <rPh sb="5" eb="7">
      <t>ミンカ</t>
    </rPh>
    <rPh sb="31" eb="33">
      <t>ミンカ</t>
    </rPh>
    <rPh sb="54" eb="57">
      <t>ヨウチエン</t>
    </rPh>
    <rPh sb="57" eb="58">
      <t>ナイ</t>
    </rPh>
    <rPh sb="60" eb="63">
      <t>ヨウチエン</t>
    </rPh>
    <rPh sb="63" eb="64">
      <t>ナイ</t>
    </rPh>
    <rPh sb="148" eb="150">
      <t>センヨウ</t>
    </rPh>
    <rPh sb="150" eb="152">
      <t>シセツ</t>
    </rPh>
    <phoneticPr fontId="2"/>
  </si>
  <si>
    <t>・民家
・民家　　　　　　　　　　　　　　　　
・専用棟
・専用棟　　　　　　　　　　　　　　　　
・専用棟　　　　　　　　　　　　　　　　　　
・民家
・民家　　　　　　　　　　　　　　　　　　　　　　　　　　
・専用棟
・専用施設　　　　　　　　　　　　　　　　　　　　　　　　　　
・専用施設　　　　　　　　　　　　　　　　　　
・民家　　　　　　　　　　　　　　　　　　　
・専用施設
・専用施設</t>
    <rPh sb="1" eb="3">
      <t>ミンカ</t>
    </rPh>
    <rPh sb="5" eb="7">
      <t>ミンカ</t>
    </rPh>
    <rPh sb="25" eb="28">
      <t>センヨウトウ</t>
    </rPh>
    <rPh sb="30" eb="33">
      <t>センヨウトウ</t>
    </rPh>
    <rPh sb="51" eb="54">
      <t>センヨウトウ</t>
    </rPh>
    <rPh sb="74" eb="76">
      <t>ミンカ</t>
    </rPh>
    <rPh sb="78" eb="80">
      <t>ミンカ</t>
    </rPh>
    <rPh sb="108" eb="111">
      <t>センヨウトウ</t>
    </rPh>
    <rPh sb="113" eb="115">
      <t>センヨウ</t>
    </rPh>
    <rPh sb="115" eb="117">
      <t>シセツ</t>
    </rPh>
    <rPh sb="198" eb="200">
      <t>センヨウ</t>
    </rPh>
    <rPh sb="200" eb="202">
      <t>シセツ</t>
    </rPh>
    <phoneticPr fontId="2"/>
  </si>
  <si>
    <t>・桜児童センタークラブ室　　　　　　　　
・民家　　　　　　　　　　　　　　　　　
・民家　　　　　　　　　　　
・専用施設　　　　　　　　　　　　　　　　　　　　　　　　　　　　
・民家　　　　　　　　　　　　　　　　　　　　　　　　　　　
・専用施設　　　　　　　　　　　　　　　　　　
・民家　　　　　　　　　　　　　　　　　　　
・専用施設
・民家
・専用施設
・専用施設</t>
    <rPh sb="1" eb="2">
      <t>サクラ</t>
    </rPh>
    <rPh sb="2" eb="4">
      <t>ジドウ</t>
    </rPh>
    <rPh sb="11" eb="12">
      <t>シツ</t>
    </rPh>
    <rPh sb="22" eb="24">
      <t>ミンカ</t>
    </rPh>
    <rPh sb="43" eb="45">
      <t>ミンカ</t>
    </rPh>
    <rPh sb="58" eb="60">
      <t>センヨウ</t>
    </rPh>
    <rPh sb="60" eb="62">
      <t>シセツ</t>
    </rPh>
    <rPh sb="92" eb="94">
      <t>ミンカ</t>
    </rPh>
    <rPh sb="176" eb="178">
      <t>ミンカ</t>
    </rPh>
    <rPh sb="180" eb="182">
      <t>センヨウ</t>
    </rPh>
    <rPh sb="182" eb="184">
      <t>シセツ</t>
    </rPh>
    <rPh sb="186" eb="188">
      <t>センヨウ</t>
    </rPh>
    <rPh sb="188" eb="190">
      <t>シセツ</t>
    </rPh>
    <phoneticPr fontId="2"/>
  </si>
  <si>
    <t>・専用施設　　　　　　　　　　　　　　　　　　　　　　　　　　　　　
・専用施設　　　　　　　　　　　　　　　　　　
・民家　　　　　　　　　　　　　　　　　　　
・専用施設
・幼稚園内
・幼稚園内
・専用施設</t>
    <rPh sb="1" eb="3">
      <t>センヨウ</t>
    </rPh>
    <rPh sb="3" eb="5">
      <t>シセツ</t>
    </rPh>
    <rPh sb="89" eb="92">
      <t>ヨウチエン</t>
    </rPh>
    <rPh sb="92" eb="93">
      <t>ナイ</t>
    </rPh>
    <rPh sb="95" eb="98">
      <t>ヨウチエン</t>
    </rPh>
    <rPh sb="98" eb="99">
      <t>ナイ</t>
    </rPh>
    <rPh sb="101" eb="103">
      <t>センヨウ</t>
    </rPh>
    <rPh sb="103" eb="105">
      <t>シセツ</t>
    </rPh>
    <phoneticPr fontId="2"/>
  </si>
  <si>
    <t>・専用施設　　　　　　　　　　　　　　　　　　　　　　　　　　
・専用施設　　　　　　　　　　　　　　　　　　
・民家　　　　　　　　　　　　　　　　　　　
・専用施設
・専用施設</t>
    <rPh sb="1" eb="3">
      <t>センヨウ</t>
    </rPh>
    <rPh sb="3" eb="5">
      <t>シセツ</t>
    </rPh>
    <rPh sb="86" eb="88">
      <t>センヨウ</t>
    </rPh>
    <rPh sb="88" eb="90">
      <t>シセツ</t>
    </rPh>
    <phoneticPr fontId="2"/>
  </si>
  <si>
    <t>教室計算用</t>
    <rPh sb="0" eb="2">
      <t>キョウシツ</t>
    </rPh>
    <rPh sb="2" eb="4">
      <t>ケイサン</t>
    </rPh>
    <rPh sb="4" eb="5">
      <t>ヨウ</t>
    </rPh>
    <phoneticPr fontId="2"/>
  </si>
  <si>
    <r>
      <t>○令和元年度新・放課後子ども総合プラン実施箇所一覧</t>
    </r>
    <r>
      <rPr>
        <b/>
        <sz val="11"/>
        <color auto="1"/>
        <rFont val="ＭＳ Ｐゴシック"/>
      </rPr>
      <t>（名称・実施場所等）　　　令和元年５月１日現在</t>
    </r>
    <rPh sb="1" eb="3">
      <t>レイワ</t>
    </rPh>
    <rPh sb="3" eb="5">
      <t>ガンネン</t>
    </rPh>
    <rPh sb="5" eb="6">
      <t>ド</t>
    </rPh>
    <rPh sb="6" eb="7">
      <t>シン</t>
    </rPh>
    <rPh sb="8" eb="11">
      <t>ホウカゴ</t>
    </rPh>
    <rPh sb="11" eb="12">
      <t>コ</t>
    </rPh>
    <rPh sb="14" eb="16">
      <t>ソウゴウ</t>
    </rPh>
    <rPh sb="19" eb="21">
      <t>ジッシ</t>
    </rPh>
    <rPh sb="21" eb="23">
      <t>カショ</t>
    </rPh>
    <rPh sb="23" eb="25">
      <t>イチラン</t>
    </rPh>
    <rPh sb="26" eb="28">
      <t>メイショウ</t>
    </rPh>
    <rPh sb="29" eb="31">
      <t>ジッシ</t>
    </rPh>
    <rPh sb="31" eb="33">
      <t>バショ</t>
    </rPh>
    <rPh sb="33" eb="34">
      <t>トウ</t>
    </rPh>
    <rPh sb="36" eb="38">
      <t>ニチゲンザイ</t>
    </rPh>
    <rPh sb="38" eb="40">
      <t>レイワ</t>
    </rPh>
    <rPh sb="40" eb="42">
      <t>ガンネン</t>
    </rPh>
    <rPh sb="43" eb="44">
      <t>ガツ</t>
    </rPh>
    <rPh sb="45" eb="46">
      <t>ニチ</t>
    </rPh>
    <rPh sb="46" eb="48">
      <t>ゲンザイ</t>
    </rPh>
    <phoneticPr fontId="2"/>
  </si>
  <si>
    <t>183学区（※）
295クラブ</t>
    <rPh sb="3" eb="5">
      <t>ガック</t>
    </rPh>
    <phoneticPr fontId="2"/>
  </si>
  <si>
    <r>
      <t>・</t>
    </r>
    <r>
      <rPr>
        <sz val="9"/>
        <color auto="1"/>
        <rFont val="ＭＳ Ｐ明朝"/>
      </rPr>
      <t>角館児童館</t>
    </r>
    <r>
      <rPr>
        <sz val="9"/>
        <color auto="1"/>
        <rFont val="ＭＳ Ｐ明朝"/>
      </rPr>
      <t>（</t>
    </r>
    <r>
      <rPr>
        <sz val="9"/>
        <color auto="1"/>
        <rFont val="ＭＳ Ｐ明朝"/>
      </rPr>
      <t>旧角館保育園）</t>
    </r>
    <r>
      <rPr>
        <sz val="10"/>
        <color auto="1"/>
        <rFont val="ＭＳ Ｐ明朝"/>
      </rPr>
      <t xml:space="preserve">
・</t>
    </r>
    <r>
      <rPr>
        <sz val="9"/>
        <color auto="1"/>
        <rFont val="ＭＳ Ｐ明朝"/>
      </rPr>
      <t>角</t>
    </r>
    <r>
      <rPr>
        <sz val="9"/>
        <color auto="1"/>
        <rFont val="ＭＳ Ｐ明朝"/>
      </rPr>
      <t>館児童館（旧角館保育園）</t>
    </r>
    <r>
      <rPr>
        <sz val="10"/>
        <color auto="1"/>
        <rFont val="ＭＳ Ｐ明朝"/>
      </rPr>
      <t xml:space="preserve">
・</t>
    </r>
    <r>
      <rPr>
        <sz val="9"/>
        <color auto="1"/>
        <rFont val="ＭＳ Ｐ明朝"/>
      </rPr>
      <t>角</t>
    </r>
    <r>
      <rPr>
        <sz val="9"/>
        <color auto="1"/>
        <rFont val="ＭＳ Ｐ明朝"/>
      </rPr>
      <t>館児童館（旧角館保育園）</t>
    </r>
    <r>
      <rPr>
        <sz val="10"/>
        <color auto="1"/>
        <rFont val="ＭＳ Ｐ明朝"/>
      </rPr>
      <t xml:space="preserve">
・中川コミュニティセンター</t>
    </r>
  </si>
</sst>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9" formatCode="0&quot;か&quot;&quot;所&quot;"/>
    <numFmt numFmtId="180" formatCode="0&quot;か所&quot;"/>
    <numFmt numFmtId="177" formatCode="0&quot;学区&quot;"/>
    <numFmt numFmtId="178" formatCode="0&quot;教室&quot;"/>
    <numFmt numFmtId="176" formatCode="0.00&quot;か&quot;&quot;所&quot;"/>
  </numFmts>
  <fonts count="16">
    <font>
      <sz val="11"/>
      <color auto="1"/>
      <name val="ＭＳ Ｐゴシック"/>
      <family val="3"/>
    </font>
    <font>
      <sz val="11"/>
      <color auto="1"/>
      <name val="ＭＳ Ｐゴシック"/>
      <family val="3"/>
    </font>
    <font>
      <sz val="6"/>
      <color auto="1"/>
      <name val="ＭＳ Ｐゴシック"/>
      <family val="3"/>
    </font>
    <font>
      <b/>
      <sz val="16"/>
      <color auto="1"/>
      <name val="ＭＳ Ｐゴシック"/>
      <family val="3"/>
    </font>
    <font>
      <sz val="11"/>
      <color auto="1"/>
      <name val="ＭＳ Ｐ明朝"/>
      <family val="1"/>
    </font>
    <font>
      <b/>
      <sz val="11"/>
      <color auto="1"/>
      <name val="ＭＳ Ｐゴシック"/>
      <family val="3"/>
    </font>
    <font>
      <b/>
      <sz val="20"/>
      <color auto="1"/>
      <name val="ＭＳ Ｐゴシック"/>
      <family val="3"/>
    </font>
    <font>
      <sz val="10"/>
      <color auto="1"/>
      <name val="ＭＳ Ｐ明朝"/>
      <family val="1"/>
    </font>
    <font>
      <b/>
      <sz val="9"/>
      <color auto="1"/>
      <name val="ＭＳ Ｐゴシック"/>
      <family val="3"/>
    </font>
    <font>
      <sz val="9"/>
      <color auto="1"/>
      <name val="ＭＳ Ｐ明朝"/>
      <family val="1"/>
    </font>
    <font>
      <sz val="8"/>
      <color auto="1"/>
      <name val="ＭＳ Ｐ明朝"/>
      <family val="1"/>
    </font>
    <font>
      <sz val="10"/>
      <color auto="1"/>
      <name val="ＭＳ Ｐゴシック"/>
      <family val="3"/>
    </font>
    <font>
      <sz val="9"/>
      <color auto="1"/>
      <name val="ＭＳ Ｐゴシック"/>
      <family val="3"/>
    </font>
    <font>
      <sz val="8"/>
      <color auto="1"/>
      <name val="ＭＳ Ｐゴシック"/>
      <family val="3"/>
    </font>
    <font>
      <sz val="11"/>
      <color auto="1"/>
      <name val="ＭＳ Ｐゴシック"/>
      <family val="3"/>
    </font>
    <font>
      <sz val="11"/>
      <color auto="1"/>
      <name val="ＭＳ 明朝"/>
      <family val="1"/>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38">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medium">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bottom/>
      <diagonal/>
    </border>
    <border>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hair">
        <color indexed="64"/>
      </bottom>
      <diagonal/>
    </border>
    <border>
      <left/>
      <right/>
      <top style="hair">
        <color indexed="64"/>
      </top>
      <bottom style="hair">
        <color indexed="64"/>
      </bottom>
      <diagonal/>
    </border>
    <border>
      <left/>
      <right/>
      <top style="medium">
        <color indexed="64"/>
      </top>
      <bottom style="medium">
        <color indexed="64"/>
      </bottom>
      <diagonal/>
    </border>
    <border>
      <left/>
      <right/>
      <top style="hair">
        <color indexed="64"/>
      </top>
      <bottom style="medium">
        <color indexed="64"/>
      </bottom>
      <diagonal/>
    </border>
    <border>
      <left/>
      <right/>
      <top style="medium">
        <color indexed="64"/>
      </top>
      <bottom/>
      <diagonal/>
    </border>
    <border>
      <left/>
      <right/>
      <top style="hair">
        <color indexed="64"/>
      </top>
      <bottom/>
      <diagonal/>
    </border>
    <border>
      <left/>
      <right/>
      <top/>
      <bottom style="hair">
        <color indexed="64"/>
      </bottom>
      <diagonal/>
    </border>
    <border>
      <left style="medium">
        <color indexed="64"/>
      </left>
      <right/>
      <top style="medium">
        <color indexed="64"/>
      </top>
      <bottom/>
      <diagonal/>
    </border>
    <border>
      <left style="medium">
        <color indexed="64"/>
      </left>
      <right/>
      <top style="hair">
        <color indexed="64"/>
      </top>
      <bottom style="hair">
        <color indexed="64"/>
      </bottom>
      <diagonal/>
    </border>
    <border>
      <left/>
      <right/>
      <top style="hair">
        <color indexed="64"/>
      </top>
      <bottom style="double">
        <color indexed="64"/>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double">
        <color indexed="64"/>
      </bottom>
      <diagonal/>
    </border>
    <border>
      <left style="medium">
        <color indexed="64"/>
      </left>
      <right style="hair">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medium">
        <color indexed="64"/>
      </bottom>
      <diagonal/>
    </border>
    <border>
      <left/>
      <right style="medium">
        <color indexed="64"/>
      </right>
      <top style="double">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hair">
        <color indexed="64"/>
      </left>
      <right style="medium">
        <color indexed="64"/>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right style="hair">
        <color indexed="64"/>
      </right>
      <top style="hair">
        <color indexed="64"/>
      </top>
      <bottom/>
      <diagonal/>
    </border>
    <border>
      <left/>
      <right style="hair">
        <color indexed="64"/>
      </right>
      <top style="medium">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style="double">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hair">
        <color indexed="64"/>
      </top>
      <bottom style="double">
        <color indexed="64"/>
      </bottom>
      <diagonal/>
    </border>
    <border>
      <left/>
      <right/>
      <top/>
      <bottom style="hair">
        <color auto="1"/>
      </bottom>
      <diagonal/>
    </border>
    <border>
      <left style="medium">
        <color indexed="64"/>
      </left>
      <right style="medium">
        <color indexed="64"/>
      </right>
      <top style="medium">
        <color indexed="64"/>
      </top>
      <bottom style="hair">
        <color auto="1"/>
      </bottom>
      <diagonal/>
    </border>
    <border>
      <left style="medium">
        <color indexed="64"/>
      </left>
      <right/>
      <top style="medium">
        <color indexed="64"/>
      </top>
      <bottom style="hair">
        <color auto="1"/>
      </bottom>
      <diagonal/>
    </border>
    <border>
      <left/>
      <right style="medium">
        <color indexed="64"/>
      </right>
      <top style="medium">
        <color indexed="64"/>
      </top>
      <bottom style="hair">
        <color auto="1"/>
      </bottom>
      <diagonal/>
    </border>
    <border>
      <left/>
      <right style="hair">
        <color indexed="64"/>
      </right>
      <top/>
      <bottom/>
      <diagonal/>
    </border>
    <border>
      <left style="hair">
        <color indexed="64"/>
      </left>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double">
        <color indexed="64"/>
      </top>
      <bottom/>
      <diagonal/>
    </border>
    <border>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double">
        <color indexed="64"/>
      </top>
      <bottom style="thin">
        <color indexed="64"/>
      </bottom>
      <diagonal/>
    </border>
    <border>
      <left style="hair">
        <color indexed="64"/>
      </left>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double">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90">
    <xf numFmtId="0" fontId="0" fillId="0" borderId="0" xfId="0">
      <alignment vertical="center"/>
    </xf>
    <xf numFmtId="0" fontId="0" fillId="0" borderId="0" xfId="0" applyFont="1" applyFill="1">
      <alignment vertical="center"/>
    </xf>
    <xf numFmtId="0" fontId="0" fillId="0" borderId="0" xfId="0" applyFont="1" applyFill="1" applyAlignment="1">
      <alignment horizontal="left" vertical="center" wrapText="1"/>
    </xf>
    <xf numFmtId="0" fontId="0" fillId="0" borderId="0" xfId="0" applyFont="1" applyFill="1" applyAlignment="1">
      <alignment horizontal="center" vertical="center"/>
    </xf>
    <xf numFmtId="0" fontId="0" fillId="0" borderId="0" xfId="0" applyFont="1" applyFill="1" applyAlignment="1">
      <alignmen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7" xfId="0" applyFont="1" applyFill="1" applyBorder="1">
      <alignmen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176" fontId="5" fillId="0" borderId="16" xfId="0" applyNumberFormat="1" applyFont="1" applyFill="1" applyBorder="1" applyAlignment="1">
      <alignment horizontal="center" vertical="center"/>
    </xf>
    <xf numFmtId="176" fontId="5" fillId="0" borderId="17"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0" fontId="0" fillId="0" borderId="0" xfId="0" applyFont="1" applyBorder="1" applyAlignment="1">
      <alignment horizontal="left" vertical="center"/>
    </xf>
    <xf numFmtId="0" fontId="6" fillId="0" borderId="0" xfId="0" applyFont="1" applyFill="1" applyAlignment="1">
      <alignment horizontal="center"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left" vertical="center"/>
    </xf>
    <xf numFmtId="0" fontId="4" fillId="0" borderId="21" xfId="0" applyFont="1" applyFill="1" applyBorder="1">
      <alignment vertical="center"/>
    </xf>
    <xf numFmtId="0" fontId="4" fillId="0" borderId="22" xfId="0" applyFont="1" applyFill="1" applyBorder="1" applyAlignment="1">
      <alignment vertical="center"/>
    </xf>
    <xf numFmtId="0" fontId="4" fillId="0" borderId="23" xfId="0" applyFont="1" applyFill="1" applyBorder="1">
      <alignment vertical="center"/>
    </xf>
    <xf numFmtId="0" fontId="4" fillId="0" borderId="20" xfId="0" applyFont="1" applyFill="1" applyBorder="1">
      <alignment vertical="center"/>
    </xf>
    <xf numFmtId="0" fontId="4" fillId="0" borderId="22" xfId="0" applyFont="1" applyFill="1" applyBorder="1" applyAlignment="1">
      <alignment horizontal="left" vertical="center"/>
    </xf>
    <xf numFmtId="0" fontId="4" fillId="0" borderId="24" xfId="0" applyFont="1" applyFill="1" applyBorder="1">
      <alignment vertical="center"/>
    </xf>
    <xf numFmtId="0" fontId="4" fillId="0" borderId="25" xfId="0" applyFont="1" applyFill="1" applyBorder="1" applyAlignment="1">
      <alignment horizontal="left" vertical="center"/>
    </xf>
    <xf numFmtId="0" fontId="4" fillId="0" borderId="22" xfId="0" applyFont="1" applyFill="1" applyBorder="1">
      <alignment vertical="center"/>
    </xf>
    <xf numFmtId="0" fontId="4" fillId="0" borderId="21" xfId="0" applyFont="1" applyFill="1" applyBorder="1" applyAlignment="1">
      <alignment horizontal="left" vertical="center"/>
    </xf>
    <xf numFmtId="0" fontId="4" fillId="0" borderId="26" xfId="0" applyFont="1" applyFill="1" applyBorder="1" applyAlignment="1">
      <alignment horizontal="left" vertical="center"/>
    </xf>
    <xf numFmtId="0" fontId="4" fillId="0" borderId="8" xfId="0" applyFont="1" applyFill="1" applyBorder="1" applyAlignment="1">
      <alignment vertical="center"/>
    </xf>
    <xf numFmtId="0" fontId="4" fillId="0" borderId="11" xfId="0" applyFont="1" applyFill="1" applyBorder="1" applyAlignment="1">
      <alignment vertical="center"/>
    </xf>
    <xf numFmtId="0" fontId="4" fillId="0" borderId="26" xfId="0" applyFont="1" applyFill="1" applyBorder="1">
      <alignment vertical="center"/>
    </xf>
    <xf numFmtId="0" fontId="4" fillId="0" borderId="9" xfId="0" applyFont="1" applyFill="1" applyBorder="1" applyAlignment="1">
      <alignmen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23" xfId="0" applyFont="1" applyFill="1" applyBorder="1" applyAlignment="1">
      <alignment horizontal="left" vertical="center"/>
    </xf>
    <xf numFmtId="0" fontId="4" fillId="0" borderId="20" xfId="0" applyFont="1" applyFill="1" applyBorder="1" applyAlignment="1">
      <alignment vertical="center"/>
    </xf>
    <xf numFmtId="0" fontId="4" fillId="0" borderId="27" xfId="0" applyFont="1" applyFill="1" applyBorder="1" applyAlignment="1">
      <alignment horizontal="left" vertical="center"/>
    </xf>
    <xf numFmtId="0" fontId="4" fillId="0" borderId="6" xfId="0" applyFont="1" applyFill="1" applyBorder="1" applyAlignment="1">
      <alignment horizontal="left" vertical="center"/>
    </xf>
    <xf numFmtId="0" fontId="4" fillId="0" borderId="6" xfId="0" applyFont="1" applyFill="1" applyBorder="1">
      <alignment vertical="center"/>
    </xf>
    <xf numFmtId="0" fontId="4" fillId="0" borderId="21" xfId="0" applyFont="1" applyFill="1" applyBorder="1" applyAlignment="1">
      <alignment vertical="center"/>
    </xf>
    <xf numFmtId="0" fontId="4" fillId="0" borderId="28" xfId="0" applyFont="1" applyFill="1" applyBorder="1">
      <alignment vertical="center"/>
    </xf>
    <xf numFmtId="177" fontId="5" fillId="0" borderId="29"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42" xfId="0" applyFont="1" applyFill="1" applyBorder="1" applyAlignment="1">
      <alignment horizontal="center" vertical="center"/>
    </xf>
    <xf numFmtId="177" fontId="5" fillId="0" borderId="43" xfId="0" applyNumberFormat="1" applyFont="1" applyFill="1" applyBorder="1" applyAlignment="1">
      <alignment horizontal="center" vertical="center"/>
    </xf>
    <xf numFmtId="177" fontId="5" fillId="0" borderId="44" xfId="0" applyNumberFormat="1" applyFont="1" applyFill="1" applyBorder="1" applyAlignment="1">
      <alignment horizontal="center" vertical="center"/>
    </xf>
    <xf numFmtId="177" fontId="5" fillId="0" borderId="45" xfId="0" applyNumberFormat="1" applyFont="1" applyFill="1" applyBorder="1" applyAlignment="1">
      <alignment horizontal="center" vertical="center" shrinkToFit="1"/>
    </xf>
    <xf numFmtId="0" fontId="4" fillId="0" borderId="46" xfId="0" applyFont="1" applyFill="1" applyBorder="1" applyAlignment="1">
      <alignment horizontal="center" vertical="center" wrapText="1"/>
    </xf>
    <xf numFmtId="0" fontId="4" fillId="0" borderId="46" xfId="0" applyFont="1" applyFill="1" applyBorder="1" applyAlignment="1">
      <alignment horizontal="center" vertical="center"/>
    </xf>
    <xf numFmtId="177" fontId="5" fillId="0" borderId="47" xfId="0" applyNumberFormat="1" applyFont="1" applyFill="1" applyBorder="1" applyAlignment="1">
      <alignment horizontal="center" vertical="center"/>
    </xf>
    <xf numFmtId="177" fontId="5" fillId="0" borderId="48" xfId="0" applyNumberFormat="1" applyFont="1" applyFill="1" applyBorder="1" applyAlignment="1">
      <alignment horizontal="center" vertical="center"/>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8" xfId="0" applyFont="1" applyFill="1" applyBorder="1" applyAlignment="1">
      <alignment horizontal="center" vertical="center"/>
    </xf>
    <xf numFmtId="177" fontId="5" fillId="0" borderId="50" xfId="0" applyNumberFormat="1" applyFont="1" applyFill="1" applyBorder="1" applyAlignment="1">
      <alignment horizontal="center" vertical="center"/>
    </xf>
    <xf numFmtId="177" fontId="5" fillId="0" borderId="52" xfId="0" applyNumberFormat="1" applyFont="1" applyFill="1" applyBorder="1" applyAlignment="1">
      <alignment horizontal="center" vertical="center"/>
    </xf>
    <xf numFmtId="0" fontId="4" fillId="0" borderId="4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7" fillId="0" borderId="40" xfId="0" applyFont="1" applyFill="1" applyBorder="1" applyAlignment="1">
      <alignment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4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7" xfId="0" applyFont="1" applyBorder="1" applyAlignment="1">
      <alignment horizontal="center" vertical="center"/>
    </xf>
    <xf numFmtId="0" fontId="4" fillId="0" borderId="56" xfId="0" applyFont="1" applyBorder="1" applyAlignment="1">
      <alignment horizontal="center" vertical="center"/>
    </xf>
    <xf numFmtId="177" fontId="5" fillId="0" borderId="57" xfId="0" applyNumberFormat="1" applyFont="1" applyFill="1" applyBorder="1" applyAlignment="1">
      <alignment horizontal="center" vertical="center"/>
    </xf>
    <xf numFmtId="177" fontId="5" fillId="0" borderId="58" xfId="0" applyNumberFormat="1" applyFont="1" applyFill="1" applyBorder="1" applyAlignment="1">
      <alignment horizontal="center" vertical="center"/>
    </xf>
    <xf numFmtId="177" fontId="8" fillId="0" borderId="58" xfId="0" applyNumberFormat="1" applyFont="1" applyFill="1" applyBorder="1" applyAlignment="1">
      <alignment horizontal="center" vertical="center" wrapText="1"/>
    </xf>
    <xf numFmtId="177" fontId="8" fillId="0" borderId="59" xfId="0" applyNumberFormat="1"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7" fillId="0" borderId="25" xfId="0" applyFont="1" applyFill="1" applyBorder="1" applyAlignment="1">
      <alignment vertical="center" wrapText="1"/>
    </xf>
    <xf numFmtId="0" fontId="7" fillId="0"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178" fontId="5" fillId="0" borderId="60" xfId="0" applyNumberFormat="1" applyFont="1" applyFill="1" applyBorder="1" applyAlignment="1">
      <alignment horizontal="center" vertical="center"/>
    </xf>
    <xf numFmtId="178" fontId="5" fillId="0" borderId="61" xfId="0" applyNumberFormat="1" applyFont="1" applyFill="1" applyBorder="1" applyAlignment="1">
      <alignment horizontal="center" vertical="center"/>
    </xf>
    <xf numFmtId="178" fontId="5" fillId="0" borderId="62" xfId="0" applyNumberFormat="1" applyFont="1" applyFill="1" applyBorder="1" applyAlignment="1">
      <alignment horizontal="center" vertical="center"/>
    </xf>
    <xf numFmtId="178" fontId="5" fillId="0" borderId="63" xfId="0" applyNumberFormat="1" applyFont="1" applyFill="1" applyBorder="1" applyAlignment="1">
      <alignment vertical="center"/>
    </xf>
    <xf numFmtId="0" fontId="4" fillId="0" borderId="44"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7" fillId="0" borderId="66" xfId="0" applyFont="1" applyBorder="1" applyAlignment="1">
      <alignment horizontal="left" vertical="center" wrapText="1"/>
    </xf>
    <xf numFmtId="0" fontId="7" fillId="0" borderId="67" xfId="0" applyFont="1" applyBorder="1" applyAlignment="1">
      <alignment vertical="center" wrapText="1"/>
    </xf>
    <xf numFmtId="0" fontId="7" fillId="0" borderId="59" xfId="0" applyFont="1" applyBorder="1" applyAlignment="1">
      <alignment vertical="center" wrapText="1"/>
    </xf>
    <xf numFmtId="0" fontId="7" fillId="0" borderId="35" xfId="0" applyFont="1" applyBorder="1" applyAlignment="1">
      <alignment horizontal="left" vertical="center" wrapText="1"/>
    </xf>
    <xf numFmtId="0" fontId="7" fillId="0" borderId="33"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7" fillId="0" borderId="68"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69" xfId="0" applyFont="1" applyBorder="1" applyAlignment="1">
      <alignment horizontal="left" vertical="center" wrapText="1"/>
    </xf>
    <xf numFmtId="0" fontId="7" fillId="0" borderId="38" xfId="0" applyFont="1" applyBorder="1" applyAlignment="1">
      <alignment horizontal="left" vertical="center" wrapText="1"/>
    </xf>
    <xf numFmtId="0" fontId="7" fillId="0" borderId="34" xfId="0" applyFont="1" applyBorder="1" applyAlignment="1">
      <alignment horizontal="left" vertical="center" shrinkToFit="1"/>
    </xf>
    <xf numFmtId="0" fontId="7" fillId="0" borderId="34" xfId="0" applyFont="1" applyBorder="1" applyAlignment="1">
      <alignment horizontal="left" vertical="center" wrapText="1" shrinkToFit="1"/>
    </xf>
    <xf numFmtId="0" fontId="7" fillId="0" borderId="70" xfId="0" applyFont="1" applyBorder="1" applyAlignment="1">
      <alignment horizontal="left" vertical="center" shrinkToFit="1"/>
    </xf>
    <xf numFmtId="0" fontId="7" fillId="0" borderId="71" xfId="0" applyFont="1" applyBorder="1" applyAlignment="1">
      <alignment horizontal="left" vertical="center" shrinkToFit="1"/>
    </xf>
    <xf numFmtId="0" fontId="9" fillId="0" borderId="72" xfId="0" applyFont="1" applyBorder="1" applyAlignment="1">
      <alignment vertical="center" wrapText="1"/>
    </xf>
    <xf numFmtId="0" fontId="9" fillId="0" borderId="73" xfId="0" applyFont="1" applyBorder="1" applyAlignment="1">
      <alignment vertical="center" wrapText="1"/>
    </xf>
    <xf numFmtId="0" fontId="9" fillId="0" borderId="74" xfId="0" applyFont="1" applyBorder="1" applyAlignment="1">
      <alignment vertical="center" wrapText="1"/>
    </xf>
    <xf numFmtId="0" fontId="7" fillId="0" borderId="75" xfId="0" applyFont="1" applyFill="1" applyBorder="1" applyAlignment="1">
      <alignment vertical="top" wrapText="1"/>
    </xf>
    <xf numFmtId="0" fontId="7" fillId="0" borderId="68" xfId="0" applyFont="1" applyFill="1" applyBorder="1" applyAlignment="1">
      <alignment horizontal="left" vertical="top" wrapText="1"/>
    </xf>
    <xf numFmtId="0" fontId="7" fillId="0" borderId="37" xfId="0" applyFont="1" applyBorder="1" applyAlignment="1">
      <alignment horizontal="left" vertical="center" wrapText="1"/>
    </xf>
    <xf numFmtId="0" fontId="7" fillId="0" borderId="46" xfId="0" applyFont="1" applyBorder="1" applyAlignment="1">
      <alignment horizontal="left" vertical="center" wrapText="1"/>
    </xf>
    <xf numFmtId="0" fontId="7" fillId="0" borderId="76" xfId="0" applyFont="1" applyBorder="1" applyAlignment="1">
      <alignment horizontal="left" vertical="center" wrapText="1"/>
    </xf>
    <xf numFmtId="0" fontId="7" fillId="0" borderId="75" xfId="0" applyFont="1" applyBorder="1" applyAlignment="1">
      <alignment horizontal="left" vertical="center" wrapText="1"/>
    </xf>
    <xf numFmtId="0" fontId="7" fillId="0" borderId="66" xfId="0" applyFont="1" applyBorder="1" applyAlignment="1">
      <alignment vertical="center" wrapText="1"/>
    </xf>
    <xf numFmtId="0" fontId="7" fillId="0" borderId="73" xfId="0" applyFont="1" applyBorder="1" applyAlignment="1">
      <alignment vertical="center" wrapText="1"/>
    </xf>
    <xf numFmtId="0" fontId="7" fillId="0" borderId="77" xfId="0" applyFont="1" applyBorder="1" applyAlignment="1">
      <alignment horizontal="left" vertical="center" wrapText="1"/>
    </xf>
    <xf numFmtId="0" fontId="7" fillId="0" borderId="78" xfId="0" applyFont="1" applyBorder="1" applyAlignment="1">
      <alignment horizontal="left" vertical="center" wrapText="1"/>
    </xf>
    <xf numFmtId="0" fontId="7" fillId="0" borderId="67" xfId="0" applyFont="1" applyBorder="1" applyAlignment="1">
      <alignment horizontal="left" vertical="center" wrapText="1"/>
    </xf>
    <xf numFmtId="0" fontId="7" fillId="0" borderId="59" xfId="0" applyFont="1" applyBorder="1" applyAlignment="1">
      <alignment horizontal="left" vertical="center" wrapText="1"/>
    </xf>
    <xf numFmtId="0" fontId="7" fillId="0" borderId="70" xfId="0" applyFont="1" applyBorder="1" applyAlignment="1">
      <alignment horizontal="left" vertical="center" wrapText="1"/>
    </xf>
    <xf numFmtId="0" fontId="7" fillId="0" borderId="68" xfId="0" applyFont="1" applyBorder="1" applyAlignment="1">
      <alignment vertical="center" wrapText="1"/>
    </xf>
    <xf numFmtId="0" fontId="7" fillId="0" borderId="75" xfId="0" applyFont="1" applyBorder="1" applyAlignment="1">
      <alignment vertical="center" wrapText="1"/>
    </xf>
    <xf numFmtId="0" fontId="7" fillId="0" borderId="77" xfId="0" applyFont="1" applyFill="1" applyBorder="1" applyAlignment="1">
      <alignment vertical="center" wrapText="1"/>
    </xf>
    <xf numFmtId="0" fontId="7" fillId="0" borderId="78" xfId="0" applyFont="1" applyBorder="1" applyAlignment="1">
      <alignment vertical="center" wrapText="1"/>
    </xf>
    <xf numFmtId="0" fontId="7" fillId="2" borderId="66" xfId="0" applyFont="1" applyFill="1" applyBorder="1">
      <alignment vertical="center"/>
    </xf>
    <xf numFmtId="0" fontId="7" fillId="2" borderId="78" xfId="0" applyFont="1" applyFill="1" applyBorder="1" applyAlignment="1">
      <alignment vertical="center" wrapText="1"/>
    </xf>
    <xf numFmtId="0" fontId="7" fillId="2" borderId="68"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7" fillId="2" borderId="39" xfId="0" applyFont="1" applyFill="1" applyBorder="1" applyAlignment="1">
      <alignment horizontal="left" vertical="center" wrapText="1"/>
    </xf>
    <xf numFmtId="0" fontId="7" fillId="0" borderId="70" xfId="0" applyFont="1" applyBorder="1" applyAlignment="1">
      <alignment vertical="center" wrapText="1"/>
    </xf>
    <xf numFmtId="0" fontId="7" fillId="0" borderId="73" xfId="0" applyFont="1" applyBorder="1" applyAlignment="1">
      <alignment horizontal="left" vertical="center" wrapText="1"/>
    </xf>
    <xf numFmtId="0" fontId="7" fillId="0" borderId="76" xfId="0" applyFont="1" applyBorder="1" applyAlignment="1">
      <alignment vertical="center" wrapText="1"/>
    </xf>
    <xf numFmtId="0" fontId="7" fillId="0" borderId="39" xfId="0" applyFont="1" applyBorder="1" applyAlignment="1">
      <alignment horizontal="left" vertical="center" wrapText="1"/>
    </xf>
    <xf numFmtId="0" fontId="7" fillId="0" borderId="41" xfId="0" applyFont="1" applyBorder="1" applyAlignment="1">
      <alignment horizontal="left" vertical="center" wrapText="1"/>
    </xf>
    <xf numFmtId="0" fontId="7" fillId="0" borderId="14" xfId="0" applyFont="1" applyBorder="1" applyAlignment="1">
      <alignment horizontal="left" vertical="center" wrapText="1"/>
    </xf>
    <xf numFmtId="0" fontId="7" fillId="0" borderId="56" xfId="0" applyFont="1" applyBorder="1" applyAlignment="1">
      <alignment horizontal="left" vertical="center" wrapText="1"/>
    </xf>
    <xf numFmtId="178" fontId="5" fillId="0" borderId="79" xfId="0" applyNumberFormat="1" applyFont="1" applyFill="1" applyBorder="1" applyAlignment="1">
      <alignment horizontal="center" vertical="center" wrapText="1"/>
    </xf>
    <xf numFmtId="178" fontId="5" fillId="0" borderId="67" xfId="0" applyNumberFormat="1" applyFont="1" applyFill="1" applyBorder="1" applyAlignment="1">
      <alignment horizontal="center" vertical="center" wrapText="1"/>
    </xf>
    <xf numFmtId="178" fontId="5" fillId="0" borderId="59" xfId="0" applyNumberFormat="1" applyFont="1" applyFill="1" applyBorder="1" applyAlignment="1">
      <alignment horizontal="center" vertical="center" wrapText="1"/>
    </xf>
    <xf numFmtId="0" fontId="10" fillId="0" borderId="80" xfId="0" applyFont="1" applyFill="1" applyBorder="1" applyAlignment="1">
      <alignment horizontal="center" vertical="center" wrapText="1"/>
    </xf>
    <xf numFmtId="0" fontId="10" fillId="0" borderId="81" xfId="0" applyFont="1" applyFill="1" applyBorder="1" applyAlignment="1">
      <alignment horizontal="center" vertical="center" wrapText="1"/>
    </xf>
    <xf numFmtId="0" fontId="10" fillId="0" borderId="82" xfId="0" applyFont="1" applyFill="1" applyBorder="1" applyAlignment="1">
      <alignment horizontal="center" vertical="center" wrapText="1"/>
    </xf>
    <xf numFmtId="0" fontId="7" fillId="0" borderId="83"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86" xfId="0" applyFont="1" applyFill="1" applyBorder="1" applyAlignment="1">
      <alignment horizontal="center" vertical="center" wrapText="1"/>
    </xf>
    <xf numFmtId="0" fontId="7" fillId="0" borderId="87" xfId="0" applyFont="1" applyFill="1" applyBorder="1" applyAlignment="1">
      <alignment horizontal="center" vertical="center" wrapText="1"/>
    </xf>
    <xf numFmtId="0" fontId="7" fillId="0" borderId="88" xfId="0" applyFont="1" applyFill="1" applyBorder="1" applyAlignment="1">
      <alignment horizontal="center" vertical="center" wrapText="1"/>
    </xf>
    <xf numFmtId="0" fontId="7" fillId="0" borderId="89" xfId="0" applyFont="1" applyFill="1" applyBorder="1" applyAlignment="1">
      <alignment horizontal="center" vertical="center" wrapText="1"/>
    </xf>
    <xf numFmtId="0" fontId="7" fillId="0" borderId="87" xfId="0" applyFont="1" applyBorder="1" applyAlignment="1">
      <alignment horizontal="center" vertical="top" wrapText="1"/>
    </xf>
    <xf numFmtId="0" fontId="7" fillId="0" borderId="89" xfId="0" applyFont="1" applyBorder="1" applyAlignment="1">
      <alignment horizontal="center" vertical="top" wrapText="1"/>
    </xf>
    <xf numFmtId="0" fontId="7" fillId="0" borderId="90" xfId="0" applyFont="1" applyFill="1" applyBorder="1" applyAlignment="1">
      <alignment horizontal="center" vertical="center" wrapText="1"/>
    </xf>
    <xf numFmtId="0" fontId="7" fillId="0" borderId="76" xfId="0" applyFont="1" applyBorder="1" applyAlignment="1">
      <alignment horizontal="center" vertical="center" wrapText="1"/>
    </xf>
    <xf numFmtId="0" fontId="9" fillId="0" borderId="88" xfId="0" applyFont="1" applyBorder="1" applyAlignment="1">
      <alignment horizontal="center" vertical="center" wrapText="1"/>
    </xf>
    <xf numFmtId="0" fontId="9" fillId="0" borderId="90" xfId="0" applyFont="1" applyBorder="1" applyAlignment="1">
      <alignment horizontal="center" vertical="center" wrapText="1"/>
    </xf>
    <xf numFmtId="0" fontId="9" fillId="0" borderId="87" xfId="0" applyFont="1" applyBorder="1" applyAlignment="1">
      <alignment vertical="center" wrapText="1"/>
    </xf>
    <xf numFmtId="0" fontId="9" fillId="0" borderId="84" xfId="0" applyFont="1" applyBorder="1" applyAlignment="1">
      <alignment vertical="center" wrapText="1"/>
    </xf>
    <xf numFmtId="0" fontId="7" fillId="2" borderId="83" xfId="0" applyFont="1" applyFill="1" applyBorder="1" applyAlignment="1">
      <alignment horizontal="center" vertical="center" wrapText="1"/>
    </xf>
    <xf numFmtId="0" fontId="7" fillId="2" borderId="90" xfId="0" applyFont="1" applyFill="1" applyBorder="1" applyAlignment="1">
      <alignment horizontal="center" vertical="center" wrapText="1"/>
    </xf>
    <xf numFmtId="0" fontId="7" fillId="2" borderId="88" xfId="0" applyFont="1" applyFill="1" applyBorder="1" applyAlignment="1">
      <alignment horizontal="center" vertical="center" wrapText="1"/>
    </xf>
    <xf numFmtId="0" fontId="7" fillId="2" borderId="87" xfId="0" applyFont="1" applyFill="1" applyBorder="1" applyAlignment="1">
      <alignment horizontal="center" vertical="center" wrapText="1"/>
    </xf>
    <xf numFmtId="0" fontId="7" fillId="0" borderId="91" xfId="0" applyFont="1" applyBorder="1" applyAlignment="1">
      <alignment horizontal="center" vertical="center" wrapText="1"/>
    </xf>
    <xf numFmtId="177" fontId="5" fillId="0" borderId="92" xfId="0" applyNumberFormat="1" applyFont="1" applyFill="1" applyBorder="1" applyAlignment="1">
      <alignment horizontal="center" vertical="center"/>
    </xf>
    <xf numFmtId="177" fontId="5" fillId="0" borderId="84" xfId="0" applyNumberFormat="1" applyFont="1" applyFill="1" applyBorder="1" applyAlignment="1">
      <alignment horizontal="center" vertical="center"/>
    </xf>
    <xf numFmtId="177" fontId="5" fillId="0" borderId="82" xfId="0" applyNumberFormat="1" applyFont="1" applyFill="1" applyBorder="1" applyAlignment="1">
      <alignment horizontal="center" vertical="center"/>
    </xf>
    <xf numFmtId="0" fontId="0" fillId="0" borderId="0" xfId="0" applyFont="1" applyFill="1" applyAlignment="1">
      <alignment horizontal="center" vertical="center" wrapText="1"/>
    </xf>
    <xf numFmtId="0" fontId="4" fillId="0" borderId="61"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7" fillId="0" borderId="94" xfId="0" applyFont="1" applyBorder="1" applyAlignment="1">
      <alignment vertical="center" wrapText="1" shrinkToFit="1"/>
    </xf>
    <xf numFmtId="0" fontId="7" fillId="0" borderId="95" xfId="0" applyFont="1" applyBorder="1" applyAlignment="1">
      <alignment horizontal="left" vertical="center" wrapText="1" shrinkToFit="1"/>
    </xf>
    <xf numFmtId="0" fontId="7" fillId="0" borderId="95" xfId="0" applyFont="1" applyBorder="1" applyAlignment="1">
      <alignment horizontal="left" vertical="center" shrinkToFit="1"/>
    </xf>
    <xf numFmtId="0" fontId="7" fillId="0" borderId="63" xfId="0" applyFont="1" applyBorder="1" applyAlignment="1">
      <alignment horizontal="left" vertical="center" shrinkToFit="1"/>
    </xf>
    <xf numFmtId="0" fontId="7" fillId="0" borderId="96" xfId="0" applyFont="1" applyBorder="1" applyAlignment="1">
      <alignment horizontal="left" vertical="center" shrinkToFit="1"/>
    </xf>
    <xf numFmtId="0" fontId="7" fillId="0" borderId="97" xfId="0" applyFont="1" applyFill="1" applyBorder="1" applyAlignment="1">
      <alignment horizontal="left" vertical="center" shrinkToFit="1"/>
    </xf>
    <xf numFmtId="0" fontId="7" fillId="0" borderId="87" xfId="0" applyFont="1" applyFill="1" applyBorder="1" applyAlignment="1">
      <alignment horizontal="left" vertical="center" shrinkToFit="1"/>
    </xf>
    <xf numFmtId="0" fontId="7" fillId="0" borderId="98" xfId="0" applyFont="1" applyFill="1" applyBorder="1" applyAlignment="1">
      <alignment horizontal="left" vertical="center" shrinkToFit="1"/>
    </xf>
    <xf numFmtId="0" fontId="7" fillId="0" borderId="89" xfId="0" applyFont="1" applyFill="1" applyBorder="1" applyAlignment="1">
      <alignment horizontal="left" vertical="center" shrinkToFit="1"/>
    </xf>
    <xf numFmtId="0" fontId="7" fillId="0" borderId="86" xfId="0" applyFont="1" applyBorder="1" applyAlignment="1">
      <alignment horizontal="left" vertical="center" shrinkToFit="1"/>
    </xf>
    <xf numFmtId="0" fontId="7" fillId="0" borderId="99" xfId="0" applyFont="1" applyBorder="1" applyAlignment="1">
      <alignment horizontal="left" vertical="center" shrinkToFit="1"/>
    </xf>
    <xf numFmtId="0" fontId="7" fillId="0" borderId="85" xfId="0" applyFont="1" applyFill="1" applyBorder="1" applyAlignment="1">
      <alignment horizontal="left" vertical="center" shrinkToFit="1"/>
    </xf>
    <xf numFmtId="0" fontId="7" fillId="0" borderId="94" xfId="0" applyFont="1" applyBorder="1" applyAlignment="1">
      <alignment horizontal="left" vertical="center" shrinkToFit="1"/>
    </xf>
    <xf numFmtId="0" fontId="7" fillId="0" borderId="88" xfId="0" applyFont="1" applyBorder="1" applyAlignment="1">
      <alignment horizontal="left" vertical="center" shrinkToFit="1"/>
    </xf>
    <xf numFmtId="0" fontId="7" fillId="0" borderId="100" xfId="0" applyFont="1" applyBorder="1" applyAlignment="1">
      <alignment horizontal="left" vertical="center" shrinkToFit="1"/>
    </xf>
    <xf numFmtId="0" fontId="7" fillId="0" borderId="97" xfId="0" applyFont="1" applyBorder="1" applyAlignment="1">
      <alignment vertical="center" shrinkToFit="1"/>
    </xf>
    <xf numFmtId="0" fontId="7" fillId="0" borderId="99" xfId="0" applyFont="1" applyBorder="1" applyAlignment="1">
      <alignment vertical="center" shrinkToFit="1"/>
    </xf>
    <xf numFmtId="0" fontId="7" fillId="0" borderId="99" xfId="0" applyFont="1" applyBorder="1" applyAlignment="1">
      <alignment vertical="center" wrapText="1" shrinkToFit="1"/>
    </xf>
    <xf numFmtId="0" fontId="7" fillId="0" borderId="100" xfId="0" applyFont="1" applyBorder="1" applyAlignment="1">
      <alignment vertical="center" shrinkToFit="1"/>
    </xf>
    <xf numFmtId="0" fontId="7" fillId="0" borderId="90" xfId="0" applyFont="1" applyFill="1" applyBorder="1" applyAlignment="1">
      <alignment horizontal="left" vertical="center" shrinkToFit="1"/>
    </xf>
    <xf numFmtId="0" fontId="7" fillId="0" borderId="98" xfId="0" applyFont="1" applyFill="1" applyBorder="1" applyAlignment="1">
      <alignment horizontal="center" vertical="center" shrinkToFit="1"/>
    </xf>
    <xf numFmtId="0" fontId="7" fillId="0" borderId="83" xfId="0" applyFont="1" applyBorder="1" applyAlignment="1">
      <alignment horizontal="left" vertical="center" shrinkToFit="1"/>
    </xf>
    <xf numFmtId="0" fontId="7" fillId="0" borderId="85" xfId="0" applyFont="1" applyBorder="1" applyAlignment="1">
      <alignment horizontal="left" vertical="center" wrapText="1"/>
    </xf>
    <xf numFmtId="0" fontId="7" fillId="0" borderId="94" xfId="0" applyFont="1" applyBorder="1" applyAlignment="1">
      <alignment horizontal="left" vertical="center" wrapText="1"/>
    </xf>
    <xf numFmtId="0" fontId="7" fillId="0" borderId="63" xfId="0" applyFont="1" applyBorder="1" applyAlignment="1">
      <alignment horizontal="left" vertical="center" wrapText="1"/>
    </xf>
    <xf numFmtId="0" fontId="7" fillId="0" borderId="98" xfId="0" applyFont="1" applyBorder="1" applyAlignment="1">
      <alignment vertical="center" shrinkToFit="1"/>
    </xf>
    <xf numFmtId="0" fontId="7" fillId="0" borderId="101" xfId="0" applyFont="1" applyBorder="1" applyAlignment="1">
      <alignment horizontal="left" vertical="center" shrinkToFit="1"/>
    </xf>
    <xf numFmtId="0" fontId="7" fillId="0" borderId="95" xfId="0" applyFont="1" applyBorder="1" applyAlignment="1">
      <alignment vertical="center" wrapText="1" shrinkToFit="1"/>
    </xf>
    <xf numFmtId="0" fontId="7" fillId="0" borderId="98" xfId="0" applyFont="1" applyBorder="1" applyAlignment="1">
      <alignment horizontal="left" vertical="center" wrapText="1" shrinkToFit="1"/>
    </xf>
    <xf numFmtId="0" fontId="7" fillId="0" borderId="101" xfId="0" applyFont="1" applyBorder="1" applyAlignment="1">
      <alignment horizontal="left" vertical="center" wrapText="1" shrinkToFit="1"/>
    </xf>
    <xf numFmtId="0" fontId="7" fillId="2" borderId="99" xfId="0" applyFont="1" applyFill="1" applyBorder="1" applyAlignment="1">
      <alignment vertical="center" wrapText="1" shrinkToFit="1"/>
    </xf>
    <xf numFmtId="0" fontId="7" fillId="0" borderId="98" xfId="0" applyFont="1" applyBorder="1" applyAlignment="1">
      <alignment horizontal="left" vertical="center" wrapText="1"/>
    </xf>
    <xf numFmtId="0" fontId="7" fillId="0" borderId="101" xfId="0" applyFont="1" applyBorder="1" applyAlignment="1">
      <alignment horizontal="left" vertical="center" wrapText="1"/>
    </xf>
    <xf numFmtId="0" fontId="7" fillId="0" borderId="63" xfId="0" applyFont="1" applyBorder="1" applyAlignment="1">
      <alignment horizontal="left" vertical="center" wrapText="1" shrinkToFit="1"/>
    </xf>
    <xf numFmtId="0" fontId="7" fillId="0" borderId="20" xfId="0" applyFont="1" applyFill="1" applyBorder="1" applyAlignment="1">
      <alignment horizontal="left" vertical="center" shrinkToFit="1"/>
    </xf>
    <xf numFmtId="0" fontId="7" fillId="0" borderId="21" xfId="0" applyFont="1" applyFill="1" applyBorder="1" applyAlignment="1">
      <alignment horizontal="left" vertical="center" shrinkToFit="1"/>
    </xf>
    <xf numFmtId="0" fontId="7" fillId="0" borderId="24" xfId="0" applyFont="1" applyFill="1" applyBorder="1" applyAlignment="1">
      <alignment horizontal="left" vertical="center" shrinkToFit="1"/>
    </xf>
    <xf numFmtId="0" fontId="7" fillId="0" borderId="97" xfId="0" applyFont="1" applyBorder="1" applyAlignment="1">
      <alignment horizontal="left" vertical="center" wrapText="1" shrinkToFit="1"/>
    </xf>
    <xf numFmtId="0" fontId="7" fillId="0" borderId="101" xfId="0" applyFont="1" applyBorder="1" applyAlignment="1">
      <alignment vertical="center" shrinkToFit="1"/>
    </xf>
    <xf numFmtId="0" fontId="7" fillId="0" borderId="87" xfId="0" applyFont="1" applyBorder="1" applyAlignment="1">
      <alignment horizontal="left" vertical="center" wrapText="1" shrinkToFit="1"/>
    </xf>
    <xf numFmtId="0" fontId="7" fillId="0" borderId="95" xfId="0" applyFont="1" applyBorder="1" applyAlignment="1">
      <alignment vertical="center" shrinkToFit="1"/>
    </xf>
    <xf numFmtId="0" fontId="7" fillId="0" borderId="89" xfId="0" applyFont="1" applyBorder="1" applyAlignment="1">
      <alignment horizontal="left" vertical="center" wrapText="1" shrinkToFit="1"/>
    </xf>
    <xf numFmtId="0" fontId="7" fillId="2" borderId="94" xfId="0" applyFont="1" applyFill="1" applyBorder="1" applyAlignment="1">
      <alignment horizontal="left" vertical="center" shrinkToFit="1"/>
    </xf>
    <xf numFmtId="0" fontId="7" fillId="2" borderId="101" xfId="0" applyFont="1" applyFill="1" applyBorder="1" applyAlignment="1">
      <alignment horizontal="left" vertical="center" shrinkToFit="1"/>
    </xf>
    <xf numFmtId="0" fontId="7" fillId="2" borderId="98" xfId="0" applyFont="1" applyFill="1" applyBorder="1" applyAlignment="1">
      <alignment horizontal="left" vertical="center" shrinkToFit="1"/>
    </xf>
    <xf numFmtId="0" fontId="7" fillId="2" borderId="87" xfId="0" applyFont="1" applyFill="1" applyBorder="1" applyAlignment="1">
      <alignment horizontal="left" vertical="center" shrinkToFit="1"/>
    </xf>
    <xf numFmtId="0" fontId="7" fillId="0" borderId="94" xfId="0" applyFont="1" applyBorder="1" applyAlignment="1">
      <alignment horizontal="left" vertical="center" wrapText="1" shrinkToFit="1"/>
    </xf>
    <xf numFmtId="0" fontId="7" fillId="0" borderId="91" xfId="0" applyFont="1" applyBorder="1" applyAlignment="1">
      <alignment horizontal="left" vertical="center" shrinkToFit="1"/>
    </xf>
    <xf numFmtId="179" fontId="5" fillId="0" borderId="93" xfId="0" applyNumberFormat="1" applyFont="1" applyFill="1" applyBorder="1" applyAlignment="1">
      <alignment horizontal="center" vertical="center" wrapText="1"/>
    </xf>
    <xf numFmtId="179" fontId="5" fillId="0" borderId="95" xfId="0" applyNumberFormat="1" applyFont="1" applyFill="1" applyBorder="1" applyAlignment="1">
      <alignment horizontal="center" vertical="center" wrapText="1"/>
    </xf>
    <xf numFmtId="179" fontId="5" fillId="0" borderId="63" xfId="0" applyNumberFormat="1"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58" xfId="0" applyFont="1" applyFill="1" applyBorder="1" applyAlignment="1">
      <alignment horizontal="center" vertical="center" wrapText="1"/>
    </xf>
    <xf numFmtId="0" fontId="4" fillId="0" borderId="102" xfId="0" applyFont="1" applyFill="1" applyBorder="1" applyAlignment="1">
      <alignment horizontal="center" vertical="center" wrapText="1"/>
    </xf>
    <xf numFmtId="0" fontId="9" fillId="0" borderId="41"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7" fillId="0" borderId="53" xfId="0" applyFont="1" applyFill="1" applyBorder="1" applyAlignment="1">
      <alignment horizontal="left" vertical="center" shrinkToFit="1"/>
    </xf>
    <xf numFmtId="0" fontId="7" fillId="0" borderId="13" xfId="0" applyFont="1" applyFill="1" applyBorder="1" applyAlignment="1">
      <alignment horizontal="left" vertical="center" wrapText="1"/>
    </xf>
    <xf numFmtId="0" fontId="7" fillId="0" borderId="53" xfId="0" applyFont="1" applyFill="1" applyBorder="1" applyAlignment="1">
      <alignment horizontal="left" vertical="center" wrapText="1"/>
    </xf>
    <xf numFmtId="0" fontId="7" fillId="0" borderId="54" xfId="0" applyFont="1" applyBorder="1" applyAlignment="1">
      <alignment horizontal="left" vertical="center" wrapText="1"/>
    </xf>
    <xf numFmtId="0" fontId="7" fillId="0" borderId="72" xfId="0" applyFont="1" applyFill="1" applyBorder="1" applyAlignment="1">
      <alignment horizontal="left" vertical="center" wrapText="1"/>
    </xf>
    <xf numFmtId="0" fontId="7" fillId="0" borderId="74" xfId="0" applyFont="1" applyBorder="1" applyAlignment="1">
      <alignment horizontal="left" vertical="center" wrapText="1"/>
    </xf>
    <xf numFmtId="0" fontId="7" fillId="0" borderId="103" xfId="0" applyFont="1" applyFill="1" applyBorder="1" applyAlignment="1">
      <alignment horizontal="left" vertical="center" wrapText="1"/>
    </xf>
    <xf numFmtId="0" fontId="7" fillId="0" borderId="72" xfId="0" applyFont="1" applyFill="1" applyBorder="1" applyAlignment="1">
      <alignment vertical="center" wrapText="1"/>
    </xf>
    <xf numFmtId="0" fontId="7" fillId="0" borderId="41" xfId="0" applyFont="1" applyFill="1" applyBorder="1" applyAlignment="1">
      <alignment vertical="center" wrapText="1"/>
    </xf>
    <xf numFmtId="0" fontId="7" fillId="0" borderId="14" xfId="0" applyFont="1" applyFill="1" applyBorder="1" applyAlignment="1">
      <alignment vertical="center" wrapText="1"/>
    </xf>
    <xf numFmtId="0" fontId="7" fillId="0" borderId="56" xfId="0" applyFont="1" applyFill="1" applyBorder="1" applyAlignment="1">
      <alignment vertical="center" wrapText="1"/>
    </xf>
    <xf numFmtId="177" fontId="5" fillId="0" borderId="67" xfId="0" applyNumberFormat="1" applyFont="1" applyFill="1" applyBorder="1" applyAlignment="1">
      <alignment horizontal="center" vertical="center" wrapText="1"/>
    </xf>
    <xf numFmtId="177" fontId="5" fillId="0" borderId="59" xfId="0" applyNumberFormat="1" applyFont="1" applyFill="1" applyBorder="1" applyAlignment="1">
      <alignment horizontal="center" vertical="center" wrapText="1"/>
    </xf>
    <xf numFmtId="0" fontId="4" fillId="0" borderId="49" xfId="0" applyFont="1" applyFill="1" applyBorder="1" applyAlignment="1">
      <alignment horizontal="center" vertical="center"/>
    </xf>
    <xf numFmtId="0" fontId="7" fillId="0" borderId="97" xfId="0" applyFont="1" applyBorder="1" applyAlignment="1">
      <alignment horizontal="left" vertical="center" wrapText="1"/>
    </xf>
    <xf numFmtId="0" fontId="7" fillId="0" borderId="99" xfId="0" applyFont="1" applyBorder="1" applyAlignment="1">
      <alignment horizontal="left" vertical="center" wrapText="1"/>
    </xf>
    <xf numFmtId="0" fontId="7" fillId="0" borderId="96" xfId="0" applyFont="1" applyFill="1" applyBorder="1" applyAlignment="1">
      <alignment horizontal="left" vertical="center" wrapText="1"/>
    </xf>
    <xf numFmtId="0" fontId="7" fillId="0" borderId="100" xfId="0" applyFont="1" applyFill="1" applyBorder="1" applyAlignment="1">
      <alignment horizontal="left" vertical="center" wrapText="1"/>
    </xf>
    <xf numFmtId="0" fontId="10" fillId="0" borderId="96" xfId="0" applyFont="1" applyFill="1" applyBorder="1" applyAlignment="1">
      <alignment horizontal="left" vertical="center"/>
    </xf>
    <xf numFmtId="0" fontId="7" fillId="0" borderId="99" xfId="0" applyFont="1" applyFill="1" applyBorder="1" applyAlignment="1">
      <alignment horizontal="left" vertical="center" wrapText="1" shrinkToFit="1"/>
    </xf>
    <xf numFmtId="0" fontId="7" fillId="0" borderId="97" xfId="0" applyFont="1" applyFill="1" applyBorder="1" applyAlignment="1">
      <alignment vertical="center" wrapText="1"/>
    </xf>
    <xf numFmtId="0" fontId="7" fillId="0" borderId="94" xfId="0" applyFont="1" applyFill="1" applyBorder="1" applyAlignment="1">
      <alignment vertical="center" wrapText="1"/>
    </xf>
    <xf numFmtId="0" fontId="7" fillId="0" borderId="95" xfId="0" applyFont="1" applyFill="1" applyBorder="1" applyAlignment="1">
      <alignment vertical="center" wrapText="1"/>
    </xf>
    <xf numFmtId="0" fontId="7" fillId="0" borderId="98" xfId="0" applyFont="1" applyFill="1" applyBorder="1" applyAlignment="1">
      <alignment vertical="center" wrapText="1" shrinkToFit="1"/>
    </xf>
    <xf numFmtId="0" fontId="7" fillId="0" borderId="98" xfId="0" applyFont="1" applyFill="1" applyBorder="1" applyAlignment="1">
      <alignment vertical="center" wrapText="1"/>
    </xf>
    <xf numFmtId="0" fontId="7" fillId="0" borderId="99" xfId="0" applyFont="1" applyFill="1" applyBorder="1" applyAlignment="1">
      <alignment vertical="center" wrapText="1"/>
    </xf>
    <xf numFmtId="0" fontId="9" fillId="0" borderId="98" xfId="0" applyFont="1" applyBorder="1" applyAlignment="1">
      <alignment horizontal="left" vertical="center" wrapText="1"/>
    </xf>
    <xf numFmtId="0" fontId="7" fillId="0" borderId="101" xfId="0" applyFont="1" applyBorder="1" applyAlignment="1">
      <alignment vertical="center" wrapText="1"/>
    </xf>
    <xf numFmtId="0" fontId="9" fillId="0" borderId="100" xfId="0" applyFont="1" applyBorder="1" applyAlignment="1">
      <alignment horizontal="left" vertical="center"/>
    </xf>
    <xf numFmtId="0" fontId="7" fillId="0" borderId="104" xfId="0" applyFont="1" applyFill="1" applyBorder="1" applyAlignment="1">
      <alignment horizontal="left" vertical="center" wrapText="1"/>
    </xf>
    <xf numFmtId="179" fontId="5" fillId="0" borderId="95" xfId="0" applyNumberFormat="1" applyFont="1" applyFill="1" applyBorder="1" applyAlignment="1">
      <alignment horizontal="center" vertical="center"/>
    </xf>
    <xf numFmtId="179" fontId="5" fillId="0" borderId="63"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shrinkToFit="1"/>
    </xf>
    <xf numFmtId="0" fontId="11"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11" fillId="0" borderId="0" xfId="0" applyFont="1" applyFill="1" applyAlignment="1">
      <alignment horizontal="left" vertical="center" wrapText="1"/>
    </xf>
    <xf numFmtId="0" fontId="11" fillId="0" borderId="0" xfId="0" applyFont="1" applyFill="1" applyBorder="1" applyAlignment="1">
      <alignment vertical="top" wrapText="1" shrinkToFit="1"/>
    </xf>
    <xf numFmtId="0" fontId="12" fillId="0" borderId="0" xfId="0" applyFont="1" applyFill="1" applyBorder="1" applyAlignment="1">
      <alignment vertical="center" wrapText="1"/>
    </xf>
    <xf numFmtId="0" fontId="11" fillId="0" borderId="0" xfId="0" applyFont="1" applyFill="1" applyBorder="1" applyAlignment="1">
      <alignment horizontal="left" vertical="top" wrapText="1"/>
    </xf>
    <xf numFmtId="179" fontId="5" fillId="0" borderId="0" xfId="0" applyNumberFormat="1" applyFont="1" applyFill="1" applyBorder="1" applyAlignment="1">
      <alignment horizontal="center" vertical="center"/>
    </xf>
    <xf numFmtId="0" fontId="0" fillId="0" borderId="105" xfId="0" applyFont="1" applyFill="1" applyBorder="1">
      <alignment vertical="center"/>
    </xf>
    <xf numFmtId="0" fontId="4" fillId="0" borderId="106" xfId="0" applyFont="1" applyFill="1" applyBorder="1" applyAlignment="1">
      <alignment horizontal="center" vertical="center"/>
    </xf>
    <xf numFmtId="0" fontId="4" fillId="0" borderId="25" xfId="0" applyFont="1" applyFill="1" applyBorder="1">
      <alignment vertical="center"/>
    </xf>
    <xf numFmtId="0" fontId="4" fillId="0" borderId="10" xfId="0" applyFont="1" applyFill="1" applyBorder="1" applyAlignment="1">
      <alignment vertical="center"/>
    </xf>
    <xf numFmtId="0" fontId="4" fillId="0" borderId="107" xfId="0" applyFont="1" applyFill="1" applyBorder="1" applyAlignment="1">
      <alignment horizontal="center" vertical="center"/>
    </xf>
    <xf numFmtId="0" fontId="4" fillId="0" borderId="108" xfId="0" applyFont="1" applyFill="1" applyBorder="1" applyAlignment="1">
      <alignment horizontal="center" vertical="center"/>
    </xf>
    <xf numFmtId="178" fontId="5" fillId="0" borderId="50" xfId="0" applyNumberFormat="1" applyFont="1" applyFill="1" applyBorder="1" applyAlignment="1">
      <alignment horizontal="center" vertical="center"/>
    </xf>
    <xf numFmtId="0" fontId="7" fillId="0" borderId="70" xfId="0" applyFont="1" applyFill="1" applyBorder="1" applyAlignment="1">
      <alignment horizontal="left" vertical="top" wrapText="1"/>
    </xf>
    <xf numFmtId="0" fontId="7" fillId="0" borderId="70" xfId="0" applyFont="1" applyFill="1" applyBorder="1" applyAlignment="1">
      <alignment vertical="center"/>
    </xf>
    <xf numFmtId="0" fontId="7" fillId="0" borderId="109" xfId="0" applyFont="1" applyFill="1" applyBorder="1" applyAlignment="1">
      <alignment vertical="center" wrapText="1"/>
    </xf>
    <xf numFmtId="0" fontId="7" fillId="0" borderId="86" xfId="0" applyFont="1" applyFill="1" applyBorder="1" applyAlignment="1">
      <alignment horizontal="center" vertical="top" wrapText="1"/>
    </xf>
    <xf numFmtId="0" fontId="7" fillId="0" borderId="83" xfId="0" applyFont="1" applyFill="1" applyBorder="1" applyAlignment="1">
      <alignment horizontal="left" vertical="center" wrapText="1"/>
    </xf>
    <xf numFmtId="0" fontId="7" fillId="0" borderId="110" xfId="0" applyFont="1" applyFill="1" applyBorder="1" applyAlignment="1">
      <alignment horizontal="left" vertical="center" shrinkToFit="1"/>
    </xf>
    <xf numFmtId="0" fontId="9" fillId="0" borderId="97" xfId="0" applyFont="1" applyFill="1" applyBorder="1" applyAlignment="1">
      <alignment horizontal="left" vertical="center" wrapText="1"/>
    </xf>
    <xf numFmtId="0" fontId="10" fillId="0" borderId="100" xfId="0" applyFont="1" applyFill="1" applyBorder="1" applyAlignment="1">
      <alignment horizontal="left" vertical="center" wrapText="1"/>
    </xf>
    <xf numFmtId="0" fontId="4" fillId="0" borderId="19" xfId="0" applyFont="1" applyFill="1" applyBorder="1" applyAlignment="1">
      <alignment horizontal="left" vertical="center"/>
    </xf>
    <xf numFmtId="0" fontId="4" fillId="0" borderId="17" xfId="0" applyFont="1" applyFill="1" applyBorder="1" applyAlignment="1">
      <alignment horizontal="center" vertical="top"/>
    </xf>
    <xf numFmtId="0" fontId="4" fillId="0" borderId="18" xfId="0" applyFont="1" applyFill="1" applyBorder="1" applyAlignment="1">
      <alignment horizontal="center" vertical="top"/>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27" xfId="0" applyFont="1" applyFill="1" applyBorder="1" applyAlignment="1">
      <alignment horizontal="center" vertical="top"/>
    </xf>
    <xf numFmtId="0" fontId="4" fillId="0" borderId="19" xfId="0" applyFont="1" applyFill="1" applyBorder="1" applyAlignment="1">
      <alignment horizontal="center" vertical="top"/>
    </xf>
    <xf numFmtId="0" fontId="4" fillId="0" borderId="27" xfId="0" applyFont="1" applyFill="1" applyBorder="1" applyAlignment="1">
      <alignment vertical="center"/>
    </xf>
    <xf numFmtId="0" fontId="4" fillId="0" borderId="19" xfId="0" applyFont="1" applyFill="1" applyBorder="1" applyAlignment="1">
      <alignment vertical="center"/>
    </xf>
    <xf numFmtId="0" fontId="9" fillId="0" borderId="35" xfId="0" applyFont="1" applyFill="1" applyBorder="1" applyAlignment="1">
      <alignment horizontal="left" vertical="center" wrapText="1"/>
    </xf>
    <xf numFmtId="0" fontId="7" fillId="0" borderId="66" xfId="0" applyFont="1" applyFill="1" applyBorder="1" applyAlignment="1">
      <alignment horizontal="left" vertical="top" wrapText="1"/>
    </xf>
    <xf numFmtId="0" fontId="7" fillId="0" borderId="67" xfId="0" applyFont="1" applyFill="1" applyBorder="1" applyAlignment="1">
      <alignment horizontal="left" vertical="top" wrapText="1"/>
    </xf>
    <xf numFmtId="0" fontId="7" fillId="0" borderId="59" xfId="0" applyFont="1" applyFill="1" applyBorder="1" applyAlignment="1">
      <alignment horizontal="left" vertical="top" wrapText="1"/>
    </xf>
    <xf numFmtId="0" fontId="7" fillId="0" borderId="66" xfId="0" applyFont="1" applyFill="1" applyBorder="1" applyAlignment="1">
      <alignment vertical="top" wrapText="1"/>
    </xf>
    <xf numFmtId="0" fontId="7" fillId="0" borderId="67" xfId="0" applyFont="1" applyFill="1" applyBorder="1" applyAlignment="1">
      <alignment vertical="top" wrapText="1"/>
    </xf>
    <xf numFmtId="0" fontId="7" fillId="0" borderId="59" xfId="0" applyFont="1" applyFill="1" applyBorder="1" applyAlignment="1">
      <alignment vertical="top" wrapText="1"/>
    </xf>
    <xf numFmtId="0" fontId="7" fillId="0" borderId="65" xfId="0" applyFont="1" applyFill="1" applyBorder="1" applyAlignment="1">
      <alignment horizontal="left" vertical="center" wrapText="1"/>
    </xf>
    <xf numFmtId="0" fontId="7" fillId="0" borderId="86" xfId="0" applyFont="1" applyFill="1" applyBorder="1" applyAlignment="1">
      <alignment vertical="top" wrapText="1"/>
    </xf>
    <xf numFmtId="0" fontId="7" fillId="0" borderId="87" xfId="0" applyFont="1" applyFill="1" applyBorder="1" applyAlignment="1">
      <alignment vertical="top" wrapText="1"/>
    </xf>
    <xf numFmtId="0" fontId="7" fillId="0" borderId="89" xfId="0" applyFont="1" applyFill="1" applyBorder="1" applyAlignment="1">
      <alignment vertical="top" wrapText="1"/>
    </xf>
    <xf numFmtId="0" fontId="7" fillId="0" borderId="83" xfId="0" applyFont="1" applyFill="1" applyBorder="1" applyAlignment="1">
      <alignment horizontal="left" vertical="top" wrapText="1"/>
    </xf>
    <xf numFmtId="0" fontId="7" fillId="0" borderId="84" xfId="0" applyFont="1" applyFill="1" applyBorder="1" applyAlignment="1">
      <alignment horizontal="left" vertical="top" wrapText="1"/>
    </xf>
    <xf numFmtId="0" fontId="7" fillId="0" borderId="82" xfId="0" applyFont="1" applyFill="1" applyBorder="1" applyAlignment="1">
      <alignment horizontal="left" vertical="top" wrapText="1"/>
    </xf>
    <xf numFmtId="0" fontId="7" fillId="0" borderId="84" xfId="0" applyFont="1" applyFill="1" applyBorder="1" applyAlignment="1">
      <alignment vertical="top" wrapText="1"/>
    </xf>
    <xf numFmtId="0" fontId="7" fillId="0" borderId="82" xfId="0" applyFont="1" applyFill="1" applyBorder="1" applyAlignment="1">
      <alignment vertical="top" wrapText="1"/>
    </xf>
    <xf numFmtId="0" fontId="7" fillId="0" borderId="94" xfId="0" applyFont="1" applyFill="1" applyBorder="1" applyAlignment="1">
      <alignment horizontal="left" vertical="top" wrapText="1" shrinkToFit="1"/>
    </xf>
    <xf numFmtId="0" fontId="7" fillId="0" borderId="95" xfId="0" applyFont="1" applyFill="1" applyBorder="1" applyAlignment="1">
      <alignment horizontal="left" vertical="top" wrapText="1" shrinkToFit="1"/>
    </xf>
    <xf numFmtId="0" fontId="7" fillId="0" borderId="63" xfId="0" applyFont="1" applyFill="1" applyBorder="1" applyAlignment="1">
      <alignment horizontal="left" vertical="top" wrapText="1" shrinkToFit="1"/>
    </xf>
    <xf numFmtId="0" fontId="7" fillId="0" borderId="95" xfId="0" applyFont="1" applyFill="1" applyBorder="1" applyAlignment="1">
      <alignment vertical="top" shrinkToFit="1"/>
    </xf>
    <xf numFmtId="0" fontId="7" fillId="0" borderId="63" xfId="0" applyFont="1" applyFill="1" applyBorder="1" applyAlignment="1">
      <alignment vertical="top" shrinkToFit="1"/>
    </xf>
    <xf numFmtId="0" fontId="7" fillId="0" borderId="77" xfId="0" applyFont="1" applyFill="1" applyBorder="1" applyAlignment="1">
      <alignment vertical="top" wrapText="1"/>
    </xf>
    <xf numFmtId="0" fontId="7" fillId="0" borderId="72" xfId="0" applyFont="1" applyFill="1" applyBorder="1" applyAlignment="1">
      <alignment vertical="top" wrapText="1"/>
    </xf>
    <xf numFmtId="0" fontId="7" fillId="0" borderId="73" xfId="0" applyFont="1" applyFill="1" applyBorder="1" applyAlignment="1">
      <alignment horizontal="left" vertical="top" wrapText="1"/>
    </xf>
    <xf numFmtId="0" fontId="7" fillId="0" borderId="78" xfId="0" applyFont="1" applyFill="1" applyBorder="1" applyAlignment="1">
      <alignment horizontal="left" vertical="top" wrapText="1"/>
    </xf>
    <xf numFmtId="0" fontId="7" fillId="0" borderId="72" xfId="0" applyFont="1" applyFill="1" applyBorder="1" applyAlignment="1">
      <alignment horizontal="left" vertical="top" wrapText="1"/>
    </xf>
    <xf numFmtId="0" fontId="7" fillId="0" borderId="41" xfId="0" applyFont="1" applyFill="1" applyBorder="1" applyAlignment="1">
      <alignment vertical="top" wrapText="1"/>
    </xf>
    <xf numFmtId="0" fontId="7" fillId="0" borderId="41" xfId="0" applyFont="1" applyFill="1" applyBorder="1" applyAlignment="1">
      <alignment horizontal="left" vertical="top" wrapText="1"/>
    </xf>
    <xf numFmtId="0" fontId="7" fillId="0" borderId="73" xfId="0" applyFont="1" applyFill="1" applyBorder="1" applyAlignment="1">
      <alignment vertical="top" wrapText="1"/>
    </xf>
    <xf numFmtId="0" fontId="7" fillId="0" borderId="14" xfId="0" applyFont="1" applyFill="1" applyBorder="1" applyAlignment="1">
      <alignment vertical="top" wrapText="1"/>
    </xf>
    <xf numFmtId="0" fontId="7" fillId="0" borderId="74" xfId="0" applyFont="1" applyFill="1" applyBorder="1" applyAlignment="1">
      <alignment horizontal="left" vertical="top" wrapText="1"/>
    </xf>
    <xf numFmtId="0" fontId="7" fillId="0" borderId="77" xfId="0" applyFont="1" applyFill="1" applyBorder="1" applyAlignment="1">
      <alignment horizontal="left" vertical="top" wrapText="1"/>
    </xf>
    <xf numFmtId="0" fontId="7" fillId="0" borderId="56" xfId="0" applyFont="1" applyFill="1" applyBorder="1" applyAlignment="1">
      <alignment vertical="top" wrapText="1"/>
    </xf>
    <xf numFmtId="0" fontId="9" fillId="0" borderId="94" xfId="0" applyFont="1" applyFill="1" applyBorder="1" applyAlignment="1">
      <alignment horizontal="left" vertical="center" wrapText="1"/>
    </xf>
    <xf numFmtId="0" fontId="7" fillId="0" borderId="98" xfId="0" applyFont="1" applyFill="1" applyBorder="1" applyAlignment="1">
      <alignment vertical="top" wrapText="1" shrinkToFit="1"/>
    </xf>
    <xf numFmtId="0" fontId="9" fillId="0" borderId="98" xfId="0" applyFont="1" applyFill="1" applyBorder="1" applyAlignment="1">
      <alignment vertical="center" wrapText="1"/>
    </xf>
    <xf numFmtId="0" fontId="7" fillId="0" borderId="97" xfId="0" applyFont="1" applyFill="1" applyBorder="1" applyAlignment="1">
      <alignment horizontal="left" vertical="top" wrapText="1"/>
    </xf>
    <xf numFmtId="0" fontId="7" fillId="0" borderId="98" xfId="0" applyFont="1" applyFill="1" applyBorder="1" applyAlignment="1">
      <alignment horizontal="left" vertical="top" wrapText="1"/>
    </xf>
    <xf numFmtId="0" fontId="7" fillId="0" borderId="99" xfId="0" applyFont="1" applyFill="1" applyBorder="1" applyAlignment="1">
      <alignment horizontal="left" vertical="top" wrapText="1"/>
    </xf>
    <xf numFmtId="0" fontId="7" fillId="0" borderId="63" xfId="0" applyFont="1" applyFill="1" applyBorder="1" applyAlignment="1">
      <alignment horizontal="left" vertical="top" wrapText="1"/>
    </xf>
    <xf numFmtId="0" fontId="7" fillId="0" borderId="101" xfId="0" applyFont="1" applyFill="1" applyBorder="1" applyAlignment="1">
      <alignment horizontal="left" vertical="top" wrapText="1"/>
    </xf>
    <xf numFmtId="0" fontId="7" fillId="0" borderId="100" xfId="0" applyFont="1" applyFill="1" applyBorder="1" applyAlignment="1">
      <alignment horizontal="left" vertical="top" wrapText="1"/>
    </xf>
    <xf numFmtId="0" fontId="7" fillId="0" borderId="104" xfId="0" applyFont="1" applyFill="1" applyBorder="1" applyAlignment="1">
      <alignment horizontal="left" vertical="top" wrapTex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1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53" xfId="0" applyFont="1" applyFill="1" applyBorder="1">
      <alignment vertical="center"/>
    </xf>
    <xf numFmtId="0" fontId="0" fillId="0" borderId="53"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4" xfId="0"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0" fontId="0" fillId="0" borderId="41"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6" xfId="0" applyFont="1" applyFill="1" applyBorder="1" applyAlignment="1">
      <alignment horizontal="center" vertical="center"/>
    </xf>
    <xf numFmtId="176" fontId="5" fillId="0" borderId="29"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0" fontId="0" fillId="0" borderId="5" xfId="0" applyFont="1" applyFill="1" applyBorder="1" applyAlignment="1">
      <alignment horizontal="left" vertical="center"/>
    </xf>
    <xf numFmtId="0" fontId="0" fillId="0" borderId="6" xfId="0" applyFont="1" applyFill="1" applyBorder="1">
      <alignment vertical="center"/>
    </xf>
    <xf numFmtId="0" fontId="0" fillId="0" borderId="9" xfId="0" applyFont="1" applyFill="1" applyBorder="1" applyAlignment="1">
      <alignment vertical="center"/>
    </xf>
    <xf numFmtId="0" fontId="0" fillId="0" borderId="9" xfId="0" applyFont="1" applyFill="1" applyBorder="1" applyAlignment="1">
      <alignment vertical="center" wrapText="1"/>
    </xf>
    <xf numFmtId="0" fontId="0" fillId="0" borderId="7" xfId="0" applyFont="1" applyFill="1" applyBorder="1">
      <alignment vertical="center"/>
    </xf>
    <xf numFmtId="0" fontId="0" fillId="0" borderId="5" xfId="0" applyFont="1" applyFill="1" applyBorder="1">
      <alignment vertical="center"/>
    </xf>
    <xf numFmtId="0" fontId="0" fillId="0" borderId="9" xfId="0" applyFont="1" applyFill="1" applyBorder="1" applyAlignment="1">
      <alignment horizontal="left" vertical="center"/>
    </xf>
    <xf numFmtId="0" fontId="0" fillId="0" borderId="12" xfId="0" applyFont="1" applyFill="1" applyBorder="1">
      <alignment vertical="center"/>
    </xf>
    <xf numFmtId="0" fontId="0" fillId="0" borderId="8" xfId="0" applyFont="1" applyFill="1" applyBorder="1" applyAlignment="1">
      <alignment horizontal="left" vertical="center"/>
    </xf>
    <xf numFmtId="0" fontId="0" fillId="0" borderId="9" xfId="0" applyFont="1" applyFill="1" applyBorder="1">
      <alignment vertical="center"/>
    </xf>
    <xf numFmtId="0" fontId="0" fillId="0" borderId="6" xfId="0" applyFont="1" applyFill="1" applyBorder="1" applyAlignment="1">
      <alignment horizontal="lef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40" xfId="0" applyFont="1" applyFill="1" applyBorder="1" applyAlignment="1">
      <alignment horizontal="left" vertical="center"/>
    </xf>
    <xf numFmtId="177" fontId="5" fillId="0" borderId="8" xfId="0" applyNumberFormat="1" applyFont="1" applyFill="1" applyBorder="1" applyAlignment="1">
      <alignment horizontal="center"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15" xfId="0" applyFont="1" applyFill="1" applyBorder="1">
      <alignment vertical="center"/>
    </xf>
    <xf numFmtId="177" fontId="5" fillId="0" borderId="3" xfId="0" applyNumberFormat="1" applyFont="1" applyFill="1" applyBorder="1" applyAlignment="1">
      <alignment horizontal="center" vertical="center"/>
    </xf>
    <xf numFmtId="0" fontId="0" fillId="0" borderId="112" xfId="0" applyFont="1" applyFill="1" applyBorder="1" applyAlignment="1">
      <alignment horizontal="center" vertical="center" wrapText="1"/>
    </xf>
    <xf numFmtId="0" fontId="0" fillId="0" borderId="113" xfId="0" applyFont="1" applyFill="1" applyBorder="1" applyAlignment="1">
      <alignment horizontal="center" vertical="center" wrapText="1"/>
    </xf>
    <xf numFmtId="0" fontId="0" fillId="0" borderId="114" xfId="0" applyFont="1" applyFill="1" applyBorder="1" applyAlignment="1">
      <alignment horizontal="center" vertical="center" wrapText="1"/>
    </xf>
    <xf numFmtId="0" fontId="0" fillId="0" borderId="4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177" fontId="5" fillId="0" borderId="40" xfId="0" applyNumberFormat="1" applyFont="1" applyFill="1" applyBorder="1" applyAlignment="1">
      <alignment horizontal="center" vertical="center"/>
    </xf>
    <xf numFmtId="177" fontId="5" fillId="0" borderId="113" xfId="0" applyNumberFormat="1" applyFont="1" applyFill="1" applyBorder="1" applyAlignment="1">
      <alignment horizontal="center" vertical="center"/>
    </xf>
    <xf numFmtId="177" fontId="5" fillId="0" borderId="18" xfId="0" applyNumberFormat="1" applyFont="1" applyFill="1" applyBorder="1" applyAlignment="1">
      <alignment horizontal="center" vertical="center"/>
    </xf>
    <xf numFmtId="177" fontId="5" fillId="0" borderId="115" xfId="0" applyNumberFormat="1" applyFont="1" applyFill="1" applyBorder="1" applyAlignment="1">
      <alignment horizontal="center" vertical="center"/>
    </xf>
    <xf numFmtId="177" fontId="5" fillId="0" borderId="17" xfId="0" applyNumberFormat="1" applyFont="1" applyFill="1" applyBorder="1" applyAlignment="1">
      <alignment horizontal="center" vertical="center"/>
    </xf>
    <xf numFmtId="177" fontId="5" fillId="0" borderId="114" xfId="0" applyNumberFormat="1" applyFont="1" applyFill="1" applyBorder="1" applyAlignment="1">
      <alignment horizontal="center" vertical="center"/>
    </xf>
    <xf numFmtId="0" fontId="0" fillId="0" borderId="30"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116" xfId="0" applyFont="1" applyFill="1" applyBorder="1" applyAlignment="1">
      <alignment horizontal="center" vertical="center" wrapText="1"/>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177" fontId="5" fillId="0" borderId="117" xfId="0" applyNumberFormat="1" applyFont="1" applyFill="1" applyBorder="1" applyAlignment="1">
      <alignment horizontal="center" vertical="center" wrapText="1"/>
    </xf>
    <xf numFmtId="0" fontId="0" fillId="0" borderId="42" xfId="0" applyFont="1" applyFill="1" applyBorder="1" applyAlignment="1">
      <alignment horizontal="center" vertical="center"/>
    </xf>
    <xf numFmtId="177" fontId="5" fillId="0" borderId="118" xfId="0" applyNumberFormat="1" applyFont="1" applyFill="1" applyBorder="1" applyAlignment="1">
      <alignment horizontal="center" vertical="center"/>
    </xf>
    <xf numFmtId="177" fontId="5" fillId="0" borderId="119" xfId="0" applyNumberFormat="1" applyFont="1" applyFill="1" applyBorder="1" applyAlignment="1">
      <alignment horizontal="center" vertical="center"/>
    </xf>
    <xf numFmtId="0" fontId="0" fillId="0" borderId="49"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6" xfId="0" applyFont="1" applyFill="1" applyBorder="1" applyAlignment="1">
      <alignment horizontal="center" vertical="center"/>
    </xf>
    <xf numFmtId="177" fontId="5" fillId="0" borderId="49" xfId="0" applyNumberFormat="1" applyFont="1" applyFill="1" applyBorder="1" applyAlignment="1">
      <alignment horizontal="center" vertical="center" wrapText="1"/>
    </xf>
    <xf numFmtId="0" fontId="0" fillId="0" borderId="28" xfId="0" applyFont="1" applyFill="1" applyBorder="1" applyAlignment="1">
      <alignment horizontal="center" vertical="center"/>
    </xf>
    <xf numFmtId="177" fontId="5" fillId="0" borderId="60" xfId="0" applyNumberFormat="1" applyFont="1" applyFill="1" applyBorder="1" applyAlignment="1">
      <alignment horizontal="center" vertical="center"/>
    </xf>
    <xf numFmtId="177" fontId="5" fillId="0" borderId="51" xfId="0" applyNumberFormat="1" applyFont="1" applyFill="1" applyBorder="1" applyAlignment="1">
      <alignment horizontal="center" vertical="center"/>
    </xf>
    <xf numFmtId="0" fontId="0" fillId="0" borderId="58" xfId="0" applyFont="1" applyFill="1" applyBorder="1" applyAlignment="1">
      <alignment horizontal="center" vertical="center" wrapText="1"/>
    </xf>
    <xf numFmtId="0" fontId="0" fillId="0" borderId="120" xfId="0" applyFont="1" applyFill="1" applyBorder="1" applyAlignment="1">
      <alignment horizontal="center" vertical="center" wrapText="1"/>
    </xf>
    <xf numFmtId="0" fontId="11" fillId="0" borderId="72"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3" fillId="0" borderId="77" xfId="0" applyFont="1" applyFill="1" applyBorder="1" applyAlignment="1">
      <alignment horizontal="left" wrapText="1"/>
    </xf>
    <xf numFmtId="0" fontId="11" fillId="0" borderId="73" xfId="0" applyFont="1" applyFill="1" applyBorder="1" applyAlignment="1">
      <alignment horizontal="left" vertical="center" wrapText="1"/>
    </xf>
    <xf numFmtId="0" fontId="11" fillId="0" borderId="53" xfId="0" applyFont="1" applyFill="1" applyBorder="1" applyAlignment="1">
      <alignment horizontal="left" vertical="center" wrapText="1"/>
    </xf>
    <xf numFmtId="0" fontId="11" fillId="0" borderId="54" xfId="0" applyFont="1" applyFill="1" applyBorder="1" applyAlignment="1">
      <alignment horizontal="left" vertical="center" wrapText="1"/>
    </xf>
    <xf numFmtId="0" fontId="11" fillId="0" borderId="77" xfId="0" applyFont="1" applyFill="1" applyBorder="1" applyAlignment="1">
      <alignment horizontal="left" vertical="center" wrapText="1"/>
    </xf>
    <xf numFmtId="0" fontId="11" fillId="0" borderId="55" xfId="0" applyFont="1" applyFill="1" applyBorder="1" applyAlignment="1">
      <alignment horizontal="left" vertical="center" wrapText="1"/>
    </xf>
    <xf numFmtId="0" fontId="11" fillId="0" borderId="66"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41" xfId="0" applyFont="1" applyFill="1" applyBorder="1" applyAlignment="1">
      <alignment horizontal="left" vertical="center" wrapText="1" shrinkToFit="1"/>
    </xf>
    <xf numFmtId="0" fontId="11" fillId="0" borderId="72" xfId="0" applyFont="1" applyFill="1" applyBorder="1" applyAlignment="1">
      <alignment horizontal="left" vertical="center" shrinkToFit="1"/>
    </xf>
    <xf numFmtId="0" fontId="11" fillId="0" borderId="74" xfId="0" applyFont="1" applyFill="1" applyBorder="1" applyAlignment="1">
      <alignment horizontal="left" vertical="center" shrinkToFit="1"/>
    </xf>
    <xf numFmtId="0" fontId="12" fillId="0" borderId="72" xfId="0" applyFont="1" applyFill="1" applyBorder="1" applyAlignment="1">
      <alignment horizontal="left" vertical="center" wrapText="1"/>
    </xf>
    <xf numFmtId="0" fontId="12" fillId="0" borderId="73" xfId="0" applyFont="1" applyFill="1" applyBorder="1" applyAlignment="1">
      <alignment horizontal="left" vertical="center" wrapText="1"/>
    </xf>
    <xf numFmtId="0" fontId="12" fillId="0" borderId="74" xfId="0" applyFont="1" applyFill="1" applyBorder="1" applyAlignment="1">
      <alignment horizontal="left" vertical="center" wrapText="1"/>
    </xf>
    <xf numFmtId="0" fontId="11" fillId="0" borderId="78" xfId="0" applyFont="1" applyFill="1" applyBorder="1" applyAlignment="1">
      <alignment vertical="top" wrapText="1"/>
    </xf>
    <xf numFmtId="0" fontId="11" fillId="0" borderId="77" xfId="0" applyFont="1" applyFill="1" applyBorder="1" applyAlignment="1">
      <alignment horizontal="left" vertical="top" wrapText="1"/>
    </xf>
    <xf numFmtId="0" fontId="12" fillId="0" borderId="53" xfId="0" applyFont="1" applyFill="1" applyBorder="1" applyAlignment="1">
      <alignment horizontal="left" vertical="center" wrapText="1"/>
    </xf>
    <xf numFmtId="0" fontId="11" fillId="0" borderId="78" xfId="0" applyFont="1" applyFill="1" applyBorder="1" applyAlignment="1">
      <alignment horizontal="left" vertical="center" wrapText="1"/>
    </xf>
    <xf numFmtId="0" fontId="11" fillId="0" borderId="67" xfId="0" applyFont="1" applyFill="1" applyBorder="1" applyAlignment="1">
      <alignment horizontal="left" vertical="center" wrapText="1"/>
    </xf>
    <xf numFmtId="0" fontId="11" fillId="0" borderId="59" xfId="0" applyFont="1" applyFill="1" applyBorder="1" applyAlignment="1">
      <alignment horizontal="left" vertical="center" wrapText="1"/>
    </xf>
    <xf numFmtId="0" fontId="11" fillId="0" borderId="66" xfId="0" applyFont="1" applyFill="1" applyBorder="1" applyAlignment="1">
      <alignment vertical="top" wrapText="1"/>
    </xf>
    <xf numFmtId="0" fontId="11" fillId="0" borderId="67" xfId="0" applyFont="1" applyFill="1" applyBorder="1" applyAlignment="1">
      <alignment vertical="top" wrapText="1"/>
    </xf>
    <xf numFmtId="0" fontId="11" fillId="0" borderId="59" xfId="0" applyFont="1" applyFill="1" applyBorder="1" applyAlignment="1">
      <alignment vertical="top" wrapText="1"/>
    </xf>
    <xf numFmtId="0" fontId="11" fillId="0" borderId="72" xfId="0" applyFont="1" applyFill="1" applyBorder="1" applyAlignment="1">
      <alignment vertical="center"/>
    </xf>
    <xf numFmtId="0" fontId="11" fillId="0" borderId="67" xfId="0" applyFont="1" applyFill="1" applyBorder="1" applyAlignment="1">
      <alignment vertical="center" wrapText="1"/>
    </xf>
    <xf numFmtId="0" fontId="11" fillId="0" borderId="40" xfId="0" applyFont="1" applyFill="1" applyBorder="1" applyAlignment="1">
      <alignment horizontal="left" vertical="center" wrapText="1"/>
    </xf>
    <xf numFmtId="178" fontId="5" fillId="0" borderId="66" xfId="0" applyNumberFormat="1" applyFont="1" applyFill="1" applyBorder="1" applyAlignment="1">
      <alignment horizontal="center" vertical="center" wrapText="1"/>
    </xf>
    <xf numFmtId="0" fontId="11" fillId="0" borderId="72" xfId="0" applyFont="1" applyFill="1" applyBorder="1" applyAlignment="1">
      <alignment vertical="center" wrapText="1"/>
    </xf>
    <xf numFmtId="0" fontId="11" fillId="0" borderId="73" xfId="0" applyFont="1" applyFill="1" applyBorder="1" applyAlignment="1">
      <alignment vertical="center" wrapText="1"/>
    </xf>
    <xf numFmtId="0" fontId="11" fillId="0" borderId="56" xfId="0" applyFont="1" applyFill="1" applyBorder="1" applyAlignment="1">
      <alignment horizontal="left" vertical="center" wrapText="1"/>
    </xf>
    <xf numFmtId="178" fontId="5" fillId="0" borderId="102"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121" xfId="0" applyFont="1" applyFill="1" applyBorder="1" applyAlignment="1">
      <alignment horizontal="center" vertical="center" wrapText="1"/>
    </xf>
    <xf numFmtId="0" fontId="11" fillId="0" borderId="86" xfId="0" applyFont="1" applyFill="1" applyBorder="1" applyAlignment="1">
      <alignment horizontal="center" vertical="center" wrapText="1"/>
    </xf>
    <xf numFmtId="0" fontId="11" fillId="0" borderId="87" xfId="0" applyFont="1" applyFill="1" applyBorder="1" applyAlignment="1">
      <alignment horizontal="center" vertical="center" wrapText="1"/>
    </xf>
    <xf numFmtId="0" fontId="11" fillId="0" borderId="88" xfId="0" applyFont="1" applyFill="1" applyBorder="1" applyAlignment="1">
      <alignment horizontal="center" vertical="center" wrapText="1"/>
    </xf>
    <xf numFmtId="0" fontId="11" fillId="0" borderId="85" xfId="0" applyFont="1" applyFill="1" applyBorder="1" applyAlignment="1">
      <alignment horizontal="center" vertical="center" wrapText="1"/>
    </xf>
    <xf numFmtId="0" fontId="11" fillId="0" borderId="89" xfId="0" applyFont="1" applyFill="1" applyBorder="1" applyAlignment="1">
      <alignment horizontal="center" vertical="center" wrapText="1"/>
    </xf>
    <xf numFmtId="0" fontId="11" fillId="0" borderId="83" xfId="0" applyFont="1" applyFill="1" applyBorder="1" applyAlignment="1">
      <alignment horizontal="center" vertical="center" wrapText="1"/>
    </xf>
    <xf numFmtId="0" fontId="11" fillId="0" borderId="86" xfId="0" applyFont="1" applyFill="1" applyBorder="1" applyAlignment="1">
      <alignment horizontal="center" vertical="top" wrapText="1"/>
    </xf>
    <xf numFmtId="0" fontId="11" fillId="0" borderId="87" xfId="0" applyFont="1" applyFill="1" applyBorder="1" applyAlignment="1">
      <alignment horizontal="center" vertical="top" wrapText="1"/>
    </xf>
    <xf numFmtId="0" fontId="11" fillId="0" borderId="89" xfId="0" applyFont="1" applyFill="1" applyBorder="1" applyAlignment="1">
      <alignment horizontal="center" vertical="top" wrapText="1"/>
    </xf>
    <xf numFmtId="0" fontId="11" fillId="0" borderId="90" xfId="0" applyFont="1" applyFill="1" applyBorder="1" applyAlignment="1">
      <alignment horizontal="center" vertical="center" wrapText="1"/>
    </xf>
    <xf numFmtId="0" fontId="11" fillId="0" borderId="76" xfId="0" applyFont="1" applyFill="1" applyBorder="1" applyAlignment="1">
      <alignment horizontal="center" vertical="center" wrapText="1"/>
    </xf>
    <xf numFmtId="0" fontId="11" fillId="0" borderId="84" xfId="0" applyFont="1" applyFill="1" applyBorder="1" applyAlignment="1">
      <alignment horizontal="center" vertical="center" wrapText="1"/>
    </xf>
    <xf numFmtId="0" fontId="11" fillId="0" borderId="82" xfId="0" applyFont="1" applyFill="1" applyBorder="1" applyAlignment="1">
      <alignment horizontal="center" vertical="center" wrapText="1"/>
    </xf>
    <xf numFmtId="0" fontId="11" fillId="0" borderId="83" xfId="0" applyFont="1" applyFill="1" applyBorder="1" applyAlignment="1">
      <alignment horizontal="center" vertical="top" wrapText="1"/>
    </xf>
    <xf numFmtId="0" fontId="11" fillId="0" borderId="84" xfId="0" applyFont="1" applyFill="1" applyBorder="1" applyAlignment="1">
      <alignment horizontal="center" vertical="top" wrapText="1"/>
    </xf>
    <xf numFmtId="0" fontId="11" fillId="0" borderId="82" xfId="0" applyFont="1" applyFill="1" applyBorder="1" applyAlignment="1">
      <alignment horizontal="center" vertical="top" wrapText="1"/>
    </xf>
    <xf numFmtId="0" fontId="11" fillId="0" borderId="91" xfId="0" applyFont="1" applyFill="1" applyBorder="1" applyAlignment="1">
      <alignment horizontal="center" vertical="center" wrapText="1"/>
    </xf>
    <xf numFmtId="177" fontId="5" fillId="0" borderId="81" xfId="0" applyNumberFormat="1" applyFont="1" applyFill="1" applyBorder="1" applyAlignment="1">
      <alignment horizontal="center" vertical="center"/>
    </xf>
    <xf numFmtId="0" fontId="0" fillId="0" borderId="61" xfId="0" applyFont="1" applyFill="1" applyBorder="1" applyAlignment="1">
      <alignment horizontal="center" vertical="center" wrapText="1"/>
    </xf>
    <xf numFmtId="0" fontId="0" fillId="0" borderId="122" xfId="0" applyFont="1" applyFill="1" applyBorder="1" applyAlignment="1">
      <alignment horizontal="center" vertical="center" wrapText="1"/>
    </xf>
    <xf numFmtId="0" fontId="11" fillId="0" borderId="97" xfId="0" applyFont="1" applyFill="1" applyBorder="1" applyAlignment="1">
      <alignment vertical="center" wrapText="1"/>
    </xf>
    <xf numFmtId="0" fontId="11" fillId="0" borderId="101" xfId="0" applyFont="1" applyFill="1" applyBorder="1" applyAlignment="1">
      <alignment vertical="center" wrapText="1"/>
    </xf>
    <xf numFmtId="0" fontId="11" fillId="0" borderId="95" xfId="0" applyFont="1" applyFill="1" applyBorder="1" applyAlignment="1">
      <alignment vertical="center" wrapText="1"/>
    </xf>
    <xf numFmtId="0" fontId="11" fillId="0" borderId="87" xfId="0" applyFont="1" applyFill="1" applyBorder="1" applyAlignment="1">
      <alignment horizontal="left" vertical="center" wrapText="1"/>
    </xf>
    <xf numFmtId="0" fontId="11" fillId="0" borderId="99" xfId="0" applyFont="1" applyFill="1" applyBorder="1" applyAlignment="1">
      <alignment horizontal="left" vertical="center" wrapText="1"/>
    </xf>
    <xf numFmtId="0" fontId="0" fillId="0" borderId="101" xfId="0" applyFont="1" applyFill="1" applyBorder="1" applyAlignment="1">
      <alignment horizontal="left" vertical="center" wrapText="1"/>
    </xf>
    <xf numFmtId="0" fontId="11" fillId="0" borderId="98" xfId="0" applyFont="1" applyFill="1" applyBorder="1" applyAlignment="1">
      <alignment horizontal="left" vertical="center" wrapText="1"/>
    </xf>
    <xf numFmtId="0" fontId="11" fillId="0" borderId="85" xfId="0" applyFont="1" applyFill="1" applyBorder="1" applyAlignment="1">
      <alignment horizontal="left" vertical="center" wrapText="1"/>
    </xf>
    <xf numFmtId="0" fontId="11" fillId="0" borderId="86" xfId="0" applyFont="1" applyFill="1" applyBorder="1" applyAlignment="1">
      <alignment horizontal="left" vertical="center" wrapText="1"/>
    </xf>
    <xf numFmtId="0" fontId="11" fillId="0" borderId="89" xfId="0" applyFont="1" applyFill="1" applyBorder="1" applyAlignment="1">
      <alignment horizontal="left" vertical="center" wrapText="1"/>
    </xf>
    <xf numFmtId="0" fontId="11" fillId="0" borderId="98" xfId="0" applyFont="1" applyFill="1" applyBorder="1" applyAlignment="1">
      <alignment horizontal="left" vertical="center" wrapText="1" shrinkToFit="1"/>
    </xf>
    <xf numFmtId="0" fontId="11" fillId="0" borderId="87" xfId="0" applyFont="1" applyFill="1" applyBorder="1" applyAlignment="1">
      <alignment horizontal="left" vertical="center" wrapText="1" shrinkToFit="1"/>
    </xf>
    <xf numFmtId="0" fontId="11" fillId="0" borderId="94" xfId="0" applyFont="1" applyFill="1" applyBorder="1" applyAlignment="1">
      <alignment horizontal="left" vertical="center" wrapText="1"/>
    </xf>
    <xf numFmtId="0" fontId="11" fillId="0" borderId="88" xfId="0" applyFont="1" applyFill="1" applyBorder="1" applyAlignment="1">
      <alignment horizontal="left" vertical="center" wrapText="1"/>
    </xf>
    <xf numFmtId="0" fontId="11" fillId="0" borderId="100" xfId="0" applyFont="1" applyFill="1" applyBorder="1" applyAlignment="1">
      <alignment horizontal="left" vertical="center" wrapText="1"/>
    </xf>
    <xf numFmtId="0" fontId="11" fillId="0" borderId="97" xfId="0" applyFont="1" applyFill="1" applyBorder="1" applyAlignment="1">
      <alignment horizontal="left" vertical="center" wrapText="1" shrinkToFit="1"/>
    </xf>
    <xf numFmtId="0" fontId="11" fillId="0" borderId="99" xfId="0" applyFont="1" applyFill="1" applyBorder="1" applyAlignment="1">
      <alignment horizontal="left" vertical="center" wrapText="1" shrinkToFit="1"/>
    </xf>
    <xf numFmtId="0" fontId="11" fillId="0" borderId="100" xfId="0" applyFont="1" applyFill="1" applyBorder="1" applyAlignment="1">
      <alignment horizontal="left" vertical="center" wrapText="1" shrinkToFit="1"/>
    </xf>
    <xf numFmtId="0" fontId="11" fillId="0" borderId="90" xfId="0" applyFont="1" applyFill="1" applyBorder="1" applyAlignment="1">
      <alignment horizontal="left" vertical="center" wrapText="1"/>
    </xf>
    <xf numFmtId="0" fontId="11" fillId="0" borderId="98" xfId="0" applyFont="1" applyFill="1" applyBorder="1" applyAlignment="1">
      <alignment horizontal="center" vertical="center" wrapText="1"/>
    </xf>
    <xf numFmtId="0" fontId="11" fillId="0" borderId="83" xfId="0" applyFont="1" applyFill="1" applyBorder="1" applyAlignment="1">
      <alignment horizontal="left" vertical="center" wrapText="1"/>
    </xf>
    <xf numFmtId="0" fontId="11" fillId="0" borderId="98" xfId="0" applyFont="1" applyFill="1" applyBorder="1" applyAlignment="1">
      <alignment vertical="center" wrapText="1"/>
    </xf>
    <xf numFmtId="0" fontId="11" fillId="0" borderId="101" xfId="0" applyFont="1" applyFill="1" applyBorder="1" applyAlignment="1">
      <alignment horizontal="left" vertical="center" wrapText="1"/>
    </xf>
    <xf numFmtId="0" fontId="11" fillId="0" borderId="95" xfId="0" applyFont="1" applyFill="1" applyBorder="1" applyAlignment="1">
      <alignment horizontal="left" vertical="center" wrapText="1"/>
    </xf>
    <xf numFmtId="0" fontId="11" fillId="0" borderId="63" xfId="0" applyFont="1" applyFill="1" applyBorder="1" applyAlignment="1">
      <alignment horizontal="left" vertical="center" wrapText="1"/>
    </xf>
    <xf numFmtId="0" fontId="11" fillId="0" borderId="94" xfId="0" applyFont="1" applyFill="1" applyBorder="1" applyAlignment="1">
      <alignment vertical="top" wrapText="1"/>
    </xf>
    <xf numFmtId="0" fontId="11" fillId="0" borderId="95" xfId="0" applyFont="1" applyFill="1" applyBorder="1" applyAlignment="1">
      <alignment vertical="top" wrapText="1"/>
    </xf>
    <xf numFmtId="0" fontId="11" fillId="0" borderId="63" xfId="0" applyFont="1" applyFill="1" applyBorder="1" applyAlignment="1">
      <alignment vertical="top" wrapText="1"/>
    </xf>
    <xf numFmtId="0" fontId="11" fillId="0" borderId="20"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97" xfId="0" applyFont="1" applyFill="1" applyBorder="1" applyAlignment="1">
      <alignment horizontal="left" vertical="center" wrapText="1"/>
    </xf>
    <xf numFmtId="180" fontId="5" fillId="0" borderId="94" xfId="0" applyNumberFormat="1" applyFont="1" applyFill="1" applyBorder="1" applyAlignment="1">
      <alignment horizontal="center" vertical="center" wrapText="1"/>
    </xf>
    <xf numFmtId="180" fontId="5" fillId="0" borderId="95" xfId="0" applyNumberFormat="1" applyFont="1" applyFill="1" applyBorder="1" applyAlignment="1">
      <alignment horizontal="center" vertical="center" wrapText="1"/>
    </xf>
    <xf numFmtId="180" fontId="5" fillId="0" borderId="63" xfId="0" applyNumberFormat="1" applyFont="1" applyFill="1" applyBorder="1" applyAlignment="1">
      <alignment horizontal="center" vertical="center" wrapText="1"/>
    </xf>
    <xf numFmtId="0" fontId="11" fillId="0" borderId="91" xfId="0" applyFont="1" applyFill="1" applyBorder="1" applyAlignment="1">
      <alignment horizontal="left" vertical="center" wrapText="1"/>
    </xf>
    <xf numFmtId="180" fontId="5" fillId="0" borderId="123" xfId="0" applyNumberFormat="1" applyFont="1" applyFill="1" applyBorder="1" applyAlignment="1">
      <alignment horizontal="center" vertical="center"/>
    </xf>
    <xf numFmtId="180" fontId="5" fillId="0" borderId="95" xfId="0" applyNumberFormat="1" applyFont="1" applyFill="1" applyBorder="1" applyAlignment="1">
      <alignment horizontal="center" vertical="center"/>
    </xf>
    <xf numFmtId="0" fontId="0" fillId="0" borderId="112" xfId="0" applyFont="1" applyFill="1" applyBorder="1" applyAlignment="1">
      <alignment horizontal="center" vertical="center"/>
    </xf>
    <xf numFmtId="0" fontId="12" fillId="0" borderId="41" xfId="0" applyFont="1" applyFill="1" applyBorder="1" applyAlignment="1">
      <alignment horizontal="left" vertical="center" wrapText="1"/>
    </xf>
    <xf numFmtId="0" fontId="11" fillId="0" borderId="53" xfId="0" applyFont="1" applyFill="1" applyBorder="1" applyAlignment="1">
      <alignment horizontal="left" vertical="center" shrinkToFit="1"/>
    </xf>
    <xf numFmtId="0" fontId="11" fillId="0" borderId="66" xfId="0" applyFont="1" applyFill="1" applyBorder="1" applyAlignment="1">
      <alignment vertical="center" wrapText="1"/>
    </xf>
    <xf numFmtId="0" fontId="11" fillId="0" borderId="77" xfId="0" applyFont="1" applyFill="1" applyBorder="1" applyAlignment="1">
      <alignment vertical="center" wrapText="1"/>
    </xf>
    <xf numFmtId="0" fontId="11" fillId="0" borderId="77" xfId="0" applyFont="1" applyFill="1" applyBorder="1" applyAlignment="1">
      <alignment vertical="top" wrapText="1"/>
    </xf>
    <xf numFmtId="0" fontId="11" fillId="0" borderId="34" xfId="0" applyFont="1" applyFill="1" applyBorder="1" applyAlignment="1">
      <alignment horizontal="left" vertical="center" wrapText="1"/>
    </xf>
    <xf numFmtId="0" fontId="11" fillId="0" borderId="36" xfId="0" applyFont="1" applyFill="1" applyBorder="1" applyAlignment="1">
      <alignment horizontal="left" vertical="center" wrapText="1"/>
    </xf>
    <xf numFmtId="177" fontId="5" fillId="0" borderId="66" xfId="0" applyNumberFormat="1" applyFont="1" applyFill="1" applyBorder="1" applyAlignment="1">
      <alignment horizontal="center" vertical="center" wrapText="1"/>
    </xf>
    <xf numFmtId="0" fontId="11" fillId="0" borderId="72" xfId="0" applyFont="1" applyFill="1" applyBorder="1" applyAlignment="1">
      <alignment vertical="top" wrapText="1"/>
    </xf>
    <xf numFmtId="0" fontId="11" fillId="0" borderId="73" xfId="0" applyFont="1" applyFill="1" applyBorder="1" applyAlignment="1">
      <alignment horizontal="left" vertical="top" wrapText="1"/>
    </xf>
    <xf numFmtId="0" fontId="11" fillId="0" borderId="78" xfId="0" applyFont="1" applyFill="1" applyBorder="1" applyAlignment="1">
      <alignment horizontal="left" vertical="top" wrapText="1"/>
    </xf>
    <xf numFmtId="0" fontId="11" fillId="0" borderId="41" xfId="0" applyFont="1" applyFill="1" applyBorder="1" applyAlignment="1">
      <alignment vertical="top" wrapText="1"/>
    </xf>
    <xf numFmtId="0" fontId="11" fillId="0" borderId="41" xfId="0" applyFont="1" applyFill="1" applyBorder="1" applyAlignment="1">
      <alignment horizontal="left" vertical="top" wrapText="1"/>
    </xf>
    <xf numFmtId="0" fontId="11" fillId="0" borderId="55" xfId="0" applyFont="1" applyFill="1" applyBorder="1" applyAlignment="1">
      <alignment vertical="top" wrapText="1"/>
    </xf>
    <xf numFmtId="0" fontId="11" fillId="0" borderId="72" xfId="0" applyFont="1" applyFill="1" applyBorder="1" applyAlignment="1">
      <alignment horizontal="left" vertical="top" wrapText="1"/>
    </xf>
    <xf numFmtId="0" fontId="11" fillId="0" borderId="54" xfId="0" applyFont="1" applyFill="1" applyBorder="1" applyAlignment="1">
      <alignment vertical="top" wrapText="1"/>
    </xf>
    <xf numFmtId="0" fontId="11" fillId="0" borderId="73" xfId="0" applyFont="1" applyFill="1" applyBorder="1" applyAlignment="1">
      <alignment vertical="top" wrapText="1"/>
    </xf>
    <xf numFmtId="177" fontId="5" fillId="0" borderId="79" xfId="0" applyNumberFormat="1" applyFont="1" applyFill="1" applyBorder="1" applyAlignment="1">
      <alignment horizontal="center" vertical="center" wrapText="1"/>
    </xf>
    <xf numFmtId="177" fontId="5" fillId="0" borderId="102" xfId="0" applyNumberFormat="1" applyFont="1" applyFill="1" applyBorder="1" applyAlignment="1">
      <alignment horizontal="center" vertical="center" wrapText="1"/>
    </xf>
    <xf numFmtId="0" fontId="0" fillId="0" borderId="49" xfId="0" applyFont="1" applyFill="1" applyBorder="1" applyAlignment="1">
      <alignment horizontal="center" vertical="center"/>
    </xf>
    <xf numFmtId="0" fontId="11" fillId="0" borderId="96" xfId="0" applyFont="1" applyFill="1" applyBorder="1" applyAlignment="1">
      <alignment horizontal="left" vertical="center" wrapText="1"/>
    </xf>
    <xf numFmtId="0" fontId="11" fillId="0" borderId="99" xfId="0" applyFont="1" applyFill="1" applyBorder="1" applyAlignment="1">
      <alignment horizontal="left" vertical="center" shrinkToFit="1"/>
    </xf>
    <xf numFmtId="0" fontId="11" fillId="0" borderId="96" xfId="0" applyFont="1" applyFill="1" applyBorder="1" applyAlignment="1">
      <alignment horizontal="left" vertical="center" shrinkToFit="1"/>
    </xf>
    <xf numFmtId="0" fontId="12" fillId="0" borderId="97" xfId="0" applyFont="1" applyFill="1" applyBorder="1" applyAlignment="1">
      <alignment horizontal="left" vertical="center" wrapText="1"/>
    </xf>
    <xf numFmtId="0" fontId="12" fillId="0" borderId="94" xfId="0" applyFont="1" applyFill="1" applyBorder="1" applyAlignment="1">
      <alignment horizontal="left" vertical="center" wrapText="1"/>
    </xf>
    <xf numFmtId="0" fontId="12" fillId="0" borderId="99" xfId="0" applyFont="1" applyFill="1" applyBorder="1" applyAlignment="1">
      <alignment horizontal="left" vertical="center" wrapText="1"/>
    </xf>
    <xf numFmtId="0" fontId="11" fillId="0" borderId="98" xfId="0" applyFont="1" applyFill="1" applyBorder="1" applyAlignment="1">
      <alignment vertical="top" wrapText="1" shrinkToFit="1"/>
    </xf>
    <xf numFmtId="0" fontId="11" fillId="0" borderId="99" xfId="0" applyFont="1" applyFill="1" applyBorder="1" applyAlignment="1">
      <alignment vertical="center" wrapText="1"/>
    </xf>
    <xf numFmtId="0" fontId="12" fillId="0" borderId="98" xfId="0" applyFont="1" applyFill="1" applyBorder="1" applyAlignment="1">
      <alignment vertical="center" wrapText="1"/>
    </xf>
    <xf numFmtId="0" fontId="11" fillId="0" borderId="97" xfId="0" applyFont="1" applyFill="1" applyBorder="1" applyAlignment="1">
      <alignment horizontal="left" vertical="top" wrapText="1"/>
    </xf>
    <xf numFmtId="0" fontId="11" fillId="0" borderId="98" xfId="0" applyFont="1" applyFill="1" applyBorder="1" applyAlignment="1">
      <alignment horizontal="left" vertical="top" wrapText="1"/>
    </xf>
    <xf numFmtId="0" fontId="11" fillId="0" borderId="99" xfId="0" applyFont="1" applyFill="1" applyBorder="1" applyAlignment="1">
      <alignment horizontal="left" vertical="top" wrapText="1"/>
    </xf>
    <xf numFmtId="0" fontId="11" fillId="0" borderId="100" xfId="0" applyFont="1" applyFill="1" applyBorder="1" applyAlignment="1">
      <alignment horizontal="left" vertical="top" wrapText="1"/>
    </xf>
    <xf numFmtId="179" fontId="5" fillId="0" borderId="93" xfId="0" applyNumberFormat="1" applyFont="1" applyFill="1" applyBorder="1" applyAlignment="1">
      <alignment horizontal="center" vertical="center"/>
    </xf>
    <xf numFmtId="180" fontId="5" fillId="0" borderId="0" xfId="0" applyNumberFormat="1" applyFont="1" applyFill="1" applyBorder="1" applyAlignment="1">
      <alignment horizontal="center" vertical="center" wrapText="1"/>
    </xf>
    <xf numFmtId="180" fontId="5" fillId="0" borderId="0" xfId="0" applyNumberFormat="1" applyFont="1" applyFill="1" applyBorder="1" applyAlignment="1">
      <alignment horizontal="center" vertical="center"/>
    </xf>
    <xf numFmtId="0" fontId="6" fillId="0" borderId="0" xfId="0" applyFont="1" applyFill="1" applyBorder="1" applyAlignment="1">
      <alignment vertical="center" wrapText="1"/>
    </xf>
    <xf numFmtId="0" fontId="0" fillId="0" borderId="0"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3" fillId="0" borderId="0" xfId="0" applyFont="1" applyFill="1" applyBorder="1" applyAlignment="1">
      <alignment horizontal="right" wrapText="1"/>
    </xf>
    <xf numFmtId="0" fontId="11" fillId="0" borderId="0" xfId="0" applyFont="1" applyFill="1" applyBorder="1" applyAlignment="1">
      <alignment horizontal="right" vertical="center" wrapText="1" shrinkToFit="1"/>
    </xf>
    <xf numFmtId="0" fontId="11" fillId="0" borderId="0" xfId="0" applyFont="1" applyFill="1" applyBorder="1" applyAlignment="1">
      <alignment horizontal="right" vertical="center" shrinkToFit="1"/>
    </xf>
    <xf numFmtId="0" fontId="12" fillId="0" borderId="0" xfId="0" applyFont="1" applyFill="1" applyBorder="1" applyAlignment="1">
      <alignment horizontal="right" wrapText="1"/>
    </xf>
    <xf numFmtId="0" fontId="11" fillId="0" borderId="0" xfId="0" applyFont="1" applyFill="1" applyBorder="1" applyAlignment="1">
      <alignment horizontal="right" vertical="top" wrapText="1"/>
    </xf>
    <xf numFmtId="0" fontId="12" fillId="0" borderId="0" xfId="0" applyFont="1" applyFill="1" applyBorder="1" applyAlignment="1">
      <alignment horizontal="right" vertical="center" wrapText="1"/>
    </xf>
    <xf numFmtId="0" fontId="11" fillId="0" borderId="0" xfId="0" applyFont="1" applyFill="1" applyBorder="1" applyAlignment="1">
      <alignment horizontal="right" wrapText="1"/>
    </xf>
    <xf numFmtId="0" fontId="11" fillId="0" borderId="0" xfId="0" applyFont="1" applyFill="1" applyBorder="1" applyAlignment="1">
      <alignment horizontal="right" vertical="center"/>
    </xf>
    <xf numFmtId="38" fontId="5" fillId="0" borderId="0" xfId="1" applyFont="1" applyFill="1" applyBorder="1" applyAlignment="1">
      <alignment horizontal="right" vertical="center" wrapText="1"/>
    </xf>
    <xf numFmtId="177" fontId="5" fillId="0" borderId="0" xfId="0" applyNumberFormat="1" applyFont="1" applyFill="1" applyBorder="1" applyAlignment="1">
      <alignment horizontal="right" vertical="center" wrapText="1"/>
    </xf>
    <xf numFmtId="0" fontId="13" fillId="0" borderId="0" xfId="0" applyFont="1" applyFill="1" applyBorder="1" applyAlignment="1">
      <alignment horizontal="right" vertical="center" wrapText="1"/>
    </xf>
    <xf numFmtId="177" fontId="5" fillId="0" borderId="0" xfId="0" applyNumberFormat="1" applyFont="1" applyFill="1" applyBorder="1" applyAlignment="1">
      <alignment horizontal="right" vertical="center"/>
    </xf>
    <xf numFmtId="0" fontId="11" fillId="0" borderId="0" xfId="0" applyFont="1" applyFill="1" applyBorder="1" applyAlignment="1">
      <alignment horizontal="right" wrapText="1" shrinkToFit="1"/>
    </xf>
    <xf numFmtId="180" fontId="5" fillId="0" borderId="0" xfId="0" applyNumberFormat="1" applyFont="1" applyFill="1" applyBorder="1" applyAlignment="1">
      <alignment horizontal="right" vertical="center"/>
    </xf>
    <xf numFmtId="179" fontId="5" fillId="0" borderId="0" xfId="0" applyNumberFormat="1" applyFont="1" applyFill="1" applyBorder="1" applyAlignment="1">
      <alignment horizontal="right" vertical="center" wrapText="1"/>
    </xf>
    <xf numFmtId="0" fontId="0" fillId="0" borderId="124" xfId="0" applyFont="1" applyFill="1" applyBorder="1" applyAlignment="1">
      <alignment horizontal="center" vertical="center"/>
    </xf>
    <xf numFmtId="0" fontId="0" fillId="0" borderId="125" xfId="0" applyFont="1" applyFill="1" applyBorder="1" applyAlignment="1">
      <alignment horizontal="center" vertical="center"/>
    </xf>
    <xf numFmtId="0" fontId="0" fillId="0" borderId="126" xfId="0" applyFont="1" applyFill="1" applyBorder="1" applyAlignment="1">
      <alignment horizontal="center" vertical="center"/>
    </xf>
    <xf numFmtId="0" fontId="0" fillId="0" borderId="124" xfId="0" applyFont="1" applyFill="1" applyBorder="1" applyAlignment="1">
      <alignment horizontal="left" vertical="center"/>
    </xf>
    <xf numFmtId="0" fontId="0" fillId="0" borderId="111" xfId="0" applyFont="1" applyFill="1" applyBorder="1" applyAlignment="1">
      <alignment horizontal="left" vertical="center"/>
    </xf>
    <xf numFmtId="0" fontId="0" fillId="2" borderId="5" xfId="0" applyFont="1" applyFill="1" applyBorder="1" applyAlignment="1">
      <alignment horizontal="left" vertical="center"/>
    </xf>
    <xf numFmtId="0" fontId="0" fillId="2" borderId="6" xfId="0" applyFont="1" applyFill="1" applyBorder="1">
      <alignment vertical="center"/>
    </xf>
    <xf numFmtId="0" fontId="0" fillId="0" borderId="12" xfId="0" applyFont="1" applyFill="1" applyBorder="1" applyAlignment="1">
      <alignment horizontal="left" vertical="center"/>
    </xf>
    <xf numFmtId="0" fontId="0" fillId="0" borderId="125" xfId="0" applyFont="1" applyFill="1" applyBorder="1" applyAlignment="1">
      <alignment horizontal="left" vertical="center"/>
    </xf>
    <xf numFmtId="0" fontId="0" fillId="0" borderId="125" xfId="0" applyFont="1" applyFill="1" applyBorder="1">
      <alignment vertical="center"/>
    </xf>
    <xf numFmtId="0" fontId="0" fillId="2" borderId="41" xfId="0" applyFont="1" applyFill="1" applyBorder="1" applyAlignment="1">
      <alignment horizontal="center" vertical="center"/>
    </xf>
    <xf numFmtId="0" fontId="0" fillId="2" borderId="55"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127" xfId="0" applyFont="1" applyFill="1" applyBorder="1" applyAlignment="1">
      <alignment horizontal="center" vertical="center"/>
    </xf>
    <xf numFmtId="0" fontId="0" fillId="2" borderId="114"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26" xfId="0" applyFont="1" applyFill="1" applyBorder="1" applyAlignment="1">
      <alignment horizontal="center" vertical="center"/>
    </xf>
    <xf numFmtId="0" fontId="0" fillId="2" borderId="56"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128" xfId="0" applyFont="1" applyFill="1" applyBorder="1" applyAlignment="1">
      <alignment horizontal="center" vertical="center"/>
    </xf>
    <xf numFmtId="0" fontId="0" fillId="2" borderId="116"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129"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130" xfId="0" applyFont="1" applyFill="1" applyBorder="1" applyAlignment="1">
      <alignment horizontal="center" vertical="center"/>
    </xf>
    <xf numFmtId="0" fontId="0" fillId="2" borderId="52"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28" xfId="0" applyFont="1" applyFill="1" applyBorder="1" applyAlignment="1">
      <alignment horizontal="center" vertical="center"/>
    </xf>
    <xf numFmtId="0" fontId="11" fillId="0" borderId="14" xfId="0" applyFont="1" applyFill="1" applyBorder="1" applyAlignment="1">
      <alignment horizontal="left" vertical="center" wrapText="1"/>
    </xf>
    <xf numFmtId="178" fontId="5" fillId="2" borderId="66" xfId="0" applyNumberFormat="1" applyFont="1" applyFill="1" applyBorder="1" applyAlignment="1">
      <alignment horizontal="center" vertical="center" wrapText="1"/>
    </xf>
    <xf numFmtId="178" fontId="5" fillId="2" borderId="67" xfId="0" applyNumberFormat="1" applyFont="1" applyFill="1" applyBorder="1" applyAlignment="1">
      <alignment horizontal="center" vertical="center" wrapText="1"/>
    </xf>
    <xf numFmtId="178" fontId="5" fillId="2" borderId="59" xfId="0" applyNumberFormat="1" applyFont="1" applyFill="1" applyBorder="1" applyAlignment="1">
      <alignment horizontal="center" vertical="center" wrapText="1"/>
    </xf>
    <xf numFmtId="0" fontId="11" fillId="0" borderId="132" xfId="0" applyFont="1" applyFill="1" applyBorder="1" applyAlignment="1">
      <alignment horizontal="left" vertical="center" wrapText="1"/>
    </xf>
    <xf numFmtId="0" fontId="11" fillId="0" borderId="120" xfId="0" applyFont="1" applyFill="1" applyBorder="1" applyAlignment="1">
      <alignment horizontal="left" vertical="center" wrapText="1"/>
    </xf>
    <xf numFmtId="0" fontId="11" fillId="0" borderId="74" xfId="0" applyFont="1" applyFill="1" applyBorder="1" applyAlignment="1">
      <alignment horizontal="left" vertical="center" wrapText="1"/>
    </xf>
    <xf numFmtId="0" fontId="11" fillId="0" borderId="133" xfId="0" applyFont="1" applyFill="1" applyBorder="1" applyAlignment="1">
      <alignment horizontal="left" vertical="center" wrapText="1"/>
    </xf>
    <xf numFmtId="0" fontId="11" fillId="0" borderId="126" xfId="0" applyFont="1" applyFill="1" applyBorder="1" applyAlignment="1">
      <alignment horizontal="left" vertical="center" wrapText="1"/>
    </xf>
    <xf numFmtId="178" fontId="5" fillId="2" borderId="79" xfId="0" applyNumberFormat="1" applyFont="1" applyFill="1" applyBorder="1" applyAlignment="1">
      <alignment horizontal="center" vertical="center" wrapText="1"/>
    </xf>
    <xf numFmtId="178" fontId="5" fillId="2" borderId="102" xfId="0" applyNumberFormat="1" applyFont="1" applyFill="1" applyBorder="1" applyAlignment="1">
      <alignment horizontal="center" vertical="center" wrapText="1"/>
    </xf>
    <xf numFmtId="0" fontId="11" fillId="3" borderId="86" xfId="0" applyFont="1" applyFill="1" applyBorder="1" applyAlignment="1">
      <alignment horizontal="center" vertical="center" wrapText="1"/>
    </xf>
    <xf numFmtId="0" fontId="11" fillId="3" borderId="87" xfId="0" applyFont="1" applyFill="1" applyBorder="1" applyAlignment="1">
      <alignment horizontal="center" vertical="center" wrapText="1"/>
    </xf>
    <xf numFmtId="0" fontId="11" fillId="3" borderId="88" xfId="0" applyFont="1" applyFill="1" applyBorder="1" applyAlignment="1">
      <alignment horizontal="center" vertical="center" wrapText="1"/>
    </xf>
    <xf numFmtId="0" fontId="11" fillId="3" borderId="85" xfId="0" applyFont="1" applyFill="1" applyBorder="1" applyAlignment="1">
      <alignment horizontal="center" vertical="center" wrapText="1"/>
    </xf>
    <xf numFmtId="0" fontId="11" fillId="3" borderId="89" xfId="0" applyFont="1" applyFill="1" applyBorder="1" applyAlignment="1">
      <alignment horizontal="center" vertical="center" wrapText="1"/>
    </xf>
    <xf numFmtId="0" fontId="11" fillId="3" borderId="90" xfId="0" applyFont="1" applyFill="1" applyBorder="1" applyAlignment="1">
      <alignment horizontal="center" vertical="center" wrapText="1"/>
    </xf>
    <xf numFmtId="0" fontId="11" fillId="3" borderId="83" xfId="0" applyFont="1" applyFill="1" applyBorder="1" applyAlignment="1">
      <alignment horizontal="center" vertical="center" wrapText="1"/>
    </xf>
    <xf numFmtId="0" fontId="11" fillId="3" borderId="86" xfId="0" applyFont="1" applyFill="1" applyBorder="1" applyAlignment="1">
      <alignment horizontal="center" vertical="top" wrapText="1"/>
    </xf>
    <xf numFmtId="0" fontId="11" fillId="3" borderId="87" xfId="0" applyFont="1" applyFill="1" applyBorder="1" applyAlignment="1">
      <alignment horizontal="center" vertical="top" wrapText="1"/>
    </xf>
    <xf numFmtId="0" fontId="11" fillId="3" borderId="89" xfId="0" applyFont="1" applyFill="1" applyBorder="1" applyAlignment="1">
      <alignment horizontal="center" vertical="top" wrapText="1"/>
    </xf>
    <xf numFmtId="0" fontId="11" fillId="3" borderId="76" xfId="0" applyFont="1" applyFill="1" applyBorder="1" applyAlignment="1">
      <alignment horizontal="center" vertical="center" wrapText="1"/>
    </xf>
    <xf numFmtId="0" fontId="11" fillId="3" borderId="84" xfId="0" applyFont="1" applyFill="1" applyBorder="1" applyAlignment="1">
      <alignment horizontal="center" vertical="center" wrapText="1"/>
    </xf>
    <xf numFmtId="0" fontId="11" fillId="3" borderId="82" xfId="0" applyFont="1" applyFill="1" applyBorder="1" applyAlignment="1">
      <alignment horizontal="center" vertical="center" wrapText="1"/>
    </xf>
    <xf numFmtId="0" fontId="11" fillId="3" borderId="83" xfId="0" applyFont="1" applyFill="1" applyBorder="1" applyAlignment="1">
      <alignment horizontal="center" vertical="top" wrapText="1"/>
    </xf>
    <xf numFmtId="0" fontId="11" fillId="3" borderId="84" xfId="0" applyFont="1" applyFill="1" applyBorder="1" applyAlignment="1">
      <alignment horizontal="center" vertical="top" wrapText="1"/>
    </xf>
    <xf numFmtId="0" fontId="11" fillId="3" borderId="82" xfId="0" applyFont="1" applyFill="1" applyBorder="1" applyAlignment="1">
      <alignment horizontal="center" vertical="top" wrapText="1"/>
    </xf>
    <xf numFmtId="0" fontId="11" fillId="0" borderId="134" xfId="0" applyFont="1" applyFill="1" applyBorder="1" applyAlignment="1">
      <alignment horizontal="center" vertical="center" wrapText="1"/>
    </xf>
    <xf numFmtId="0" fontId="11" fillId="0" borderId="121" xfId="0" applyFont="1" applyFill="1" applyBorder="1" applyAlignment="1">
      <alignment horizontal="center" vertical="center" wrapText="1"/>
    </xf>
    <xf numFmtId="0" fontId="11" fillId="0" borderId="135" xfId="0" applyFont="1" applyFill="1" applyBorder="1" applyAlignment="1">
      <alignment horizontal="center" vertical="center" wrapText="1"/>
    </xf>
    <xf numFmtId="0" fontId="0" fillId="2" borderId="0" xfId="0" applyFont="1" applyFill="1" applyAlignment="1">
      <alignment horizontal="center" vertical="center"/>
    </xf>
    <xf numFmtId="0" fontId="11" fillId="0" borderId="94" xfId="0" applyFont="1" applyFill="1" applyBorder="1" applyAlignment="1">
      <alignment horizontal="center" vertical="center" wrapText="1"/>
    </xf>
    <xf numFmtId="180" fontId="5" fillId="2" borderId="94" xfId="0" applyNumberFormat="1" applyFont="1" applyFill="1" applyBorder="1" applyAlignment="1">
      <alignment horizontal="center" vertical="center" wrapText="1"/>
    </xf>
    <xf numFmtId="180" fontId="5" fillId="2" borderId="95" xfId="0" applyNumberFormat="1" applyFont="1" applyFill="1" applyBorder="1" applyAlignment="1">
      <alignment horizontal="center" vertical="center" wrapText="1"/>
    </xf>
    <xf numFmtId="180" fontId="5" fillId="2" borderId="63" xfId="0" applyNumberFormat="1" applyFont="1" applyFill="1" applyBorder="1" applyAlignment="1">
      <alignment horizontal="center" vertical="center" wrapText="1"/>
    </xf>
    <xf numFmtId="0" fontId="11" fillId="0" borderId="136" xfId="0" applyFont="1" applyFill="1" applyBorder="1" applyAlignment="1">
      <alignment horizontal="left" vertical="center" wrapText="1"/>
    </xf>
    <xf numFmtId="0" fontId="11" fillId="0" borderId="122" xfId="0" applyFont="1" applyFill="1" applyBorder="1" applyAlignment="1">
      <alignment horizontal="left" vertical="center" wrapText="1"/>
    </xf>
    <xf numFmtId="0" fontId="11" fillId="0" borderId="137" xfId="0" applyFont="1" applyFill="1" applyBorder="1" applyAlignment="1">
      <alignment horizontal="left" vertical="center" wrapText="1"/>
    </xf>
    <xf numFmtId="0" fontId="11" fillId="0" borderId="135" xfId="0" applyFont="1" applyFill="1" applyBorder="1" applyAlignment="1">
      <alignment horizontal="left" vertical="center" wrapText="1"/>
    </xf>
    <xf numFmtId="0" fontId="11" fillId="0" borderId="72" xfId="0" applyFont="1" applyFill="1" applyBorder="1" applyAlignment="1">
      <alignment vertical="center" shrinkToFit="1"/>
    </xf>
    <xf numFmtId="0" fontId="11" fillId="0" borderId="132" xfId="0" applyFont="1" applyFill="1" applyBorder="1" applyAlignment="1">
      <alignment horizontal="left" vertical="top" wrapText="1"/>
    </xf>
    <xf numFmtId="0" fontId="11" fillId="0" borderId="120" xfId="0" applyFont="1" applyFill="1" applyBorder="1" applyAlignment="1">
      <alignment horizontal="left" vertical="top" wrapText="1"/>
    </xf>
    <xf numFmtId="0" fontId="11" fillId="0" borderId="74" xfId="0" applyFont="1" applyFill="1" applyBorder="1" applyAlignment="1">
      <alignment horizontal="left" vertical="top" wrapText="1"/>
    </xf>
    <xf numFmtId="0" fontId="11" fillId="0" borderId="133" xfId="0" applyFont="1" applyFill="1" applyBorder="1" applyAlignment="1">
      <alignment horizontal="left" vertical="top" wrapText="1"/>
    </xf>
    <xf numFmtId="0" fontId="11" fillId="0" borderId="126" xfId="0" applyFont="1" applyFill="1" applyBorder="1" applyAlignment="1">
      <alignment vertical="top" wrapText="1"/>
    </xf>
    <xf numFmtId="0" fontId="11" fillId="0" borderId="136" xfId="0" applyFont="1" applyFill="1" applyBorder="1" applyAlignment="1">
      <alignment horizontal="left" vertical="top" wrapText="1"/>
    </xf>
    <xf numFmtId="0" fontId="11" fillId="0" borderId="122" xfId="0" applyFont="1" applyFill="1" applyBorder="1" applyAlignment="1">
      <alignment horizontal="left" vertical="top" wrapText="1"/>
    </xf>
    <xf numFmtId="0" fontId="11" fillId="0" borderId="137" xfId="0" applyFont="1" applyFill="1" applyBorder="1" applyAlignment="1">
      <alignment horizontal="left" vertical="top" wrapText="1"/>
    </xf>
    <xf numFmtId="38" fontId="5" fillId="2" borderId="0" xfId="1" applyFont="1" applyFill="1" applyBorder="1" applyAlignment="1">
      <alignment horizontal="right" vertical="center" wrapText="1"/>
    </xf>
    <xf numFmtId="177" fontId="5" fillId="2" borderId="0" xfId="0" applyNumberFormat="1" applyFont="1" applyFill="1" applyBorder="1" applyAlignment="1">
      <alignment horizontal="right" vertical="center" wrapText="1"/>
    </xf>
    <xf numFmtId="0" fontId="11" fillId="3" borderId="0" xfId="0" applyFont="1" applyFill="1" applyBorder="1" applyAlignment="1">
      <alignment horizontal="right" vertical="center" wrapText="1"/>
    </xf>
    <xf numFmtId="0" fontId="11" fillId="3" borderId="0" xfId="0" applyFont="1" applyFill="1" applyBorder="1" applyAlignment="1">
      <alignment horizontal="right" wrapText="1"/>
    </xf>
    <xf numFmtId="0" fontId="0" fillId="2" borderId="0" xfId="0" applyFont="1" applyFill="1" applyBorder="1" applyAlignment="1">
      <alignment horizontal="center" vertical="center"/>
    </xf>
  </cellXfs>
  <cellStyles count="2">
    <cellStyle name="桁区切り_【市町村名】R2放課後子どもプラン実施箇所一覧" xfId="1"/>
    <cellStyle name="標準" xfId="0" builtinId="0"/>
  </cellStyles>
  <dxfs count="24">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165735</xdr:colOff>
      <xdr:row>2</xdr:row>
      <xdr:rowOff>120015</xdr:rowOff>
    </xdr:from>
    <xdr:to xmlns:xdr="http://schemas.openxmlformats.org/drawingml/2006/spreadsheetDrawing">
      <xdr:col>17</xdr:col>
      <xdr:colOff>484505</xdr:colOff>
      <xdr:row>8</xdr:row>
      <xdr:rowOff>168275</xdr:rowOff>
    </xdr:to>
    <xdr:sp macro="" textlink="">
      <xdr:nvSpPr>
        <xdr:cNvPr id="2" name="テキスト 14"/>
        <xdr:cNvSpPr txBox="1"/>
      </xdr:nvSpPr>
      <xdr:spPr>
        <a:xfrm>
          <a:off x="11662410" y="539115"/>
          <a:ext cx="2376170" cy="161988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１行　　　１８</a:t>
          </a:r>
          <a:endParaRPr kumimoji="1" lang="ja-JP" altLang="en-US"/>
        </a:p>
        <a:p>
          <a:r>
            <a:rPr kumimoji="1" lang="ja-JP" altLang="en-US"/>
            <a:t>２行　　　３０</a:t>
          </a:r>
          <a:endParaRPr kumimoji="1" lang="ja-JP" altLang="en-US"/>
        </a:p>
        <a:p>
          <a:r>
            <a:rPr kumimoji="1" lang="ja-JP" altLang="en-US"/>
            <a:t>３行　　　４２</a:t>
          </a:r>
          <a:endParaRPr kumimoji="1" lang="ja-JP" altLang="en-US"/>
        </a:p>
        <a:p>
          <a:r>
            <a:rPr kumimoji="1" lang="ja-JP" altLang="en-US"/>
            <a:t>その他　手で。</a:t>
          </a: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10</xdr:col>
      <xdr:colOff>145415</xdr:colOff>
      <xdr:row>0</xdr:row>
      <xdr:rowOff>258445</xdr:rowOff>
    </xdr:from>
    <xdr:to xmlns:xdr="http://schemas.openxmlformats.org/drawingml/2006/spreadsheetDrawing">
      <xdr:col>15</xdr:col>
      <xdr:colOff>448310</xdr:colOff>
      <xdr:row>5</xdr:row>
      <xdr:rowOff>212725</xdr:rowOff>
    </xdr:to>
    <xdr:sp macro="" textlink="">
      <xdr:nvSpPr>
        <xdr:cNvPr id="2" name="テキスト ボックス 1"/>
        <xdr:cNvSpPr txBox="1"/>
      </xdr:nvSpPr>
      <xdr:spPr>
        <a:xfrm>
          <a:off x="11584940" y="258445"/>
          <a:ext cx="2512695" cy="1392555"/>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kumimoji="1" lang="en-US" altLang="ja-JP" sz="1100">
              <a:solidFill>
                <a:srgbClr val="FF0000"/>
              </a:solidFill>
            </a:rPr>
            <a:t>5/1</a:t>
          </a:r>
          <a:r>
            <a:rPr kumimoji="1" lang="ja-JP" altLang="en-US" sz="1100">
              <a:solidFill>
                <a:srgbClr val="FF0000"/>
              </a:solidFill>
            </a:rPr>
            <a:t>時点の数字としても良いでしょうか。</a:t>
          </a:r>
          <a:endParaRPr kumimoji="1" lang="en-US" altLang="ja-JP" sz="1100">
            <a:solidFill>
              <a:srgbClr val="FF0000"/>
            </a:solidFill>
          </a:endParaRPr>
        </a:p>
        <a:p>
          <a:r>
            <a:rPr kumimoji="1" lang="ja-JP" altLang="en-US" sz="1100">
              <a:solidFill>
                <a:srgbClr val="FF0000"/>
              </a:solidFill>
            </a:rPr>
            <a:t>⇒当課で入力できる情報は</a:t>
          </a:r>
          <a:r>
            <a:rPr kumimoji="1" lang="en-US" altLang="ja-JP" sz="1100">
              <a:solidFill>
                <a:srgbClr val="FF0000"/>
              </a:solidFill>
            </a:rPr>
            <a:t>5/1</a:t>
          </a:r>
          <a:r>
            <a:rPr kumimoji="1" lang="ja-JP" altLang="en-US" sz="1100">
              <a:solidFill>
                <a:srgbClr val="FF0000"/>
              </a:solidFill>
            </a:rPr>
            <a:t>時点情報であり、</a:t>
          </a:r>
          <a:r>
            <a:rPr kumimoji="1" lang="en-US" altLang="ja-JP" sz="1100">
              <a:solidFill>
                <a:srgbClr val="FF0000"/>
              </a:solidFill>
            </a:rPr>
            <a:t>12/1</a:t>
          </a:r>
          <a:r>
            <a:rPr kumimoji="1" lang="ja-JP" altLang="en-US" sz="1100">
              <a:solidFill>
                <a:srgbClr val="FF0000"/>
              </a:solidFill>
            </a:rPr>
            <a:t>時点情報であれば、再度市町村への照会が必要となります</a:t>
          </a:r>
          <a:r>
            <a:rPr kumimoji="1" lang="en-US" altLang="ja-JP" sz="1100">
              <a:solidFill>
                <a:srgbClr val="FF0000"/>
              </a:solidFill>
            </a:rPr>
            <a:t>…</a:t>
          </a:r>
        </a:p>
        <a:p>
          <a:r>
            <a:rPr kumimoji="1" lang="ja-JP" altLang="en-US" sz="1100">
              <a:solidFill>
                <a:srgbClr val="FF0000"/>
              </a:solidFill>
            </a:rPr>
            <a:t>　　　　　　　　　　　　　　次女課　松江</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Q205"/>
  <sheetViews>
    <sheetView showGridLines="0" showZeros="0" tabSelected="1" view="pageBreakPreview" zoomScale="80" zoomScaleSheetLayoutView="80" workbookViewId="0">
      <pane ySplit="6" topLeftCell="A109" activePane="bottomLeft" state="frozen"/>
      <selection pane="bottomLeft" activeCell="N116" sqref="N116"/>
    </sheetView>
  </sheetViews>
  <sheetFormatPr defaultRowHeight="13.5"/>
  <cols>
    <col min="1" max="2" width="11" style="1" bestFit="1" customWidth="1"/>
    <col min="3" max="6" width="4.375" style="1" customWidth="1"/>
    <col min="7" max="7" width="8.75" style="1" customWidth="1"/>
    <col min="8" max="8" width="22.5" style="2" customWidth="1"/>
    <col min="9" max="9" width="3.75" style="3" customWidth="1"/>
    <col min="10" max="10" width="18.75" style="4" customWidth="1"/>
    <col min="11" max="12" width="23.125" style="1" customWidth="1"/>
    <col min="13" max="13" width="3" style="1" customWidth="1"/>
    <col min="14" max="16384" width="9" style="1" customWidth="1"/>
  </cols>
  <sheetData>
    <row r="1" spans="1:13" ht="18.75">
      <c r="A1" s="5" t="s">
        <v>664</v>
      </c>
      <c r="B1" s="26"/>
      <c r="C1" s="26"/>
      <c r="D1" s="26"/>
      <c r="E1" s="26"/>
      <c r="F1" s="26"/>
      <c r="G1" s="26"/>
      <c r="H1" s="26"/>
      <c r="I1" s="26"/>
      <c r="J1" s="26"/>
      <c r="K1" s="26"/>
      <c r="L1" s="26"/>
      <c r="M1" s="292"/>
    </row>
    <row r="2" spans="1:13" ht="14.25">
      <c r="A2" s="3"/>
      <c r="B2" s="3"/>
      <c r="C2" s="3"/>
      <c r="D2" s="3"/>
      <c r="E2" s="3"/>
      <c r="F2" s="3"/>
      <c r="G2" s="3"/>
      <c r="J2" s="200"/>
      <c r="K2" s="3"/>
      <c r="L2" s="3"/>
      <c r="M2" s="293"/>
    </row>
    <row r="3" spans="1:13" ht="34.5" customHeight="1">
      <c r="A3" s="6" t="s">
        <v>9</v>
      </c>
      <c r="B3" s="6" t="s">
        <v>143</v>
      </c>
      <c r="C3" s="55" t="s">
        <v>185</v>
      </c>
      <c r="D3" s="55"/>
      <c r="E3" s="80"/>
      <c r="F3" s="91" t="s">
        <v>523</v>
      </c>
      <c r="G3" s="108"/>
      <c r="H3" s="55" t="s">
        <v>159</v>
      </c>
      <c r="I3" s="55"/>
      <c r="J3" s="80"/>
      <c r="K3" s="255" t="s">
        <v>719</v>
      </c>
      <c r="L3" s="273"/>
      <c r="M3" s="293"/>
    </row>
    <row r="4" spans="1:13">
      <c r="A4" s="7"/>
      <c r="B4" s="7"/>
      <c r="C4" s="56"/>
      <c r="D4" s="56"/>
      <c r="E4" s="81"/>
      <c r="F4" s="92"/>
      <c r="G4" s="109"/>
      <c r="H4" s="120" t="s">
        <v>27</v>
      </c>
      <c r="I4" s="173" t="s">
        <v>715</v>
      </c>
      <c r="J4" s="201" t="s">
        <v>480</v>
      </c>
      <c r="K4" s="256" t="s">
        <v>805</v>
      </c>
      <c r="L4" s="201" t="s">
        <v>480</v>
      </c>
      <c r="M4" s="294"/>
    </row>
    <row r="5" spans="1:13">
      <c r="A5" s="8"/>
      <c r="B5" s="8"/>
      <c r="C5" s="57"/>
      <c r="D5" s="57"/>
      <c r="E5" s="82"/>
      <c r="F5" s="92"/>
      <c r="G5" s="109"/>
      <c r="H5" s="121"/>
      <c r="I5" s="174"/>
      <c r="J5" s="202"/>
      <c r="K5" s="257"/>
      <c r="L5" s="202"/>
      <c r="M5" s="294"/>
    </row>
    <row r="6" spans="1:13" ht="14.25">
      <c r="A6" s="9"/>
      <c r="B6" s="27"/>
      <c r="C6" s="58"/>
      <c r="D6" s="76"/>
      <c r="E6" s="83"/>
      <c r="F6" s="58"/>
      <c r="G6" s="83"/>
      <c r="H6" s="122"/>
      <c r="I6" s="175"/>
      <c r="J6" s="203"/>
      <c r="K6" s="122"/>
      <c r="L6" s="203"/>
      <c r="M6" s="294"/>
    </row>
    <row r="7" spans="1:13" ht="30" customHeight="1">
      <c r="A7" s="10" t="s">
        <v>13</v>
      </c>
      <c r="B7" s="28" t="s">
        <v>103</v>
      </c>
      <c r="C7" s="59" t="s">
        <v>513</v>
      </c>
      <c r="D7" s="59"/>
      <c r="E7" s="69"/>
      <c r="F7" s="93"/>
      <c r="G7" s="110"/>
      <c r="H7" s="123" t="s">
        <v>442</v>
      </c>
      <c r="I7" s="176"/>
      <c r="J7" s="204"/>
      <c r="K7" s="152" t="s">
        <v>808</v>
      </c>
      <c r="L7" s="274" t="s">
        <v>1036</v>
      </c>
      <c r="M7" s="295"/>
    </row>
    <row r="8" spans="1:13" ht="18" customHeight="1">
      <c r="A8" s="11" t="s">
        <v>3</v>
      </c>
      <c r="B8" s="29" t="s">
        <v>64</v>
      </c>
      <c r="C8" s="60" t="s">
        <v>513</v>
      </c>
      <c r="D8" s="60"/>
      <c r="E8" s="70"/>
      <c r="F8" s="94" t="s">
        <v>529</v>
      </c>
      <c r="G8" s="111"/>
      <c r="H8" s="124" t="s">
        <v>535</v>
      </c>
      <c r="I8" s="177" t="s">
        <v>1077</v>
      </c>
      <c r="J8" s="205" t="s">
        <v>716</v>
      </c>
      <c r="K8" s="128" t="s">
        <v>809</v>
      </c>
      <c r="L8" s="275" t="s">
        <v>562</v>
      </c>
      <c r="M8" s="295"/>
    </row>
    <row r="9" spans="1:13" ht="18" customHeight="1">
      <c r="A9" s="11" t="s">
        <v>3</v>
      </c>
      <c r="B9" s="30" t="s">
        <v>144</v>
      </c>
      <c r="C9" s="60" t="s">
        <v>513</v>
      </c>
      <c r="D9" s="60"/>
      <c r="E9" s="70"/>
      <c r="F9" s="94"/>
      <c r="G9" s="111"/>
      <c r="H9" s="124"/>
      <c r="I9" s="177"/>
      <c r="J9" s="206"/>
      <c r="K9" s="129" t="s">
        <v>348</v>
      </c>
      <c r="L9" s="235" t="s">
        <v>158</v>
      </c>
      <c r="M9" s="295"/>
    </row>
    <row r="10" spans="1:13" ht="18" customHeight="1">
      <c r="A10" s="11" t="s">
        <v>3</v>
      </c>
      <c r="B10" s="29" t="s">
        <v>73</v>
      </c>
      <c r="C10" s="60" t="s">
        <v>513</v>
      </c>
      <c r="D10" s="60"/>
      <c r="E10" s="70"/>
      <c r="F10" s="94" t="s">
        <v>529</v>
      </c>
      <c r="G10" s="111"/>
      <c r="H10" s="124" t="s">
        <v>540</v>
      </c>
      <c r="I10" s="177" t="s">
        <v>1077</v>
      </c>
      <c r="J10" s="205" t="s">
        <v>716</v>
      </c>
      <c r="K10" s="128" t="s">
        <v>810</v>
      </c>
      <c r="L10" s="275" t="s">
        <v>544</v>
      </c>
      <c r="M10" s="295"/>
    </row>
    <row r="11" spans="1:13" ht="18" customHeight="1">
      <c r="A11" s="11" t="s">
        <v>3</v>
      </c>
      <c r="B11" s="29" t="s">
        <v>149</v>
      </c>
      <c r="C11" s="60" t="s">
        <v>513</v>
      </c>
      <c r="D11" s="60"/>
      <c r="E11" s="70"/>
      <c r="F11" s="94"/>
      <c r="G11" s="111"/>
      <c r="H11" s="124"/>
      <c r="I11" s="177"/>
      <c r="J11" s="206"/>
      <c r="K11" s="128" t="s">
        <v>814</v>
      </c>
      <c r="L11" s="275" t="s">
        <v>940</v>
      </c>
      <c r="M11" s="295"/>
    </row>
    <row r="12" spans="1:13" ht="29.25" customHeight="1">
      <c r="A12" s="11" t="s">
        <v>3</v>
      </c>
      <c r="B12" s="29" t="s">
        <v>150</v>
      </c>
      <c r="C12" s="60" t="s">
        <v>513</v>
      </c>
      <c r="D12" s="60"/>
      <c r="E12" s="70"/>
      <c r="F12" s="94" t="s">
        <v>529</v>
      </c>
      <c r="G12" s="111"/>
      <c r="H12" s="124" t="s">
        <v>40</v>
      </c>
      <c r="I12" s="177" t="s">
        <v>1077</v>
      </c>
      <c r="J12" s="205" t="s">
        <v>629</v>
      </c>
      <c r="K12" s="128" t="s">
        <v>1019</v>
      </c>
      <c r="L12" s="275" t="s">
        <v>1037</v>
      </c>
      <c r="M12" s="295"/>
    </row>
    <row r="13" spans="1:13" ht="18" customHeight="1">
      <c r="A13" s="11" t="s">
        <v>3</v>
      </c>
      <c r="B13" s="29" t="s">
        <v>152</v>
      </c>
      <c r="C13" s="60" t="s">
        <v>513</v>
      </c>
      <c r="D13" s="60"/>
      <c r="E13" s="70"/>
      <c r="F13" s="95"/>
      <c r="G13" s="112"/>
      <c r="H13" s="125"/>
      <c r="I13" s="178"/>
      <c r="J13" s="207"/>
      <c r="K13" s="128" t="s">
        <v>280</v>
      </c>
      <c r="L13" s="275" t="s">
        <v>520</v>
      </c>
      <c r="M13" s="295"/>
    </row>
    <row r="14" spans="1:13" ht="30" customHeight="1">
      <c r="A14" s="12" t="s">
        <v>21</v>
      </c>
      <c r="B14" s="31" t="s">
        <v>154</v>
      </c>
      <c r="C14" s="61" t="s">
        <v>513</v>
      </c>
      <c r="D14" s="61"/>
      <c r="E14" s="84"/>
      <c r="F14" s="96" t="s">
        <v>525</v>
      </c>
      <c r="G14" s="84"/>
      <c r="H14" s="126" t="s">
        <v>543</v>
      </c>
      <c r="I14" s="179">
        <v>290</v>
      </c>
      <c r="J14" s="208" t="s">
        <v>720</v>
      </c>
      <c r="K14" s="126" t="s">
        <v>816</v>
      </c>
      <c r="L14" s="276" t="s">
        <v>941</v>
      </c>
      <c r="M14" s="295"/>
    </row>
    <row r="15" spans="1:13" ht="18" customHeight="1">
      <c r="A15" s="13" t="s">
        <v>0</v>
      </c>
      <c r="B15" s="32" t="s">
        <v>7</v>
      </c>
      <c r="C15" s="59" t="s">
        <v>515</v>
      </c>
      <c r="D15" s="59"/>
      <c r="E15" s="69"/>
      <c r="F15" s="97" t="str">
        <f>IF(OR(C15="△",C15="▲"),"－"," ")</f>
        <v>－</v>
      </c>
      <c r="G15" s="69"/>
      <c r="H15" s="127"/>
      <c r="I15" s="180"/>
      <c r="J15" s="209"/>
      <c r="K15" s="127" t="s">
        <v>784</v>
      </c>
      <c r="L15" s="274" t="s">
        <v>942</v>
      </c>
      <c r="M15" s="295"/>
    </row>
    <row r="16" spans="1:13" ht="30" customHeight="1">
      <c r="A16" s="11" t="s">
        <v>0</v>
      </c>
      <c r="B16" s="29" t="s">
        <v>157</v>
      </c>
      <c r="C16" s="60" t="s">
        <v>515</v>
      </c>
      <c r="D16" s="60"/>
      <c r="E16" s="70"/>
      <c r="F16" s="68" t="str">
        <f>IF(OR(C16="△",C16="▲"),"－"," ")</f>
        <v>－</v>
      </c>
      <c r="G16" s="70"/>
      <c r="H16" s="128"/>
      <c r="I16" s="181"/>
      <c r="J16" s="210"/>
      <c r="K16" s="167" t="s">
        <v>411</v>
      </c>
      <c r="L16" s="275" t="s">
        <v>945</v>
      </c>
      <c r="M16" s="295"/>
    </row>
    <row r="17" spans="1:13" ht="18" customHeight="1">
      <c r="A17" s="11" t="s">
        <v>0</v>
      </c>
      <c r="B17" s="29" t="s">
        <v>94</v>
      </c>
      <c r="C17" s="60" t="s">
        <v>515</v>
      </c>
      <c r="D17" s="60"/>
      <c r="E17" s="70"/>
      <c r="F17" s="68" t="str">
        <f>IF(OR(C17="△",C17="▲"),"－"," ")</f>
        <v>－</v>
      </c>
      <c r="G17" s="70"/>
      <c r="H17" s="128"/>
      <c r="I17" s="181"/>
      <c r="J17" s="210"/>
      <c r="K17" s="167" t="s">
        <v>118</v>
      </c>
      <c r="L17" s="275" t="s">
        <v>947</v>
      </c>
      <c r="M17" s="295"/>
    </row>
    <row r="18" spans="1:13" ht="30" customHeight="1">
      <c r="A18" s="14" t="s">
        <v>0</v>
      </c>
      <c r="B18" s="33" t="s">
        <v>113</v>
      </c>
      <c r="C18" s="60" t="s">
        <v>515</v>
      </c>
      <c r="D18" s="60"/>
      <c r="E18" s="70"/>
      <c r="F18" s="68" t="str">
        <f>IF(OR(C18="△",C18="▲"),"－"," ")</f>
        <v>－</v>
      </c>
      <c r="G18" s="70"/>
      <c r="H18" s="129"/>
      <c r="I18" s="182"/>
      <c r="J18" s="211"/>
      <c r="K18" s="167" t="s">
        <v>817</v>
      </c>
      <c r="L18" s="275" t="s">
        <v>948</v>
      </c>
      <c r="M18" s="295"/>
    </row>
    <row r="19" spans="1:13" ht="18" customHeight="1">
      <c r="A19" s="11" t="s">
        <v>0</v>
      </c>
      <c r="B19" s="29" t="s">
        <v>69</v>
      </c>
      <c r="C19" s="60" t="s">
        <v>515</v>
      </c>
      <c r="D19" s="60"/>
      <c r="E19" s="70"/>
      <c r="F19" s="68" t="str">
        <f>IF(OR(C19="△",C19="▲"),"－"," ")</f>
        <v>－</v>
      </c>
      <c r="G19" s="70"/>
      <c r="H19" s="128"/>
      <c r="I19" s="181"/>
      <c r="J19" s="210"/>
      <c r="K19" s="167" t="s">
        <v>818</v>
      </c>
      <c r="L19" s="275" t="s">
        <v>950</v>
      </c>
      <c r="M19" s="295"/>
    </row>
    <row r="20" spans="1:13" ht="18" customHeight="1">
      <c r="A20" s="11" t="s">
        <v>0</v>
      </c>
      <c r="B20" s="29" t="s">
        <v>81</v>
      </c>
      <c r="C20" s="60" t="s">
        <v>513</v>
      </c>
      <c r="D20" s="60"/>
      <c r="E20" s="70"/>
      <c r="F20" s="68" t="s">
        <v>525</v>
      </c>
      <c r="G20" s="70"/>
      <c r="H20" s="128" t="s">
        <v>546</v>
      </c>
      <c r="I20" s="181">
        <v>197</v>
      </c>
      <c r="J20" s="210" t="s">
        <v>721</v>
      </c>
      <c r="K20" s="167" t="s">
        <v>822</v>
      </c>
      <c r="L20" s="275" t="s">
        <v>951</v>
      </c>
      <c r="M20" s="295"/>
    </row>
    <row r="21" spans="1:13" ht="18" customHeight="1">
      <c r="A21" s="11" t="s">
        <v>0</v>
      </c>
      <c r="B21" s="29" t="s">
        <v>160</v>
      </c>
      <c r="C21" s="60" t="s">
        <v>513</v>
      </c>
      <c r="D21" s="60"/>
      <c r="E21" s="70"/>
      <c r="F21" s="68" t="s">
        <v>525</v>
      </c>
      <c r="G21" s="70"/>
      <c r="H21" s="128" t="s">
        <v>366</v>
      </c>
      <c r="I21" s="181">
        <v>197</v>
      </c>
      <c r="J21" s="210" t="s">
        <v>234</v>
      </c>
      <c r="K21" s="167" t="s">
        <v>353</v>
      </c>
      <c r="L21" s="275" t="s">
        <v>953</v>
      </c>
      <c r="M21" s="295"/>
    </row>
    <row r="22" spans="1:13" ht="18" customHeight="1">
      <c r="A22" s="11" t="s">
        <v>0</v>
      </c>
      <c r="B22" s="29" t="s">
        <v>164</v>
      </c>
      <c r="C22" s="60" t="s">
        <v>513</v>
      </c>
      <c r="D22" s="60"/>
      <c r="E22" s="70"/>
      <c r="F22" s="68" t="s">
        <v>525</v>
      </c>
      <c r="G22" s="70"/>
      <c r="H22" s="128" t="s">
        <v>547</v>
      </c>
      <c r="I22" s="181">
        <v>197</v>
      </c>
      <c r="J22" s="210" t="s">
        <v>723</v>
      </c>
      <c r="K22" s="167" t="s">
        <v>824</v>
      </c>
      <c r="L22" s="275" t="s">
        <v>548</v>
      </c>
      <c r="M22" s="295"/>
    </row>
    <row r="23" spans="1:13" ht="18" customHeight="1">
      <c r="A23" s="11" t="s">
        <v>0</v>
      </c>
      <c r="B23" s="29" t="s">
        <v>108</v>
      </c>
      <c r="C23" s="60" t="s">
        <v>515</v>
      </c>
      <c r="D23" s="60"/>
      <c r="E23" s="70"/>
      <c r="F23" s="68" t="str">
        <f>IF(OR(C23="△",C23="▲"),"－"," ")</f>
        <v>－</v>
      </c>
      <c r="G23" s="70"/>
      <c r="H23" s="128"/>
      <c r="I23" s="181"/>
      <c r="J23" s="210"/>
      <c r="K23" s="167" t="s">
        <v>826</v>
      </c>
      <c r="L23" s="214" t="s">
        <v>281</v>
      </c>
      <c r="M23" s="296"/>
    </row>
    <row r="24" spans="1:13" ht="18" customHeight="1">
      <c r="A24" s="11" t="s">
        <v>0</v>
      </c>
      <c r="B24" s="29" t="s">
        <v>167</v>
      </c>
      <c r="C24" s="60" t="s">
        <v>513</v>
      </c>
      <c r="D24" s="60"/>
      <c r="E24" s="70"/>
      <c r="F24" s="68" t="s">
        <v>525</v>
      </c>
      <c r="G24" s="70"/>
      <c r="H24" s="128" t="s">
        <v>551</v>
      </c>
      <c r="I24" s="181">
        <v>197</v>
      </c>
      <c r="J24" s="210" t="s">
        <v>726</v>
      </c>
      <c r="K24" s="167" t="s">
        <v>827</v>
      </c>
      <c r="L24" s="275" t="s">
        <v>954</v>
      </c>
      <c r="M24" s="295"/>
    </row>
    <row r="25" spans="1:13" ht="18" customHeight="1">
      <c r="A25" s="11" t="s">
        <v>0</v>
      </c>
      <c r="B25" s="29" t="s">
        <v>168</v>
      </c>
      <c r="C25" s="60" t="s">
        <v>513</v>
      </c>
      <c r="D25" s="60"/>
      <c r="E25" s="70"/>
      <c r="F25" s="68" t="s">
        <v>525</v>
      </c>
      <c r="G25" s="70"/>
      <c r="H25" s="128" t="s">
        <v>552</v>
      </c>
      <c r="I25" s="181">
        <v>197</v>
      </c>
      <c r="J25" s="210" t="s">
        <v>567</v>
      </c>
      <c r="K25" s="167" t="s">
        <v>828</v>
      </c>
      <c r="L25" s="275" t="s">
        <v>138</v>
      </c>
      <c r="M25" s="295"/>
    </row>
    <row r="26" spans="1:13" ht="18" customHeight="1">
      <c r="A26" s="11" t="s">
        <v>0</v>
      </c>
      <c r="B26" s="29" t="s">
        <v>86</v>
      </c>
      <c r="C26" s="60" t="s">
        <v>513</v>
      </c>
      <c r="D26" s="60"/>
      <c r="E26" s="70"/>
      <c r="F26" s="68" t="s">
        <v>525</v>
      </c>
      <c r="G26" s="70"/>
      <c r="H26" s="128" t="s">
        <v>368</v>
      </c>
      <c r="I26" s="181">
        <v>197</v>
      </c>
      <c r="J26" s="210" t="s">
        <v>54</v>
      </c>
      <c r="K26" s="167" t="s">
        <v>829</v>
      </c>
      <c r="L26" s="275" t="s">
        <v>956</v>
      </c>
      <c r="M26" s="295"/>
    </row>
    <row r="27" spans="1:13" ht="18" customHeight="1">
      <c r="A27" s="11" t="s">
        <v>0</v>
      </c>
      <c r="B27" s="29" t="s">
        <v>50</v>
      </c>
      <c r="C27" s="60" t="s">
        <v>515</v>
      </c>
      <c r="D27" s="60"/>
      <c r="E27" s="70"/>
      <c r="F27" s="68" t="str">
        <f>IF(OR(C27="△",C27="▲"),"－"," ")</f>
        <v>－</v>
      </c>
      <c r="G27" s="70"/>
      <c r="H27" s="128"/>
      <c r="I27" s="181"/>
      <c r="J27" s="210"/>
      <c r="K27" s="167" t="s">
        <v>833</v>
      </c>
      <c r="L27" s="275" t="s">
        <v>957</v>
      </c>
      <c r="M27" s="295"/>
    </row>
    <row r="28" spans="1:13" ht="18" customHeight="1">
      <c r="A28" s="11" t="s">
        <v>0</v>
      </c>
      <c r="B28" s="29" t="s">
        <v>47</v>
      </c>
      <c r="C28" s="60" t="s">
        <v>515</v>
      </c>
      <c r="D28" s="60"/>
      <c r="E28" s="70"/>
      <c r="F28" s="68" t="str">
        <f>IF(OR(C28="△",C28="▲"),"－"," ")</f>
        <v>－</v>
      </c>
      <c r="G28" s="70"/>
      <c r="H28" s="128"/>
      <c r="I28" s="181"/>
      <c r="J28" s="210"/>
      <c r="K28" s="167" t="s">
        <v>834</v>
      </c>
      <c r="L28" s="275" t="s">
        <v>958</v>
      </c>
      <c r="M28" s="295"/>
    </row>
    <row r="29" spans="1:13" ht="18" customHeight="1">
      <c r="A29" s="11" t="s">
        <v>0</v>
      </c>
      <c r="B29" s="29" t="s">
        <v>170</v>
      </c>
      <c r="C29" s="60" t="s">
        <v>515</v>
      </c>
      <c r="D29" s="60"/>
      <c r="E29" s="70"/>
      <c r="F29" s="68" t="str">
        <f>IF(OR(C29="△",C29="▲"),"－"," ")</f>
        <v>－</v>
      </c>
      <c r="G29" s="70"/>
      <c r="H29" s="128"/>
      <c r="I29" s="181"/>
      <c r="J29" s="210"/>
      <c r="K29" s="167" t="s">
        <v>638</v>
      </c>
      <c r="L29" s="275" t="s">
        <v>95</v>
      </c>
      <c r="M29" s="295"/>
    </row>
    <row r="30" spans="1:13" ht="18" customHeight="1">
      <c r="A30" s="11" t="s">
        <v>0</v>
      </c>
      <c r="B30" s="29" t="s">
        <v>107</v>
      </c>
      <c r="C30" s="60" t="s">
        <v>515</v>
      </c>
      <c r="D30" s="60"/>
      <c r="E30" s="70"/>
      <c r="F30" s="68" t="str">
        <f>IF(OR(C30="△",C30="▲"),"－"," ")</f>
        <v>－</v>
      </c>
      <c r="G30" s="70"/>
      <c r="H30" s="128"/>
      <c r="I30" s="181"/>
      <c r="J30" s="210"/>
      <c r="K30" s="258" t="s">
        <v>538</v>
      </c>
      <c r="L30" s="275" t="s">
        <v>961</v>
      </c>
      <c r="M30" s="295"/>
    </row>
    <row r="31" spans="1:13" ht="18" customHeight="1">
      <c r="A31" s="15" t="s">
        <v>0</v>
      </c>
      <c r="B31" s="34" t="s">
        <v>173</v>
      </c>
      <c r="C31" s="62" t="s">
        <v>515</v>
      </c>
      <c r="D31" s="62"/>
      <c r="E31" s="71"/>
      <c r="F31" s="98" t="str">
        <f>IF(OR(C31="△",C31="▲"),"－"," ")</f>
        <v>－</v>
      </c>
      <c r="G31" s="71"/>
      <c r="H31" s="130"/>
      <c r="I31" s="183"/>
      <c r="J31" s="212"/>
      <c r="K31" s="259" t="s">
        <v>387</v>
      </c>
      <c r="L31" s="277" t="s">
        <v>962</v>
      </c>
      <c r="M31" s="295"/>
    </row>
    <row r="32" spans="1:13" ht="42" customHeight="1">
      <c r="A32" s="13" t="s">
        <v>11</v>
      </c>
      <c r="B32" s="35" t="s">
        <v>176</v>
      </c>
      <c r="C32" s="63" t="s">
        <v>513</v>
      </c>
      <c r="D32" s="63"/>
      <c r="E32" s="85"/>
      <c r="F32" s="97" t="s">
        <v>525</v>
      </c>
      <c r="G32" s="69"/>
      <c r="H32" s="127" t="s">
        <v>558</v>
      </c>
      <c r="I32" s="180">
        <v>25</v>
      </c>
      <c r="J32" s="213" t="s">
        <v>729</v>
      </c>
      <c r="K32" s="123" t="s">
        <v>836</v>
      </c>
      <c r="L32" s="227" t="s">
        <v>965</v>
      </c>
      <c r="M32" s="295"/>
    </row>
    <row r="33" spans="1:13" ht="18" customHeight="1">
      <c r="A33" s="11" t="s">
        <v>11</v>
      </c>
      <c r="B33" s="29" t="s">
        <v>177</v>
      </c>
      <c r="C33" s="60" t="s">
        <v>513</v>
      </c>
      <c r="D33" s="60"/>
      <c r="E33" s="70"/>
      <c r="F33" s="68" t="s">
        <v>527</v>
      </c>
      <c r="G33" s="70"/>
      <c r="H33" s="128" t="s">
        <v>559</v>
      </c>
      <c r="I33" s="181">
        <v>2</v>
      </c>
      <c r="J33" s="210" t="s">
        <v>539</v>
      </c>
      <c r="K33" s="167" t="s">
        <v>666</v>
      </c>
      <c r="L33" s="275" t="s">
        <v>539</v>
      </c>
      <c r="M33" s="295"/>
    </row>
    <row r="34" spans="1:13" ht="18" customHeight="1">
      <c r="A34" s="11" t="s">
        <v>11</v>
      </c>
      <c r="B34" s="29" t="s">
        <v>180</v>
      </c>
      <c r="C34" s="60" t="s">
        <v>513</v>
      </c>
      <c r="D34" s="60"/>
      <c r="E34" s="70"/>
      <c r="F34" s="68" t="s">
        <v>527</v>
      </c>
      <c r="G34" s="70"/>
      <c r="H34" s="128" t="s">
        <v>563</v>
      </c>
      <c r="I34" s="181">
        <v>25</v>
      </c>
      <c r="J34" s="210" t="s">
        <v>423</v>
      </c>
      <c r="K34" s="167" t="s">
        <v>838</v>
      </c>
      <c r="L34" s="275" t="s">
        <v>640</v>
      </c>
      <c r="M34" s="295"/>
    </row>
    <row r="35" spans="1:13" ht="18" customHeight="1">
      <c r="A35" s="11" t="s">
        <v>11</v>
      </c>
      <c r="B35" s="29" t="s">
        <v>182</v>
      </c>
      <c r="C35" s="60" t="s">
        <v>513</v>
      </c>
      <c r="D35" s="60"/>
      <c r="E35" s="70"/>
      <c r="F35" s="68" t="s">
        <v>527</v>
      </c>
      <c r="G35" s="70"/>
      <c r="H35" s="128" t="s">
        <v>564</v>
      </c>
      <c r="I35" s="181">
        <v>25</v>
      </c>
      <c r="J35" s="210" t="s">
        <v>231</v>
      </c>
      <c r="K35" s="167" t="s">
        <v>839</v>
      </c>
      <c r="L35" s="275" t="s">
        <v>678</v>
      </c>
      <c r="M35" s="295"/>
    </row>
    <row r="36" spans="1:13" ht="18" customHeight="1">
      <c r="A36" s="11" t="s">
        <v>11</v>
      </c>
      <c r="B36" s="29" t="s">
        <v>186</v>
      </c>
      <c r="C36" s="60" t="s">
        <v>513</v>
      </c>
      <c r="D36" s="60"/>
      <c r="E36" s="70"/>
      <c r="F36" s="68" t="s">
        <v>527</v>
      </c>
      <c r="G36" s="70"/>
      <c r="H36" s="128" t="s">
        <v>569</v>
      </c>
      <c r="I36" s="181">
        <v>13</v>
      </c>
      <c r="J36" s="210" t="s">
        <v>717</v>
      </c>
      <c r="K36" s="167" t="s">
        <v>34</v>
      </c>
      <c r="L36" s="275" t="s">
        <v>966</v>
      </c>
      <c r="M36" s="295"/>
    </row>
    <row r="37" spans="1:13" ht="30" customHeight="1">
      <c r="A37" s="14" t="s">
        <v>11</v>
      </c>
      <c r="B37" s="33" t="s">
        <v>188</v>
      </c>
      <c r="C37" s="60" t="s">
        <v>513</v>
      </c>
      <c r="D37" s="60"/>
      <c r="E37" s="70"/>
      <c r="F37" s="68" t="s">
        <v>527</v>
      </c>
      <c r="G37" s="70"/>
      <c r="H37" s="129" t="s">
        <v>572</v>
      </c>
      <c r="I37" s="182">
        <v>2</v>
      </c>
      <c r="J37" s="211" t="s">
        <v>347</v>
      </c>
      <c r="K37" s="167" t="s">
        <v>22</v>
      </c>
      <c r="L37" s="275" t="s">
        <v>965</v>
      </c>
      <c r="M37" s="295"/>
    </row>
    <row r="38" spans="1:13" ht="18" customHeight="1">
      <c r="A38" s="11" t="s">
        <v>11</v>
      </c>
      <c r="B38" s="29" t="s">
        <v>189</v>
      </c>
      <c r="C38" s="60" t="s">
        <v>513</v>
      </c>
      <c r="D38" s="60"/>
      <c r="E38" s="70"/>
      <c r="F38" s="68" t="s">
        <v>525</v>
      </c>
      <c r="G38" s="70"/>
      <c r="H38" s="128" t="s">
        <v>574</v>
      </c>
      <c r="I38" s="181">
        <v>2</v>
      </c>
      <c r="J38" s="210" t="s">
        <v>603</v>
      </c>
      <c r="K38" s="167" t="s">
        <v>840</v>
      </c>
      <c r="L38" s="275" t="s">
        <v>967</v>
      </c>
      <c r="M38" s="295"/>
    </row>
    <row r="39" spans="1:13" ht="18" customHeight="1">
      <c r="A39" s="11" t="s">
        <v>11</v>
      </c>
      <c r="B39" s="29" t="s">
        <v>193</v>
      </c>
      <c r="C39" s="60" t="s">
        <v>513</v>
      </c>
      <c r="D39" s="60"/>
      <c r="E39" s="70"/>
      <c r="F39" s="68" t="s">
        <v>525</v>
      </c>
      <c r="G39" s="70"/>
      <c r="H39" s="128" t="s">
        <v>71</v>
      </c>
      <c r="I39" s="181">
        <v>25</v>
      </c>
      <c r="J39" s="210" t="s">
        <v>607</v>
      </c>
      <c r="K39" s="167" t="s">
        <v>332</v>
      </c>
      <c r="L39" s="275" t="s">
        <v>607</v>
      </c>
      <c r="M39" s="295"/>
    </row>
    <row r="40" spans="1:13" ht="18" customHeight="1">
      <c r="A40" s="11" t="s">
        <v>11</v>
      </c>
      <c r="B40" s="29" t="s">
        <v>195</v>
      </c>
      <c r="C40" s="60" t="s">
        <v>513</v>
      </c>
      <c r="D40" s="60"/>
      <c r="E40" s="70"/>
      <c r="F40" s="68" t="s">
        <v>525</v>
      </c>
      <c r="G40" s="70"/>
      <c r="H40" s="128" t="s">
        <v>579</v>
      </c>
      <c r="I40" s="181">
        <v>25</v>
      </c>
      <c r="J40" s="210" t="s">
        <v>730</v>
      </c>
      <c r="K40" s="167" t="s">
        <v>841</v>
      </c>
      <c r="L40" s="275" t="s">
        <v>730</v>
      </c>
      <c r="M40" s="295"/>
    </row>
    <row r="41" spans="1:13" ht="42" customHeight="1">
      <c r="A41" s="11" t="s">
        <v>11</v>
      </c>
      <c r="B41" s="33" t="s">
        <v>197</v>
      </c>
      <c r="C41" s="62" t="s">
        <v>513</v>
      </c>
      <c r="D41" s="62"/>
      <c r="E41" s="71"/>
      <c r="F41" s="98" t="s">
        <v>527</v>
      </c>
      <c r="G41" s="71"/>
      <c r="H41" s="128" t="s">
        <v>580</v>
      </c>
      <c r="I41" s="181">
        <v>25</v>
      </c>
      <c r="J41" s="214" t="s">
        <v>606</v>
      </c>
      <c r="K41" s="167" t="s">
        <v>842</v>
      </c>
      <c r="L41" s="275" t="s">
        <v>616</v>
      </c>
      <c r="M41" s="295"/>
    </row>
    <row r="42" spans="1:13" ht="18" customHeight="1">
      <c r="A42" s="16" t="s">
        <v>29</v>
      </c>
      <c r="B42" s="31" t="s">
        <v>200</v>
      </c>
      <c r="C42" s="61" t="s">
        <v>515</v>
      </c>
      <c r="D42" s="61"/>
      <c r="E42" s="84"/>
      <c r="F42" s="96" t="str">
        <f>IF(OR(C42="△",C42="▲"),"－"," ")</f>
        <v>－</v>
      </c>
      <c r="G42" s="84"/>
      <c r="H42" s="126"/>
      <c r="I42" s="179"/>
      <c r="J42" s="215"/>
      <c r="K42" s="260" t="s">
        <v>843</v>
      </c>
      <c r="L42" s="278" t="s">
        <v>776</v>
      </c>
      <c r="M42" s="296"/>
    </row>
    <row r="43" spans="1:13" ht="42" customHeight="1">
      <c r="A43" s="13" t="s">
        <v>32</v>
      </c>
      <c r="B43" s="35" t="s">
        <v>203</v>
      </c>
      <c r="C43" s="59" t="s">
        <v>513</v>
      </c>
      <c r="D43" s="59"/>
      <c r="E43" s="69"/>
      <c r="F43" s="97" t="s">
        <v>525</v>
      </c>
      <c r="G43" s="69"/>
      <c r="H43" s="131" t="s">
        <v>581</v>
      </c>
      <c r="I43" s="176">
        <v>222</v>
      </c>
      <c r="J43" s="216" t="s">
        <v>732</v>
      </c>
      <c r="K43" s="146" t="s">
        <v>147</v>
      </c>
      <c r="L43" s="227" t="s">
        <v>1038</v>
      </c>
      <c r="M43" s="295"/>
    </row>
    <row r="44" spans="1:13" ht="94.5" customHeight="1">
      <c r="A44" s="14" t="s">
        <v>43</v>
      </c>
      <c r="B44" s="36" t="s">
        <v>206</v>
      </c>
      <c r="C44" s="60" t="s">
        <v>513</v>
      </c>
      <c r="D44" s="60"/>
      <c r="E44" s="70"/>
      <c r="F44" s="68" t="s">
        <v>525</v>
      </c>
      <c r="G44" s="70"/>
      <c r="H44" s="132" t="s">
        <v>89</v>
      </c>
      <c r="I44" s="182">
        <v>257</v>
      </c>
      <c r="J44" s="217" t="s">
        <v>733</v>
      </c>
      <c r="K44" s="261" t="s">
        <v>184</v>
      </c>
      <c r="L44" s="235" t="s">
        <v>969</v>
      </c>
      <c r="M44" s="295"/>
    </row>
    <row r="45" spans="1:13" ht="30" customHeight="1">
      <c r="A45" s="14" t="s">
        <v>43</v>
      </c>
      <c r="B45" s="33" t="s">
        <v>115</v>
      </c>
      <c r="C45" s="60" t="s">
        <v>513</v>
      </c>
      <c r="D45" s="60"/>
      <c r="E45" s="70"/>
      <c r="F45" s="68" t="s">
        <v>527</v>
      </c>
      <c r="G45" s="70"/>
      <c r="H45" s="129" t="s">
        <v>584</v>
      </c>
      <c r="I45" s="182">
        <v>212</v>
      </c>
      <c r="J45" s="211" t="s">
        <v>550</v>
      </c>
      <c r="K45" s="167" t="s">
        <v>844</v>
      </c>
      <c r="L45" s="275" t="s">
        <v>778</v>
      </c>
      <c r="M45" s="295"/>
    </row>
    <row r="46" spans="1:13" ht="30" customHeight="1">
      <c r="A46" s="11" t="s">
        <v>43</v>
      </c>
      <c r="B46" s="29" t="s">
        <v>207</v>
      </c>
      <c r="C46" s="60" t="s">
        <v>513</v>
      </c>
      <c r="D46" s="60"/>
      <c r="E46" s="70"/>
      <c r="F46" s="68" t="s">
        <v>525</v>
      </c>
      <c r="G46" s="70"/>
      <c r="H46" s="133" t="s">
        <v>585</v>
      </c>
      <c r="I46" s="181">
        <v>225</v>
      </c>
      <c r="J46" s="210" t="s">
        <v>735</v>
      </c>
      <c r="K46" s="167" t="s">
        <v>825</v>
      </c>
      <c r="L46" s="279" t="s">
        <v>1079</v>
      </c>
      <c r="M46" s="295"/>
    </row>
    <row r="47" spans="1:13" ht="42" customHeight="1">
      <c r="A47" s="11" t="s">
        <v>43</v>
      </c>
      <c r="B47" s="29" t="s">
        <v>211</v>
      </c>
      <c r="C47" s="60" t="s">
        <v>513</v>
      </c>
      <c r="D47" s="60"/>
      <c r="E47" s="70"/>
      <c r="F47" s="68" t="s">
        <v>525</v>
      </c>
      <c r="G47" s="70"/>
      <c r="H47" s="134" t="s">
        <v>227</v>
      </c>
      <c r="I47" s="181">
        <v>254</v>
      </c>
      <c r="J47" s="210" t="s">
        <v>738</v>
      </c>
      <c r="K47" s="167" t="s">
        <v>1020</v>
      </c>
      <c r="L47" s="275" t="s">
        <v>693</v>
      </c>
      <c r="M47" s="295"/>
    </row>
    <row r="48" spans="1:13" ht="34.5" customHeight="1">
      <c r="A48" s="11" t="s">
        <v>43</v>
      </c>
      <c r="B48" s="29" t="s">
        <v>214</v>
      </c>
      <c r="C48" s="60" t="s">
        <v>513</v>
      </c>
      <c r="D48" s="60"/>
      <c r="E48" s="70"/>
      <c r="F48" s="68" t="s">
        <v>525</v>
      </c>
      <c r="G48" s="70"/>
      <c r="H48" s="133" t="s">
        <v>405</v>
      </c>
      <c r="I48" s="181">
        <v>226</v>
      </c>
      <c r="J48" s="210" t="s">
        <v>258</v>
      </c>
      <c r="K48" s="167" t="s">
        <v>845</v>
      </c>
      <c r="L48" s="275" t="s">
        <v>331</v>
      </c>
      <c r="M48" s="295"/>
    </row>
    <row r="49" spans="1:17" ht="30" customHeight="1">
      <c r="A49" s="17" t="s">
        <v>43</v>
      </c>
      <c r="B49" s="33" t="s">
        <v>215</v>
      </c>
      <c r="C49" s="62" t="s">
        <v>513</v>
      </c>
      <c r="D49" s="62"/>
      <c r="E49" s="71"/>
      <c r="F49" s="98" t="s">
        <v>525</v>
      </c>
      <c r="G49" s="71"/>
      <c r="H49" s="129" t="s">
        <v>148</v>
      </c>
      <c r="I49" s="181">
        <v>224</v>
      </c>
      <c r="J49" s="211" t="s">
        <v>2</v>
      </c>
      <c r="K49" s="155" t="s">
        <v>35</v>
      </c>
      <c r="L49" s="275" t="s">
        <v>965</v>
      </c>
      <c r="M49" s="295"/>
    </row>
    <row r="50" spans="1:17" ht="18" customHeight="1">
      <c r="A50" s="12" t="s">
        <v>46</v>
      </c>
      <c r="B50" s="31" t="s">
        <v>217</v>
      </c>
      <c r="C50" s="61" t="s">
        <v>515</v>
      </c>
      <c r="D50" s="61"/>
      <c r="E50" s="84"/>
      <c r="F50" s="96" t="str">
        <f t="shared" ref="F50:F56" si="0">IF(OR(C50="△",C50="▲"),"－"," ")</f>
        <v>－</v>
      </c>
      <c r="G50" s="84"/>
      <c r="H50" s="126"/>
      <c r="I50" s="179"/>
      <c r="J50" s="215"/>
      <c r="K50" s="262" t="s">
        <v>659</v>
      </c>
      <c r="L50" s="208" t="s">
        <v>412</v>
      </c>
      <c r="M50" s="295"/>
    </row>
    <row r="51" spans="1:17" ht="30" customHeight="1">
      <c r="A51" s="13" t="s">
        <v>17</v>
      </c>
      <c r="B51" s="32" t="s">
        <v>145</v>
      </c>
      <c r="C51" s="59" t="s">
        <v>515</v>
      </c>
      <c r="D51" s="59"/>
      <c r="E51" s="69"/>
      <c r="F51" s="97" t="str">
        <f t="shared" si="0"/>
        <v>－</v>
      </c>
      <c r="G51" s="69"/>
      <c r="H51" s="127"/>
      <c r="I51" s="180"/>
      <c r="J51" s="213"/>
      <c r="K51" s="263" t="s">
        <v>290</v>
      </c>
      <c r="L51" s="274" t="s">
        <v>801</v>
      </c>
      <c r="M51" s="295"/>
    </row>
    <row r="52" spans="1:17" ht="18" customHeight="1">
      <c r="A52" s="11" t="s">
        <v>17</v>
      </c>
      <c r="B52" s="29" t="s">
        <v>219</v>
      </c>
      <c r="C52" s="60" t="s">
        <v>515</v>
      </c>
      <c r="D52" s="60"/>
      <c r="E52" s="70"/>
      <c r="F52" s="68" t="str">
        <f t="shared" si="0"/>
        <v>－</v>
      </c>
      <c r="G52" s="70"/>
      <c r="H52" s="128"/>
      <c r="I52" s="181"/>
      <c r="J52" s="210"/>
      <c r="K52" s="167" t="s">
        <v>846</v>
      </c>
      <c r="L52" s="275" t="s">
        <v>970</v>
      </c>
      <c r="M52" s="295"/>
    </row>
    <row r="53" spans="1:17" ht="18" customHeight="1">
      <c r="A53" s="14" t="s">
        <v>17</v>
      </c>
      <c r="B53" s="33" t="s">
        <v>220</v>
      </c>
      <c r="C53" s="64" t="s">
        <v>515</v>
      </c>
      <c r="D53" s="64"/>
      <c r="E53" s="86"/>
      <c r="F53" s="68" t="str">
        <f t="shared" si="0"/>
        <v>－</v>
      </c>
      <c r="G53" s="70"/>
      <c r="H53" s="129"/>
      <c r="I53" s="182"/>
      <c r="J53" s="211"/>
      <c r="K53" s="148" t="s">
        <v>573</v>
      </c>
      <c r="L53" s="235" t="s">
        <v>967</v>
      </c>
      <c r="M53" s="295"/>
    </row>
    <row r="54" spans="1:17" ht="18" customHeight="1">
      <c r="A54" s="11" t="s">
        <v>17</v>
      </c>
      <c r="B54" s="29" t="s">
        <v>226</v>
      </c>
      <c r="C54" s="60" t="s">
        <v>515</v>
      </c>
      <c r="D54" s="60"/>
      <c r="E54" s="70"/>
      <c r="F54" s="68" t="str">
        <f t="shared" si="0"/>
        <v>－</v>
      </c>
      <c r="G54" s="70"/>
      <c r="H54" s="128"/>
      <c r="I54" s="181"/>
      <c r="J54" s="210"/>
      <c r="K54" s="167" t="s">
        <v>847</v>
      </c>
      <c r="L54" s="275" t="s">
        <v>736</v>
      </c>
      <c r="M54" s="295"/>
    </row>
    <row r="55" spans="1:17" ht="18" customHeight="1">
      <c r="A55" s="11" t="s">
        <v>17</v>
      </c>
      <c r="B55" s="29" t="s">
        <v>228</v>
      </c>
      <c r="C55" s="60" t="s">
        <v>515</v>
      </c>
      <c r="D55" s="60"/>
      <c r="E55" s="70"/>
      <c r="F55" s="68" t="str">
        <f t="shared" si="0"/>
        <v>－</v>
      </c>
      <c r="G55" s="70"/>
      <c r="H55" s="128"/>
      <c r="I55" s="181"/>
      <c r="J55" s="210"/>
      <c r="K55" s="167" t="s">
        <v>396</v>
      </c>
      <c r="L55" s="275" t="s">
        <v>971</v>
      </c>
      <c r="M55" s="295"/>
    </row>
    <row r="56" spans="1:17" ht="18" customHeight="1">
      <c r="A56" s="9" t="s">
        <v>17</v>
      </c>
      <c r="B56" s="34" t="s">
        <v>230</v>
      </c>
      <c r="C56" s="62" t="s">
        <v>515</v>
      </c>
      <c r="D56" s="62"/>
      <c r="E56" s="71"/>
      <c r="F56" s="98" t="str">
        <f t="shared" si="0"/>
        <v>－</v>
      </c>
      <c r="G56" s="71"/>
      <c r="H56" s="130"/>
      <c r="I56" s="183"/>
      <c r="J56" s="212"/>
      <c r="K56" s="259" t="s">
        <v>248</v>
      </c>
      <c r="L56" s="277" t="s">
        <v>972</v>
      </c>
      <c r="M56" s="295"/>
    </row>
    <row r="57" spans="1:17" ht="18" customHeight="1">
      <c r="A57" s="10" t="s">
        <v>42</v>
      </c>
      <c r="B57" s="35" t="s">
        <v>232</v>
      </c>
      <c r="C57" s="59" t="s">
        <v>513</v>
      </c>
      <c r="D57" s="59"/>
      <c r="E57" s="69"/>
      <c r="F57" s="97" t="s">
        <v>527</v>
      </c>
      <c r="G57" s="69"/>
      <c r="H57" s="135" t="s">
        <v>586</v>
      </c>
      <c r="I57" s="176">
        <v>40</v>
      </c>
      <c r="J57" s="216" t="s">
        <v>49</v>
      </c>
      <c r="K57" s="146" t="s">
        <v>848</v>
      </c>
      <c r="L57" s="280" t="s">
        <v>190</v>
      </c>
      <c r="M57" s="297"/>
      <c r="Q57" s="304"/>
    </row>
    <row r="58" spans="1:17" ht="18" customHeight="1">
      <c r="A58" s="18" t="s">
        <v>48</v>
      </c>
      <c r="B58" s="34" t="s">
        <v>237</v>
      </c>
      <c r="C58" s="62" t="s">
        <v>513</v>
      </c>
      <c r="D58" s="62"/>
      <c r="E58" s="71"/>
      <c r="F58" s="98" t="s">
        <v>525</v>
      </c>
      <c r="G58" s="71"/>
      <c r="H58" s="136" t="s">
        <v>31</v>
      </c>
      <c r="I58" s="183">
        <v>12</v>
      </c>
      <c r="J58" s="218" t="s">
        <v>625</v>
      </c>
      <c r="K58" s="259" t="s">
        <v>851</v>
      </c>
      <c r="L58" s="277" t="s">
        <v>625</v>
      </c>
      <c r="M58" s="295"/>
    </row>
    <row r="59" spans="1:17" ht="18" customHeight="1">
      <c r="A59" s="10" t="s">
        <v>55</v>
      </c>
      <c r="B59" s="32" t="s">
        <v>120</v>
      </c>
      <c r="C59" s="59" t="s">
        <v>513</v>
      </c>
      <c r="D59" s="59"/>
      <c r="E59" s="69"/>
      <c r="F59" s="97" t="s">
        <v>525</v>
      </c>
      <c r="G59" s="69"/>
      <c r="H59" s="137" t="s">
        <v>106</v>
      </c>
      <c r="I59" s="180">
        <v>8</v>
      </c>
      <c r="J59" s="219" t="s">
        <v>742</v>
      </c>
      <c r="K59" s="263" t="s">
        <v>404</v>
      </c>
      <c r="L59" s="274" t="s">
        <v>864</v>
      </c>
      <c r="M59" s="295"/>
    </row>
    <row r="60" spans="1:17" ht="18" customHeight="1">
      <c r="A60" s="11" t="s">
        <v>55</v>
      </c>
      <c r="B60" s="29" t="s">
        <v>241</v>
      </c>
      <c r="C60" s="60" t="s">
        <v>513</v>
      </c>
      <c r="D60" s="60"/>
      <c r="E60" s="70"/>
      <c r="F60" s="68" t="s">
        <v>525</v>
      </c>
      <c r="G60" s="70"/>
      <c r="H60" s="138" t="s">
        <v>15</v>
      </c>
      <c r="I60" s="181">
        <v>8</v>
      </c>
      <c r="J60" s="220" t="s">
        <v>44</v>
      </c>
      <c r="K60" s="167" t="s">
        <v>854</v>
      </c>
      <c r="L60" s="275" t="s">
        <v>907</v>
      </c>
      <c r="M60" s="295"/>
    </row>
    <row r="61" spans="1:17" ht="30" customHeight="1">
      <c r="A61" s="11" t="s">
        <v>55</v>
      </c>
      <c r="B61" s="37" t="s">
        <v>239</v>
      </c>
      <c r="C61" s="60" t="s">
        <v>513</v>
      </c>
      <c r="D61" s="60"/>
      <c r="E61" s="70"/>
      <c r="F61" s="68" t="s">
        <v>525</v>
      </c>
      <c r="G61" s="70"/>
      <c r="H61" s="138" t="s">
        <v>587</v>
      </c>
      <c r="I61" s="181">
        <v>8</v>
      </c>
      <c r="J61" s="220" t="s">
        <v>321</v>
      </c>
      <c r="K61" s="167" t="s">
        <v>855</v>
      </c>
      <c r="L61" s="275" t="s">
        <v>908</v>
      </c>
      <c r="M61" s="295"/>
    </row>
    <row r="62" spans="1:17" ht="42" customHeight="1">
      <c r="A62" s="11" t="s">
        <v>55</v>
      </c>
      <c r="B62" s="37" t="s">
        <v>244</v>
      </c>
      <c r="C62" s="60" t="s">
        <v>513</v>
      </c>
      <c r="D62" s="60"/>
      <c r="E62" s="70"/>
      <c r="F62" s="68" t="s">
        <v>525</v>
      </c>
      <c r="G62" s="70"/>
      <c r="H62" s="138" t="s">
        <v>588</v>
      </c>
      <c r="I62" s="181">
        <v>8</v>
      </c>
      <c r="J62" s="221" t="s">
        <v>172</v>
      </c>
      <c r="K62" s="164" t="s">
        <v>856</v>
      </c>
      <c r="L62" s="275" t="s">
        <v>509</v>
      </c>
      <c r="M62" s="295"/>
    </row>
    <row r="63" spans="1:17" ht="18" customHeight="1">
      <c r="A63" s="11" t="s">
        <v>55</v>
      </c>
      <c r="B63" s="29" t="s">
        <v>247</v>
      </c>
      <c r="C63" s="60" t="s">
        <v>513</v>
      </c>
      <c r="D63" s="60"/>
      <c r="E63" s="70"/>
      <c r="F63" s="68" t="s">
        <v>525</v>
      </c>
      <c r="G63" s="70"/>
      <c r="H63" s="138" t="s">
        <v>511</v>
      </c>
      <c r="I63" s="184">
        <v>8</v>
      </c>
      <c r="J63" s="220" t="s">
        <v>743</v>
      </c>
      <c r="K63" s="167" t="s">
        <v>634</v>
      </c>
      <c r="L63" s="275" t="s">
        <v>973</v>
      </c>
      <c r="M63" s="295"/>
    </row>
    <row r="64" spans="1:17" ht="18" customHeight="1">
      <c r="A64" s="18" t="s">
        <v>55</v>
      </c>
      <c r="B64" s="34" t="s">
        <v>250</v>
      </c>
      <c r="C64" s="62" t="s">
        <v>513</v>
      </c>
      <c r="D64" s="62"/>
      <c r="E64" s="71"/>
      <c r="F64" s="98" t="s">
        <v>527</v>
      </c>
      <c r="G64" s="71"/>
      <c r="H64" s="139" t="s">
        <v>582</v>
      </c>
      <c r="I64" s="185">
        <v>8</v>
      </c>
      <c r="J64" s="222" t="s">
        <v>744</v>
      </c>
      <c r="K64" s="259" t="s">
        <v>183</v>
      </c>
      <c r="L64" s="277" t="s">
        <v>975</v>
      </c>
      <c r="M64" s="295"/>
    </row>
    <row r="65" spans="1:13" ht="18" customHeight="1">
      <c r="A65" s="15" t="s">
        <v>59</v>
      </c>
      <c r="B65" s="38" t="s">
        <v>252</v>
      </c>
      <c r="C65" s="65" t="s">
        <v>515</v>
      </c>
      <c r="D65" s="65"/>
      <c r="E65" s="87"/>
      <c r="F65" s="68" t="str">
        <f t="shared" ref="F65:F70" si="1">IF(OR(C65="△",C65="▲"),"－"," ")</f>
        <v>－</v>
      </c>
      <c r="G65" s="70"/>
      <c r="H65" s="140" t="s">
        <v>594</v>
      </c>
      <c r="I65" s="186" t="s">
        <v>594</v>
      </c>
      <c r="J65" s="223" t="s">
        <v>594</v>
      </c>
      <c r="K65" s="149" t="s">
        <v>652</v>
      </c>
      <c r="L65" s="236" t="s">
        <v>545</v>
      </c>
      <c r="M65" s="295"/>
    </row>
    <row r="66" spans="1:13" ht="18" customHeight="1">
      <c r="A66" s="14" t="s">
        <v>59</v>
      </c>
      <c r="B66" s="37" t="s">
        <v>254</v>
      </c>
      <c r="C66" s="60" t="s">
        <v>515</v>
      </c>
      <c r="D66" s="60"/>
      <c r="E66" s="70"/>
      <c r="F66" s="68" t="str">
        <f t="shared" si="1"/>
        <v>－</v>
      </c>
      <c r="G66" s="70"/>
      <c r="H66" s="141"/>
      <c r="I66" s="181"/>
      <c r="J66" s="210"/>
      <c r="K66" s="148" t="s">
        <v>857</v>
      </c>
      <c r="L66" s="235" t="s">
        <v>358</v>
      </c>
      <c r="M66" s="295"/>
    </row>
    <row r="67" spans="1:13" ht="42" customHeight="1">
      <c r="A67" s="11" t="s">
        <v>62</v>
      </c>
      <c r="B67" s="33" t="s">
        <v>260</v>
      </c>
      <c r="C67" s="60" t="s">
        <v>515</v>
      </c>
      <c r="D67" s="60"/>
      <c r="E67" s="70"/>
      <c r="F67" s="68" t="str">
        <f t="shared" si="1"/>
        <v>－</v>
      </c>
      <c r="G67" s="70"/>
      <c r="H67" s="129"/>
      <c r="I67" s="182"/>
      <c r="J67" s="211"/>
      <c r="K67" s="148" t="s">
        <v>858</v>
      </c>
      <c r="L67" s="275" t="s">
        <v>557</v>
      </c>
      <c r="M67" s="295"/>
    </row>
    <row r="68" spans="1:13" ht="30" customHeight="1">
      <c r="A68" s="11" t="s">
        <v>59</v>
      </c>
      <c r="B68" s="29" t="s">
        <v>261</v>
      </c>
      <c r="C68" s="60" t="s">
        <v>515</v>
      </c>
      <c r="D68" s="60"/>
      <c r="E68" s="70"/>
      <c r="F68" s="68" t="str">
        <f t="shared" si="1"/>
        <v>－</v>
      </c>
      <c r="G68" s="70"/>
      <c r="H68" s="128"/>
      <c r="I68" s="181"/>
      <c r="J68" s="210"/>
      <c r="K68" s="167" t="s">
        <v>240</v>
      </c>
      <c r="L68" s="275" t="s">
        <v>976</v>
      </c>
      <c r="M68" s="295"/>
    </row>
    <row r="69" spans="1:13" ht="18" customHeight="1">
      <c r="A69" s="11" t="s">
        <v>59</v>
      </c>
      <c r="B69" s="29" t="s">
        <v>263</v>
      </c>
      <c r="C69" s="60" t="s">
        <v>515</v>
      </c>
      <c r="D69" s="60"/>
      <c r="E69" s="70"/>
      <c r="F69" s="68" t="str">
        <f t="shared" si="1"/>
        <v>－</v>
      </c>
      <c r="G69" s="70"/>
      <c r="H69" s="128"/>
      <c r="I69" s="181"/>
      <c r="J69" s="210"/>
      <c r="K69" s="167" t="s">
        <v>370</v>
      </c>
      <c r="L69" s="275" t="s">
        <v>866</v>
      </c>
      <c r="M69" s="295"/>
    </row>
    <row r="70" spans="1:13" ht="42" customHeight="1">
      <c r="A70" s="17" t="s">
        <v>59</v>
      </c>
      <c r="B70" s="33" t="s">
        <v>268</v>
      </c>
      <c r="C70" s="62" t="s">
        <v>515</v>
      </c>
      <c r="D70" s="62"/>
      <c r="E70" s="71"/>
      <c r="F70" s="98" t="str">
        <f t="shared" si="1"/>
        <v>－</v>
      </c>
      <c r="G70" s="71"/>
      <c r="H70" s="129"/>
      <c r="I70" s="182"/>
      <c r="J70" s="224"/>
      <c r="K70" s="148" t="s">
        <v>859</v>
      </c>
      <c r="L70" s="235" t="s">
        <v>1081</v>
      </c>
      <c r="M70" s="295"/>
    </row>
    <row r="71" spans="1:13" ht="18" customHeight="1">
      <c r="A71" s="13" t="s">
        <v>65</v>
      </c>
      <c r="B71" s="32" t="s">
        <v>270</v>
      </c>
      <c r="C71" s="61" t="s">
        <v>513</v>
      </c>
      <c r="D71" s="61"/>
      <c r="E71" s="84"/>
      <c r="F71" s="96" t="s">
        <v>527</v>
      </c>
      <c r="G71" s="84"/>
      <c r="H71" s="127" t="s">
        <v>596</v>
      </c>
      <c r="I71" s="176">
        <v>49</v>
      </c>
      <c r="J71" s="225" t="s">
        <v>747</v>
      </c>
      <c r="K71" s="263" t="s">
        <v>862</v>
      </c>
      <c r="L71" s="274" t="s">
        <v>151</v>
      </c>
      <c r="M71" s="295"/>
    </row>
    <row r="72" spans="1:13" ht="30" customHeight="1">
      <c r="A72" s="13" t="s">
        <v>76</v>
      </c>
      <c r="B72" s="35" t="s">
        <v>271</v>
      </c>
      <c r="C72" s="61" t="s">
        <v>513</v>
      </c>
      <c r="D72" s="61"/>
      <c r="E72" s="84"/>
      <c r="F72" s="96" t="s">
        <v>529</v>
      </c>
      <c r="G72" s="84"/>
      <c r="H72" s="131" t="s">
        <v>597</v>
      </c>
      <c r="I72" s="176">
        <v>107</v>
      </c>
      <c r="J72" s="216" t="s">
        <v>748</v>
      </c>
      <c r="K72" s="264" t="s">
        <v>863</v>
      </c>
      <c r="L72" s="274" t="s">
        <v>320</v>
      </c>
      <c r="M72" s="298"/>
    </row>
    <row r="73" spans="1:13" ht="30" customHeight="1">
      <c r="A73" s="12" t="s">
        <v>77</v>
      </c>
      <c r="B73" s="31" t="s">
        <v>277</v>
      </c>
      <c r="C73" s="61" t="s">
        <v>513</v>
      </c>
      <c r="D73" s="61"/>
      <c r="E73" s="84"/>
      <c r="F73" s="96" t="s">
        <v>525</v>
      </c>
      <c r="G73" s="84"/>
      <c r="H73" s="126" t="s">
        <v>583</v>
      </c>
      <c r="I73" s="179">
        <v>42</v>
      </c>
      <c r="J73" s="226" t="s">
        <v>578</v>
      </c>
      <c r="K73" s="262" t="s">
        <v>865</v>
      </c>
      <c r="L73" s="276" t="s">
        <v>977</v>
      </c>
      <c r="M73" s="295"/>
    </row>
    <row r="74" spans="1:13" ht="14.5" customHeight="1">
      <c r="A74" s="13" t="s">
        <v>83</v>
      </c>
      <c r="B74" s="39" t="s">
        <v>279</v>
      </c>
      <c r="C74" s="66" t="s">
        <v>513</v>
      </c>
      <c r="D74" s="63"/>
      <c r="E74" s="85"/>
      <c r="F74" s="66" t="s">
        <v>527</v>
      </c>
      <c r="G74" s="85"/>
      <c r="H74" s="142" t="s">
        <v>1089</v>
      </c>
      <c r="I74" s="176">
        <v>238</v>
      </c>
      <c r="J74" s="227" t="s">
        <v>1062</v>
      </c>
      <c r="K74" s="146" t="s">
        <v>867</v>
      </c>
      <c r="L74" s="281" t="s">
        <v>373</v>
      </c>
      <c r="M74" s="299"/>
    </row>
    <row r="75" spans="1:13" ht="14.5" customHeight="1">
      <c r="A75" s="9"/>
      <c r="B75" s="40"/>
      <c r="C75" s="67"/>
      <c r="D75" s="77"/>
      <c r="E75" s="27"/>
      <c r="F75" s="67" t="s">
        <v>527</v>
      </c>
      <c r="G75" s="27"/>
      <c r="H75" s="143" t="s">
        <v>229</v>
      </c>
      <c r="I75" s="178">
        <v>19</v>
      </c>
      <c r="J75" s="228" t="s">
        <v>1090</v>
      </c>
      <c r="K75" s="124"/>
      <c r="L75" s="282"/>
      <c r="M75" s="299"/>
    </row>
    <row r="76" spans="1:13" ht="30" customHeight="1">
      <c r="A76" s="13" t="s">
        <v>23</v>
      </c>
      <c r="B76" s="35" t="s">
        <v>284</v>
      </c>
      <c r="C76" s="59" t="s">
        <v>513</v>
      </c>
      <c r="D76" s="59"/>
      <c r="E76" s="69"/>
      <c r="F76" s="97" t="s">
        <v>525</v>
      </c>
      <c r="G76" s="69"/>
      <c r="H76" s="131" t="s">
        <v>601</v>
      </c>
      <c r="I76" s="176">
        <v>124</v>
      </c>
      <c r="J76" s="216" t="s">
        <v>481</v>
      </c>
      <c r="K76" s="123" t="s">
        <v>837</v>
      </c>
      <c r="L76" s="227" t="s">
        <v>679</v>
      </c>
      <c r="M76" s="298"/>
    </row>
    <row r="77" spans="1:13" ht="18" customHeight="1">
      <c r="A77" s="11" t="s">
        <v>93</v>
      </c>
      <c r="B77" s="29" t="s">
        <v>285</v>
      </c>
      <c r="C77" s="60" t="s">
        <v>513</v>
      </c>
      <c r="D77" s="60"/>
      <c r="E77" s="70"/>
      <c r="F77" s="68" t="s">
        <v>525</v>
      </c>
      <c r="G77" s="70"/>
      <c r="H77" s="128" t="s">
        <v>602</v>
      </c>
      <c r="I77" s="181">
        <v>16</v>
      </c>
      <c r="J77" s="210" t="s">
        <v>750</v>
      </c>
      <c r="K77" s="167" t="s">
        <v>702</v>
      </c>
      <c r="L77" s="275" t="s">
        <v>750</v>
      </c>
      <c r="M77" s="295"/>
    </row>
    <row r="78" spans="1:13" ht="31.5" customHeight="1">
      <c r="A78" s="11" t="s">
        <v>93</v>
      </c>
      <c r="B78" s="29" t="s">
        <v>287</v>
      </c>
      <c r="C78" s="60" t="s">
        <v>513</v>
      </c>
      <c r="D78" s="60"/>
      <c r="E78" s="70"/>
      <c r="F78" s="68" t="s">
        <v>525</v>
      </c>
      <c r="G78" s="70"/>
      <c r="H78" s="128" t="s">
        <v>568</v>
      </c>
      <c r="I78" s="181">
        <v>152</v>
      </c>
      <c r="J78" s="210" t="s">
        <v>754</v>
      </c>
      <c r="K78" s="167" t="s">
        <v>868</v>
      </c>
      <c r="L78" s="275" t="s">
        <v>728</v>
      </c>
      <c r="M78" s="295"/>
    </row>
    <row r="79" spans="1:13" ht="18" customHeight="1">
      <c r="A79" s="11" t="s">
        <v>93</v>
      </c>
      <c r="B79" s="29" t="s">
        <v>267</v>
      </c>
      <c r="C79" s="60" t="s">
        <v>513</v>
      </c>
      <c r="D79" s="60"/>
      <c r="E79" s="70"/>
      <c r="F79" s="68" t="s">
        <v>527</v>
      </c>
      <c r="G79" s="70"/>
      <c r="H79" s="128" t="s">
        <v>604</v>
      </c>
      <c r="I79" s="181">
        <v>6</v>
      </c>
      <c r="J79" s="210" t="s">
        <v>760</v>
      </c>
      <c r="K79" s="167" t="s">
        <v>440</v>
      </c>
      <c r="L79" s="275" t="s">
        <v>905</v>
      </c>
      <c r="M79" s="295"/>
    </row>
    <row r="80" spans="1:13" ht="18" customHeight="1">
      <c r="A80" s="11" t="s">
        <v>93</v>
      </c>
      <c r="B80" s="29" t="s">
        <v>289</v>
      </c>
      <c r="C80" s="60" t="s">
        <v>513</v>
      </c>
      <c r="D80" s="60"/>
      <c r="E80" s="70"/>
      <c r="F80" s="68" t="s">
        <v>525</v>
      </c>
      <c r="G80" s="70"/>
      <c r="H80" s="128" t="s">
        <v>605</v>
      </c>
      <c r="I80" s="181">
        <v>22</v>
      </c>
      <c r="J80" s="210" t="s">
        <v>761</v>
      </c>
      <c r="K80" s="167" t="s">
        <v>870</v>
      </c>
      <c r="L80" s="275" t="s">
        <v>114</v>
      </c>
      <c r="M80" s="298"/>
    </row>
    <row r="81" spans="1:13" ht="18" customHeight="1">
      <c r="A81" s="11" t="s">
        <v>93</v>
      </c>
      <c r="B81" s="29" t="s">
        <v>291</v>
      </c>
      <c r="C81" s="60" t="s">
        <v>513</v>
      </c>
      <c r="D81" s="60"/>
      <c r="E81" s="70"/>
      <c r="F81" s="68" t="s">
        <v>525</v>
      </c>
      <c r="G81" s="70"/>
      <c r="H81" s="128" t="s">
        <v>75</v>
      </c>
      <c r="I81" s="181">
        <v>32</v>
      </c>
      <c r="J81" s="210" t="s">
        <v>102</v>
      </c>
      <c r="K81" s="167" t="s">
        <v>871</v>
      </c>
      <c r="L81" s="275" t="s">
        <v>14</v>
      </c>
      <c r="M81" s="295"/>
    </row>
    <row r="82" spans="1:13" ht="18" customHeight="1">
      <c r="A82" s="11" t="s">
        <v>93</v>
      </c>
      <c r="B82" s="29" t="s">
        <v>293</v>
      </c>
      <c r="C82" s="60" t="s">
        <v>513</v>
      </c>
      <c r="D82" s="60"/>
      <c r="E82" s="70"/>
      <c r="F82" s="99" t="s">
        <v>527</v>
      </c>
      <c r="G82" s="70"/>
      <c r="H82" s="128" t="s">
        <v>134</v>
      </c>
      <c r="I82" s="181">
        <v>31</v>
      </c>
      <c r="J82" s="210" t="s">
        <v>532</v>
      </c>
      <c r="K82" s="167" t="s">
        <v>362</v>
      </c>
      <c r="L82" s="275" t="s">
        <v>979</v>
      </c>
      <c r="M82" s="295"/>
    </row>
    <row r="83" spans="1:13" ht="30" customHeight="1">
      <c r="A83" s="14" t="s">
        <v>93</v>
      </c>
      <c r="B83" s="33" t="s">
        <v>294</v>
      </c>
      <c r="C83" s="60" t="s">
        <v>513</v>
      </c>
      <c r="D83" s="60"/>
      <c r="E83" s="70"/>
      <c r="F83" s="68" t="s">
        <v>527</v>
      </c>
      <c r="G83" s="70"/>
      <c r="H83" s="129" t="s">
        <v>608</v>
      </c>
      <c r="I83" s="182">
        <v>15</v>
      </c>
      <c r="J83" s="211" t="s">
        <v>286</v>
      </c>
      <c r="K83" s="155" t="s">
        <v>874</v>
      </c>
      <c r="L83" s="283" t="s">
        <v>624</v>
      </c>
      <c r="M83" s="300"/>
    </row>
    <row r="84" spans="1:13" ht="18" customHeight="1">
      <c r="A84" s="11" t="s">
        <v>93</v>
      </c>
      <c r="B84" s="29" t="s">
        <v>288</v>
      </c>
      <c r="C84" s="60" t="s">
        <v>513</v>
      </c>
      <c r="D84" s="60"/>
      <c r="E84" s="70"/>
      <c r="F84" s="68" t="s">
        <v>527</v>
      </c>
      <c r="G84" s="70"/>
      <c r="H84" s="128" t="s">
        <v>611</v>
      </c>
      <c r="I84" s="181">
        <v>129</v>
      </c>
      <c r="J84" s="210" t="s">
        <v>752</v>
      </c>
      <c r="K84" s="167" t="s">
        <v>876</v>
      </c>
      <c r="L84" s="275" t="s">
        <v>980</v>
      </c>
      <c r="M84" s="295"/>
    </row>
    <row r="85" spans="1:13" ht="18" customHeight="1">
      <c r="A85" s="11" t="s">
        <v>93</v>
      </c>
      <c r="B85" s="33" t="s">
        <v>296</v>
      </c>
      <c r="C85" s="60" t="s">
        <v>513</v>
      </c>
      <c r="D85" s="60"/>
      <c r="E85" s="70"/>
      <c r="F85" s="68" t="s">
        <v>527</v>
      </c>
      <c r="G85" s="70"/>
      <c r="H85" s="128" t="s">
        <v>614</v>
      </c>
      <c r="I85" s="181">
        <v>126</v>
      </c>
      <c r="J85" s="210" t="s">
        <v>359</v>
      </c>
      <c r="K85" s="155" t="s">
        <v>877</v>
      </c>
      <c r="L85" s="284" t="s">
        <v>932</v>
      </c>
      <c r="M85" s="297"/>
    </row>
    <row r="86" spans="1:13" ht="18" customHeight="1">
      <c r="A86" s="11" t="s">
        <v>93</v>
      </c>
      <c r="B86" s="29" t="s">
        <v>298</v>
      </c>
      <c r="C86" s="60" t="s">
        <v>513</v>
      </c>
      <c r="D86" s="60"/>
      <c r="E86" s="70"/>
      <c r="F86" s="68" t="s">
        <v>527</v>
      </c>
      <c r="G86" s="70"/>
      <c r="H86" s="128" t="s">
        <v>613</v>
      </c>
      <c r="I86" s="181">
        <v>22</v>
      </c>
      <c r="J86" s="210" t="s">
        <v>764</v>
      </c>
      <c r="K86" s="167" t="s">
        <v>553</v>
      </c>
      <c r="L86" s="275" t="s">
        <v>981</v>
      </c>
      <c r="M86" s="295"/>
    </row>
    <row r="87" spans="1:13" ht="30" customHeight="1">
      <c r="A87" s="14" t="s">
        <v>93</v>
      </c>
      <c r="B87" s="33" t="s">
        <v>302</v>
      </c>
      <c r="C87" s="60" t="s">
        <v>513</v>
      </c>
      <c r="D87" s="60"/>
      <c r="E87" s="70"/>
      <c r="F87" s="68" t="s">
        <v>527</v>
      </c>
      <c r="G87" s="70"/>
      <c r="H87" s="129" t="s">
        <v>618</v>
      </c>
      <c r="I87" s="182">
        <v>79</v>
      </c>
      <c r="J87" s="229" t="s">
        <v>765</v>
      </c>
      <c r="K87" s="167" t="s">
        <v>565</v>
      </c>
      <c r="L87" s="275" t="s">
        <v>506</v>
      </c>
      <c r="M87" s="295"/>
    </row>
    <row r="88" spans="1:13" ht="18" customHeight="1">
      <c r="A88" s="11" t="s">
        <v>93</v>
      </c>
      <c r="B88" s="29" t="s">
        <v>307</v>
      </c>
      <c r="C88" s="60" t="s">
        <v>513</v>
      </c>
      <c r="D88" s="60"/>
      <c r="E88" s="70"/>
      <c r="F88" s="68" t="s">
        <v>527</v>
      </c>
      <c r="G88" s="70"/>
      <c r="H88" s="144" t="s">
        <v>591</v>
      </c>
      <c r="I88" s="187">
        <v>35</v>
      </c>
      <c r="J88" s="210" t="s">
        <v>223</v>
      </c>
      <c r="K88" s="167" t="s">
        <v>125</v>
      </c>
      <c r="L88" s="275" t="s">
        <v>589</v>
      </c>
      <c r="M88" s="295"/>
    </row>
    <row r="89" spans="1:13" ht="18" customHeight="1">
      <c r="A89" s="17" t="s">
        <v>93</v>
      </c>
      <c r="B89" s="34" t="s">
        <v>311</v>
      </c>
      <c r="C89" s="62" t="s">
        <v>513</v>
      </c>
      <c r="D89" s="62"/>
      <c r="E89" s="71"/>
      <c r="F89" s="98" t="s">
        <v>525</v>
      </c>
      <c r="G89" s="71"/>
      <c r="H89" s="130" t="s">
        <v>620</v>
      </c>
      <c r="I89" s="183">
        <v>149</v>
      </c>
      <c r="J89" s="212" t="s">
        <v>199</v>
      </c>
      <c r="K89" s="259" t="s">
        <v>881</v>
      </c>
      <c r="L89" s="218" t="s">
        <v>819</v>
      </c>
      <c r="M89" s="295"/>
    </row>
    <row r="90" spans="1:13" ht="18" customHeight="1">
      <c r="A90" s="13" t="s">
        <v>100</v>
      </c>
      <c r="B90" s="32" t="s">
        <v>314</v>
      </c>
      <c r="C90" s="59" t="s">
        <v>513</v>
      </c>
      <c r="D90" s="59"/>
      <c r="E90" s="69"/>
      <c r="F90" s="66" t="s">
        <v>527</v>
      </c>
      <c r="G90" s="85"/>
      <c r="H90" s="131" t="s">
        <v>623</v>
      </c>
      <c r="I90" s="176">
        <v>7</v>
      </c>
      <c r="J90" s="216" t="s">
        <v>643</v>
      </c>
      <c r="K90" s="263" t="s">
        <v>882</v>
      </c>
      <c r="L90" s="274" t="s">
        <v>982</v>
      </c>
      <c r="M90" s="295"/>
    </row>
    <row r="91" spans="1:13" ht="30" customHeight="1">
      <c r="A91" s="11" t="s">
        <v>100</v>
      </c>
      <c r="B91" s="29" t="s">
        <v>316</v>
      </c>
      <c r="C91" s="60" t="s">
        <v>513</v>
      </c>
      <c r="D91" s="60"/>
      <c r="E91" s="70"/>
      <c r="F91" s="20"/>
      <c r="G91" s="87"/>
      <c r="H91" s="145"/>
      <c r="I91" s="186"/>
      <c r="J91" s="230"/>
      <c r="K91" s="167" t="s">
        <v>469</v>
      </c>
      <c r="L91" s="285" t="s">
        <v>433</v>
      </c>
      <c r="M91" s="297"/>
    </row>
    <row r="92" spans="1:13" ht="18" customHeight="1">
      <c r="A92" s="11" t="s">
        <v>100</v>
      </c>
      <c r="B92" s="29" t="s">
        <v>317</v>
      </c>
      <c r="C92" s="60" t="s">
        <v>513</v>
      </c>
      <c r="D92" s="60"/>
      <c r="E92" s="70"/>
      <c r="F92" s="68" t="s">
        <v>527</v>
      </c>
      <c r="G92" s="70"/>
      <c r="H92" s="128" t="s">
        <v>343</v>
      </c>
      <c r="I92" s="181">
        <v>11</v>
      </c>
      <c r="J92" s="210" t="s">
        <v>516</v>
      </c>
      <c r="K92" s="167" t="s">
        <v>884</v>
      </c>
      <c r="L92" s="275" t="s">
        <v>900</v>
      </c>
      <c r="M92" s="295"/>
    </row>
    <row r="93" spans="1:13" ht="42" customHeight="1">
      <c r="A93" s="14" t="s">
        <v>100</v>
      </c>
      <c r="B93" s="36" t="s">
        <v>322</v>
      </c>
      <c r="C93" s="64" t="s">
        <v>513</v>
      </c>
      <c r="D93" s="64"/>
      <c r="E93" s="86"/>
      <c r="F93" s="19" t="s">
        <v>527</v>
      </c>
      <c r="G93" s="86"/>
      <c r="H93" s="129" t="s">
        <v>628</v>
      </c>
      <c r="I93" s="182">
        <v>4</v>
      </c>
      <c r="J93" s="211" t="s">
        <v>766</v>
      </c>
      <c r="K93" s="261" t="s">
        <v>885</v>
      </c>
      <c r="L93" s="235" t="s">
        <v>536</v>
      </c>
      <c r="M93" s="295"/>
    </row>
    <row r="94" spans="1:13" ht="96.75" customHeight="1">
      <c r="A94" s="10" t="s">
        <v>61</v>
      </c>
      <c r="B94" s="35" t="s">
        <v>327</v>
      </c>
      <c r="C94" s="59" t="s">
        <v>513</v>
      </c>
      <c r="D94" s="59"/>
      <c r="E94" s="69"/>
      <c r="F94" s="91" t="s">
        <v>527</v>
      </c>
      <c r="G94" s="108"/>
      <c r="H94" s="146" t="s">
        <v>631</v>
      </c>
      <c r="I94" s="176">
        <v>41</v>
      </c>
      <c r="J94" s="204" t="s">
        <v>768</v>
      </c>
      <c r="K94" s="123" t="s">
        <v>283</v>
      </c>
      <c r="L94" s="227" t="s">
        <v>1061</v>
      </c>
      <c r="M94" s="295"/>
    </row>
    <row r="95" spans="1:13" ht="30" customHeight="1">
      <c r="A95" s="11" t="s">
        <v>105</v>
      </c>
      <c r="B95" s="29" t="s">
        <v>328</v>
      </c>
      <c r="C95" s="60" t="s">
        <v>513</v>
      </c>
      <c r="D95" s="60"/>
      <c r="E95" s="70"/>
      <c r="F95" s="92"/>
      <c r="G95" s="109"/>
      <c r="H95" s="124"/>
      <c r="I95" s="177"/>
      <c r="J95" s="231"/>
      <c r="K95" s="128" t="s">
        <v>886</v>
      </c>
      <c r="L95" s="275" t="s">
        <v>960</v>
      </c>
      <c r="M95" s="295"/>
    </row>
    <row r="96" spans="1:13" ht="57.75" customHeight="1">
      <c r="A96" s="14" t="s">
        <v>105</v>
      </c>
      <c r="B96" s="30" t="s">
        <v>333</v>
      </c>
      <c r="C96" s="60" t="s">
        <v>513</v>
      </c>
      <c r="D96" s="60"/>
      <c r="E96" s="70"/>
      <c r="F96" s="92"/>
      <c r="G96" s="109"/>
      <c r="H96" s="124"/>
      <c r="I96" s="177"/>
      <c r="J96" s="231"/>
      <c r="K96" s="128" t="s">
        <v>888</v>
      </c>
      <c r="L96" s="275" t="s">
        <v>674</v>
      </c>
      <c r="M96" s="295"/>
    </row>
    <row r="97" spans="1:13" ht="18" customHeight="1">
      <c r="A97" s="11" t="s">
        <v>105</v>
      </c>
      <c r="B97" s="29" t="s">
        <v>335</v>
      </c>
      <c r="C97" s="60" t="s">
        <v>513</v>
      </c>
      <c r="D97" s="60"/>
      <c r="E97" s="70"/>
      <c r="F97" s="92"/>
      <c r="G97" s="109"/>
      <c r="H97" s="124"/>
      <c r="I97" s="177"/>
      <c r="J97" s="231"/>
      <c r="K97" s="128" t="s">
        <v>830</v>
      </c>
      <c r="L97" s="284" t="s">
        <v>984</v>
      </c>
      <c r="M97" s="297"/>
    </row>
    <row r="98" spans="1:13" ht="18" customHeight="1">
      <c r="A98" s="11" t="s">
        <v>105</v>
      </c>
      <c r="B98" s="29" t="s">
        <v>338</v>
      </c>
      <c r="C98" s="60" t="s">
        <v>513</v>
      </c>
      <c r="D98" s="60"/>
      <c r="E98" s="70"/>
      <c r="F98" s="92"/>
      <c r="G98" s="109"/>
      <c r="H98" s="124"/>
      <c r="I98" s="177"/>
      <c r="J98" s="231"/>
      <c r="K98" s="128" t="s">
        <v>889</v>
      </c>
      <c r="L98" s="284" t="s">
        <v>985</v>
      </c>
      <c r="M98" s="297"/>
    </row>
    <row r="99" spans="1:13" ht="18" customHeight="1">
      <c r="A99" s="11" t="s">
        <v>105</v>
      </c>
      <c r="B99" s="29" t="s">
        <v>340</v>
      </c>
      <c r="C99" s="60" t="s">
        <v>513</v>
      </c>
      <c r="D99" s="60"/>
      <c r="E99" s="70"/>
      <c r="F99" s="100" t="s">
        <v>529</v>
      </c>
      <c r="G99" s="113"/>
      <c r="H99" s="147" t="s">
        <v>45</v>
      </c>
      <c r="I99" s="181">
        <v>8</v>
      </c>
      <c r="J99" s="221" t="s">
        <v>196</v>
      </c>
      <c r="K99" s="128" t="s">
        <v>890</v>
      </c>
      <c r="L99" s="275" t="s">
        <v>986</v>
      </c>
      <c r="M99" s="295"/>
    </row>
    <row r="100" spans="1:13" ht="30" customHeight="1">
      <c r="A100" s="11" t="s">
        <v>105</v>
      </c>
      <c r="B100" s="29" t="s">
        <v>341</v>
      </c>
      <c r="C100" s="60" t="s">
        <v>513</v>
      </c>
      <c r="D100" s="60"/>
      <c r="E100" s="70"/>
      <c r="F100" s="100" t="s">
        <v>1091</v>
      </c>
      <c r="G100" s="113"/>
      <c r="H100" s="148" t="s">
        <v>631</v>
      </c>
      <c r="I100" s="188" t="s">
        <v>408</v>
      </c>
      <c r="J100" s="232" t="s">
        <v>768</v>
      </c>
      <c r="K100" s="128" t="s">
        <v>891</v>
      </c>
      <c r="L100" s="275" t="s">
        <v>987</v>
      </c>
      <c r="M100" s="295"/>
    </row>
    <row r="101" spans="1:13" ht="18" customHeight="1">
      <c r="A101" s="11" t="s">
        <v>105</v>
      </c>
      <c r="B101" s="29" t="s">
        <v>344</v>
      </c>
      <c r="C101" s="60" t="s">
        <v>513</v>
      </c>
      <c r="D101" s="60"/>
      <c r="E101" s="70"/>
      <c r="F101" s="101"/>
      <c r="G101" s="114"/>
      <c r="H101" s="149"/>
      <c r="I101" s="189"/>
      <c r="J101" s="233"/>
      <c r="K101" s="128" t="s">
        <v>893</v>
      </c>
      <c r="L101" s="275" t="s">
        <v>917</v>
      </c>
      <c r="M101" s="295"/>
    </row>
    <row r="102" spans="1:13" ht="30" customHeight="1">
      <c r="A102" s="11" t="s">
        <v>105</v>
      </c>
      <c r="B102" s="29" t="s">
        <v>346</v>
      </c>
      <c r="C102" s="60" t="s">
        <v>513</v>
      </c>
      <c r="D102" s="60"/>
      <c r="E102" s="70"/>
      <c r="F102" s="100" t="s">
        <v>529</v>
      </c>
      <c r="G102" s="113"/>
      <c r="H102" s="147" t="s">
        <v>272</v>
      </c>
      <c r="I102" s="181">
        <v>8</v>
      </c>
      <c r="J102" s="234" t="s">
        <v>769</v>
      </c>
      <c r="K102" s="128" t="s">
        <v>722</v>
      </c>
      <c r="L102" s="275" t="s">
        <v>778</v>
      </c>
      <c r="M102" s="295"/>
    </row>
    <row r="103" spans="1:13" ht="30" customHeight="1">
      <c r="A103" s="11" t="s">
        <v>105</v>
      </c>
      <c r="B103" s="29" t="s">
        <v>349</v>
      </c>
      <c r="C103" s="60" t="s">
        <v>513</v>
      </c>
      <c r="D103" s="60"/>
      <c r="E103" s="70"/>
      <c r="F103" s="68" t="s">
        <v>1091</v>
      </c>
      <c r="G103" s="70"/>
      <c r="H103" s="147" t="s">
        <v>631</v>
      </c>
      <c r="I103" s="190" t="s">
        <v>408</v>
      </c>
      <c r="J103" s="221" t="s">
        <v>768</v>
      </c>
      <c r="K103" s="128" t="s">
        <v>895</v>
      </c>
      <c r="L103" s="275" t="s">
        <v>965</v>
      </c>
      <c r="M103" s="295"/>
    </row>
    <row r="104" spans="1:13" ht="30" customHeight="1">
      <c r="A104" s="11" t="s">
        <v>105</v>
      </c>
      <c r="B104" s="29" t="s">
        <v>350</v>
      </c>
      <c r="C104" s="60" t="s">
        <v>513</v>
      </c>
      <c r="D104" s="60"/>
      <c r="E104" s="70"/>
      <c r="F104" s="102" t="s">
        <v>529</v>
      </c>
      <c r="G104" s="115"/>
      <c r="H104" s="148" t="s">
        <v>632</v>
      </c>
      <c r="I104" s="182">
        <v>26</v>
      </c>
      <c r="J104" s="232" t="s">
        <v>382</v>
      </c>
      <c r="K104" s="128" t="s">
        <v>84</v>
      </c>
      <c r="L104" s="275" t="s">
        <v>657</v>
      </c>
      <c r="M104" s="295"/>
    </row>
    <row r="105" spans="1:13" ht="30" customHeight="1">
      <c r="A105" s="11" t="s">
        <v>105</v>
      </c>
      <c r="B105" s="29" t="s">
        <v>352</v>
      </c>
      <c r="C105" s="68" t="s">
        <v>513</v>
      </c>
      <c r="D105" s="60"/>
      <c r="E105" s="70"/>
      <c r="F105" s="102"/>
      <c r="G105" s="115"/>
      <c r="H105" s="150"/>
      <c r="I105" s="177"/>
      <c r="J105" s="205"/>
      <c r="K105" s="167" t="s">
        <v>84</v>
      </c>
      <c r="L105" s="275" t="s">
        <v>657</v>
      </c>
      <c r="M105" s="295"/>
    </row>
    <row r="106" spans="1:13" ht="30" customHeight="1">
      <c r="A106" s="15" t="s">
        <v>105</v>
      </c>
      <c r="B106" s="41" t="s">
        <v>355</v>
      </c>
      <c r="C106" s="65" t="s">
        <v>513</v>
      </c>
      <c r="D106" s="65"/>
      <c r="E106" s="87"/>
      <c r="F106" s="102"/>
      <c r="G106" s="115"/>
      <c r="H106" s="150"/>
      <c r="I106" s="177"/>
      <c r="J106" s="205"/>
      <c r="K106" s="166" t="s">
        <v>84</v>
      </c>
      <c r="L106" s="236" t="s">
        <v>657</v>
      </c>
      <c r="M106" s="295"/>
    </row>
    <row r="107" spans="1:13" ht="30" customHeight="1">
      <c r="A107" s="11" t="s">
        <v>105</v>
      </c>
      <c r="B107" s="29" t="s">
        <v>361</v>
      </c>
      <c r="C107" s="60" t="s">
        <v>513</v>
      </c>
      <c r="D107" s="60"/>
      <c r="E107" s="70"/>
      <c r="F107" s="20"/>
      <c r="G107" s="87"/>
      <c r="H107" s="149"/>
      <c r="I107" s="186"/>
      <c r="J107" s="233"/>
      <c r="K107" s="128" t="s">
        <v>84</v>
      </c>
      <c r="L107" s="275" t="s">
        <v>657</v>
      </c>
      <c r="M107" s="295"/>
    </row>
    <row r="108" spans="1:13" ht="30" customHeight="1">
      <c r="A108" s="11" t="s">
        <v>105</v>
      </c>
      <c r="B108" s="29" t="s">
        <v>365</v>
      </c>
      <c r="C108" s="60" t="s">
        <v>513</v>
      </c>
      <c r="D108" s="60"/>
      <c r="E108" s="70"/>
      <c r="F108" s="19" t="s">
        <v>1091</v>
      </c>
      <c r="G108" s="86"/>
      <c r="H108" s="148" t="s">
        <v>631</v>
      </c>
      <c r="I108" s="188" t="s">
        <v>408</v>
      </c>
      <c r="J108" s="235" t="s">
        <v>768</v>
      </c>
      <c r="K108" s="128" t="s">
        <v>212</v>
      </c>
      <c r="L108" s="275" t="s">
        <v>988</v>
      </c>
      <c r="M108" s="295"/>
    </row>
    <row r="109" spans="1:13" ht="18" customHeight="1">
      <c r="A109" s="11" t="s">
        <v>105</v>
      </c>
      <c r="B109" s="29" t="s">
        <v>305</v>
      </c>
      <c r="C109" s="60" t="s">
        <v>513</v>
      </c>
      <c r="D109" s="60"/>
      <c r="E109" s="70"/>
      <c r="F109" s="20"/>
      <c r="G109" s="87"/>
      <c r="H109" s="149"/>
      <c r="I109" s="189"/>
      <c r="J109" s="236"/>
      <c r="K109" s="128" t="s">
        <v>896</v>
      </c>
      <c r="L109" s="275" t="s">
        <v>609</v>
      </c>
      <c r="M109" s="295"/>
    </row>
    <row r="110" spans="1:13" ht="18" customHeight="1">
      <c r="A110" s="11" t="s">
        <v>105</v>
      </c>
      <c r="B110" s="29" t="s">
        <v>175</v>
      </c>
      <c r="C110" s="60" t="s">
        <v>513</v>
      </c>
      <c r="D110" s="60"/>
      <c r="E110" s="70"/>
      <c r="F110" s="100" t="s">
        <v>529</v>
      </c>
      <c r="G110" s="113"/>
      <c r="H110" s="148" t="s">
        <v>156</v>
      </c>
      <c r="I110" s="182">
        <v>44</v>
      </c>
      <c r="J110" s="232" t="s">
        <v>595</v>
      </c>
      <c r="K110" s="128" t="s">
        <v>898</v>
      </c>
      <c r="L110" s="275" t="s">
        <v>965</v>
      </c>
      <c r="M110" s="295"/>
    </row>
    <row r="111" spans="1:13" ht="18" customHeight="1">
      <c r="A111" s="11" t="s">
        <v>105</v>
      </c>
      <c r="B111" s="29" t="s">
        <v>26</v>
      </c>
      <c r="C111" s="60" t="s">
        <v>513</v>
      </c>
      <c r="D111" s="60"/>
      <c r="E111" s="70"/>
      <c r="F111" s="101"/>
      <c r="G111" s="114"/>
      <c r="H111" s="149"/>
      <c r="I111" s="186"/>
      <c r="J111" s="233"/>
      <c r="K111" s="128" t="s">
        <v>255</v>
      </c>
      <c r="L111" s="275" t="s">
        <v>879</v>
      </c>
      <c r="M111" s="295"/>
    </row>
    <row r="112" spans="1:13" ht="30" customHeight="1">
      <c r="A112" s="11" t="s">
        <v>105</v>
      </c>
      <c r="B112" s="29" t="s">
        <v>369</v>
      </c>
      <c r="C112" s="60" t="s">
        <v>513</v>
      </c>
      <c r="D112" s="60"/>
      <c r="E112" s="70"/>
      <c r="F112" s="68" t="s">
        <v>1091</v>
      </c>
      <c r="G112" s="70"/>
      <c r="H112" s="124" t="s">
        <v>631</v>
      </c>
      <c r="I112" s="191" t="s">
        <v>408</v>
      </c>
      <c r="J112" s="231" t="s">
        <v>768</v>
      </c>
      <c r="K112" s="128" t="s">
        <v>310</v>
      </c>
      <c r="L112" s="275" t="s">
        <v>992</v>
      </c>
      <c r="M112" s="295"/>
    </row>
    <row r="113" spans="1:13" ht="30" customHeight="1">
      <c r="A113" s="11" t="s">
        <v>105</v>
      </c>
      <c r="B113" s="29" t="s">
        <v>371</v>
      </c>
      <c r="C113" s="60" t="s">
        <v>513</v>
      </c>
      <c r="D113" s="60"/>
      <c r="E113" s="70"/>
      <c r="F113" s="100" t="s">
        <v>529</v>
      </c>
      <c r="G113" s="113"/>
      <c r="H113" s="148" t="s">
        <v>12</v>
      </c>
      <c r="I113" s="182">
        <v>27</v>
      </c>
      <c r="J113" s="232" t="s">
        <v>770</v>
      </c>
      <c r="K113" s="128" t="s">
        <v>310</v>
      </c>
      <c r="L113" s="275" t="s">
        <v>992</v>
      </c>
      <c r="M113" s="295"/>
    </row>
    <row r="114" spans="1:13" ht="30" customHeight="1">
      <c r="A114" s="18" t="s">
        <v>105</v>
      </c>
      <c r="B114" s="34" t="s">
        <v>372</v>
      </c>
      <c r="C114" s="62" t="s">
        <v>513</v>
      </c>
      <c r="D114" s="62"/>
      <c r="E114" s="71"/>
      <c r="F114" s="101"/>
      <c r="G114" s="114"/>
      <c r="H114" s="151"/>
      <c r="I114" s="178"/>
      <c r="J114" s="237"/>
      <c r="K114" s="130" t="s">
        <v>310</v>
      </c>
      <c r="L114" s="275" t="s">
        <v>992</v>
      </c>
      <c r="M114" s="295"/>
    </row>
    <row r="115" spans="1:13" ht="55.5" customHeight="1">
      <c r="A115" s="13" t="s">
        <v>111</v>
      </c>
      <c r="B115" s="32" t="s">
        <v>274</v>
      </c>
      <c r="C115" s="59" t="s">
        <v>515</v>
      </c>
      <c r="D115" s="59"/>
      <c r="E115" s="69"/>
      <c r="F115" s="97" t="s">
        <v>142</v>
      </c>
      <c r="G115" s="69"/>
      <c r="H115" s="127"/>
      <c r="I115" s="180"/>
      <c r="J115" s="213"/>
      <c r="K115" s="263" t="s">
        <v>1312</v>
      </c>
      <c r="L115" s="274" t="s">
        <v>1448</v>
      </c>
      <c r="M115" s="295"/>
    </row>
    <row r="116" spans="1:13" ht="18" customHeight="1">
      <c r="A116" s="11" t="s">
        <v>111</v>
      </c>
      <c r="B116" s="29" t="s">
        <v>376</v>
      </c>
      <c r="C116" s="60" t="s">
        <v>515</v>
      </c>
      <c r="D116" s="60"/>
      <c r="E116" s="70"/>
      <c r="F116" s="68" t="s">
        <v>142</v>
      </c>
      <c r="G116" s="70"/>
      <c r="H116" s="128"/>
      <c r="I116" s="181"/>
      <c r="J116" s="210"/>
      <c r="K116" s="167" t="s">
        <v>394</v>
      </c>
      <c r="L116" s="275" t="s">
        <v>994</v>
      </c>
      <c r="M116" s="295"/>
    </row>
    <row r="117" spans="1:13" ht="42" customHeight="1">
      <c r="A117" s="11" t="s">
        <v>112</v>
      </c>
      <c r="B117" s="29" t="s">
        <v>377</v>
      </c>
      <c r="C117" s="60" t="s">
        <v>515</v>
      </c>
      <c r="D117" s="60"/>
      <c r="E117" s="70"/>
      <c r="F117" s="68" t="s">
        <v>142</v>
      </c>
      <c r="G117" s="70"/>
      <c r="H117" s="128"/>
      <c r="I117" s="181"/>
      <c r="J117" s="210"/>
      <c r="K117" s="167" t="s">
        <v>902</v>
      </c>
      <c r="L117" s="275" t="s">
        <v>997</v>
      </c>
      <c r="M117" s="295"/>
    </row>
    <row r="118" spans="1:13" ht="18" customHeight="1">
      <c r="A118" s="11" t="s">
        <v>111</v>
      </c>
      <c r="B118" s="29" t="s">
        <v>330</v>
      </c>
      <c r="C118" s="60" t="s">
        <v>515</v>
      </c>
      <c r="D118" s="60"/>
      <c r="E118" s="70"/>
      <c r="F118" s="68" t="s">
        <v>142</v>
      </c>
      <c r="G118" s="70"/>
      <c r="H118" s="128"/>
      <c r="I118" s="181"/>
      <c r="J118" s="210"/>
      <c r="K118" s="167" t="s">
        <v>430</v>
      </c>
      <c r="L118" s="275" t="s">
        <v>336</v>
      </c>
      <c r="M118" s="295"/>
    </row>
    <row r="119" spans="1:13" ht="18" customHeight="1">
      <c r="A119" s="11" t="s">
        <v>111</v>
      </c>
      <c r="B119" s="29" t="s">
        <v>383</v>
      </c>
      <c r="C119" s="60" t="s">
        <v>515</v>
      </c>
      <c r="D119" s="60"/>
      <c r="E119" s="70"/>
      <c r="F119" s="68" t="s">
        <v>142</v>
      </c>
      <c r="G119" s="70"/>
      <c r="H119" s="128"/>
      <c r="I119" s="181"/>
      <c r="J119" s="210"/>
      <c r="K119" s="167" t="s">
        <v>903</v>
      </c>
      <c r="L119" s="275" t="s">
        <v>637</v>
      </c>
      <c r="M119" s="295"/>
    </row>
    <row r="120" spans="1:13" ht="18" customHeight="1">
      <c r="A120" s="9" t="s">
        <v>111</v>
      </c>
      <c r="B120" s="34" t="s">
        <v>386</v>
      </c>
      <c r="C120" s="62" t="s">
        <v>515</v>
      </c>
      <c r="D120" s="62"/>
      <c r="E120" s="71"/>
      <c r="F120" s="98" t="s">
        <v>142</v>
      </c>
      <c r="G120" s="71"/>
      <c r="H120" s="130"/>
      <c r="I120" s="183"/>
      <c r="J120" s="212"/>
      <c r="K120" s="259" t="s">
        <v>904</v>
      </c>
      <c r="L120" s="277" t="s">
        <v>53</v>
      </c>
      <c r="M120" s="295"/>
    </row>
    <row r="121" spans="1:13" ht="42" customHeight="1">
      <c r="A121" s="10" t="s">
        <v>116</v>
      </c>
      <c r="B121" s="32" t="s">
        <v>389</v>
      </c>
      <c r="C121" s="69" t="s">
        <v>515</v>
      </c>
      <c r="D121" s="10"/>
      <c r="E121" s="10"/>
      <c r="F121" s="97" t="str">
        <f>IF(OR(C121="△",C121="▲"),"－"," ")</f>
        <v>－</v>
      </c>
      <c r="G121" s="69"/>
      <c r="H121" s="127"/>
      <c r="I121" s="180"/>
      <c r="J121" s="238"/>
      <c r="K121" s="263" t="s">
        <v>87</v>
      </c>
      <c r="L121" s="274" t="s">
        <v>259</v>
      </c>
      <c r="M121" s="295"/>
    </row>
    <row r="122" spans="1:13" ht="30" customHeight="1">
      <c r="A122" s="11" t="s">
        <v>116</v>
      </c>
      <c r="B122" s="29" t="s">
        <v>392</v>
      </c>
      <c r="C122" s="70" t="s">
        <v>515</v>
      </c>
      <c r="D122" s="11"/>
      <c r="E122" s="11"/>
      <c r="F122" s="68" t="str">
        <f>IF(OR(C122="△",C122="▲"),"－"," ")</f>
        <v>－</v>
      </c>
      <c r="G122" s="70"/>
      <c r="H122" s="128"/>
      <c r="I122" s="181"/>
      <c r="J122" s="239"/>
      <c r="K122" s="167" t="s">
        <v>906</v>
      </c>
      <c r="L122" s="275" t="s">
        <v>708</v>
      </c>
      <c r="M122" s="295"/>
    </row>
    <row r="123" spans="1:13" ht="45.75" customHeight="1">
      <c r="A123" s="18" t="s">
        <v>116</v>
      </c>
      <c r="B123" s="34" t="s">
        <v>395</v>
      </c>
      <c r="C123" s="71" t="s">
        <v>515</v>
      </c>
      <c r="D123" s="18"/>
      <c r="E123" s="18"/>
      <c r="F123" s="98" t="str">
        <f>IF(OR(C123="△",C123="▲"),"－"," ")</f>
        <v>－</v>
      </c>
      <c r="G123" s="71"/>
      <c r="H123" s="130"/>
      <c r="I123" s="183"/>
      <c r="J123" s="240"/>
      <c r="K123" s="259" t="s">
        <v>696</v>
      </c>
      <c r="L123" s="277" t="s">
        <v>571</v>
      </c>
      <c r="M123" s="295"/>
    </row>
    <row r="124" spans="1:13" ht="94.5" customHeight="1">
      <c r="A124" s="10" t="s">
        <v>117</v>
      </c>
      <c r="B124" s="28" t="s">
        <v>174</v>
      </c>
      <c r="C124" s="59" t="s">
        <v>513</v>
      </c>
      <c r="D124" s="59"/>
      <c r="E124" s="69"/>
      <c r="F124" s="97" t="s">
        <v>529</v>
      </c>
      <c r="G124" s="69"/>
      <c r="H124" s="152" t="s">
        <v>1087</v>
      </c>
      <c r="I124" s="180" t="s">
        <v>1088</v>
      </c>
      <c r="J124" s="241" t="s">
        <v>991</v>
      </c>
      <c r="K124" s="264" t="s">
        <v>1065</v>
      </c>
      <c r="L124" s="274" t="s">
        <v>80</v>
      </c>
      <c r="M124" s="295"/>
    </row>
    <row r="125" spans="1:13" ht="67.5" customHeight="1">
      <c r="A125" s="11" t="s">
        <v>117</v>
      </c>
      <c r="B125" s="33" t="s">
        <v>397</v>
      </c>
      <c r="C125" s="60" t="s">
        <v>513</v>
      </c>
      <c r="D125" s="60"/>
      <c r="E125" s="70"/>
      <c r="F125" s="68" t="s">
        <v>529</v>
      </c>
      <c r="G125" s="70"/>
      <c r="H125" s="129" t="s">
        <v>636</v>
      </c>
      <c r="I125" s="182">
        <v>4</v>
      </c>
      <c r="J125" s="211" t="s">
        <v>711</v>
      </c>
      <c r="K125" s="148" t="s">
        <v>1021</v>
      </c>
      <c r="L125" s="235" t="s">
        <v>815</v>
      </c>
      <c r="M125" s="295"/>
    </row>
    <row r="126" spans="1:13" ht="30" customHeight="1">
      <c r="A126" s="11" t="s">
        <v>117</v>
      </c>
      <c r="B126" s="29" t="s">
        <v>398</v>
      </c>
      <c r="C126" s="60" t="s">
        <v>513</v>
      </c>
      <c r="D126" s="60"/>
      <c r="E126" s="70"/>
      <c r="F126" s="68" t="s">
        <v>529</v>
      </c>
      <c r="G126" s="70"/>
      <c r="H126" s="128" t="s">
        <v>351</v>
      </c>
      <c r="I126" s="181">
        <v>4</v>
      </c>
      <c r="J126" s="210" t="s">
        <v>771</v>
      </c>
      <c r="K126" s="167" t="s">
        <v>909</v>
      </c>
      <c r="L126" s="275" t="s">
        <v>131</v>
      </c>
      <c r="M126" s="295"/>
    </row>
    <row r="127" spans="1:13" ht="70.5" customHeight="1">
      <c r="A127" s="14" t="s">
        <v>117</v>
      </c>
      <c r="B127" s="42" t="s">
        <v>399</v>
      </c>
      <c r="C127" s="19" t="s">
        <v>513</v>
      </c>
      <c r="D127" s="64"/>
      <c r="E127" s="86"/>
      <c r="F127" s="19" t="s">
        <v>529</v>
      </c>
      <c r="G127" s="86"/>
      <c r="H127" s="148" t="s">
        <v>610</v>
      </c>
      <c r="I127" s="182">
        <v>4</v>
      </c>
      <c r="J127" s="211" t="s">
        <v>498</v>
      </c>
      <c r="K127" s="148" t="s">
        <v>911</v>
      </c>
      <c r="L127" s="286" t="s">
        <v>1083</v>
      </c>
      <c r="M127" s="295"/>
    </row>
    <row r="128" spans="1:13" ht="54" customHeight="1">
      <c r="A128" s="11" t="s">
        <v>117</v>
      </c>
      <c r="B128" s="33" t="s">
        <v>406</v>
      </c>
      <c r="C128" s="60" t="s">
        <v>513</v>
      </c>
      <c r="D128" s="60"/>
      <c r="E128" s="70"/>
      <c r="F128" s="68" t="s">
        <v>529</v>
      </c>
      <c r="G128" s="70"/>
      <c r="H128" s="129" t="s">
        <v>639</v>
      </c>
      <c r="I128" s="182">
        <v>15</v>
      </c>
      <c r="J128" s="211" t="s">
        <v>297</v>
      </c>
      <c r="K128" s="148" t="s">
        <v>599</v>
      </c>
      <c r="L128" s="275" t="s">
        <v>465</v>
      </c>
      <c r="M128" s="295"/>
    </row>
    <row r="129" spans="1:13" ht="30" customHeight="1">
      <c r="A129" s="11" t="s">
        <v>117</v>
      </c>
      <c r="B129" s="33" t="s">
        <v>379</v>
      </c>
      <c r="C129" s="60" t="s">
        <v>513</v>
      </c>
      <c r="D129" s="60"/>
      <c r="E129" s="70"/>
      <c r="F129" s="68" t="s">
        <v>529</v>
      </c>
      <c r="G129" s="70"/>
      <c r="H129" s="129" t="s">
        <v>642</v>
      </c>
      <c r="I129" s="182">
        <v>15</v>
      </c>
      <c r="J129" s="232" t="s">
        <v>541</v>
      </c>
      <c r="K129" s="148" t="s">
        <v>912</v>
      </c>
      <c r="L129" s="275" t="s">
        <v>129</v>
      </c>
      <c r="M129" s="295"/>
    </row>
    <row r="130" spans="1:13" ht="30" customHeight="1">
      <c r="A130" s="11" t="s">
        <v>117</v>
      </c>
      <c r="B130" s="29" t="s">
        <v>410</v>
      </c>
      <c r="C130" s="60" t="s">
        <v>513</v>
      </c>
      <c r="D130" s="60"/>
      <c r="E130" s="70"/>
      <c r="F130" s="68" t="s">
        <v>529</v>
      </c>
      <c r="G130" s="70"/>
      <c r="H130" s="153" t="s">
        <v>644</v>
      </c>
      <c r="I130" s="182">
        <v>4</v>
      </c>
      <c r="J130" s="229" t="s">
        <v>242</v>
      </c>
      <c r="K130" s="167" t="s">
        <v>791</v>
      </c>
      <c r="L130" s="275" t="s">
        <v>695</v>
      </c>
      <c r="M130" s="295"/>
    </row>
    <row r="131" spans="1:13" ht="30" customHeight="1">
      <c r="A131" s="11" t="s">
        <v>117</v>
      </c>
      <c r="B131" s="29" t="s">
        <v>416</v>
      </c>
      <c r="C131" s="60" t="s">
        <v>513</v>
      </c>
      <c r="D131" s="60"/>
      <c r="E131" s="70"/>
      <c r="F131" s="68" t="s">
        <v>529</v>
      </c>
      <c r="G131" s="70"/>
      <c r="H131" s="147" t="s">
        <v>309</v>
      </c>
      <c r="I131" s="181">
        <v>6</v>
      </c>
      <c r="J131" s="221" t="s">
        <v>507</v>
      </c>
      <c r="K131" s="167" t="s">
        <v>914</v>
      </c>
      <c r="L131" s="275" t="s">
        <v>739</v>
      </c>
      <c r="M131" s="295"/>
    </row>
    <row r="132" spans="1:13" ht="30" customHeight="1">
      <c r="A132" s="11" t="s">
        <v>117</v>
      </c>
      <c r="B132" s="29" t="s">
        <v>417</v>
      </c>
      <c r="C132" s="60" t="s">
        <v>513</v>
      </c>
      <c r="D132" s="60"/>
      <c r="E132" s="70"/>
      <c r="F132" s="68" t="s">
        <v>529</v>
      </c>
      <c r="G132" s="70"/>
      <c r="H132" s="154" t="s">
        <v>128</v>
      </c>
      <c r="I132" s="186">
        <v>9</v>
      </c>
      <c r="J132" s="242" t="s">
        <v>57</v>
      </c>
      <c r="K132" s="167" t="s">
        <v>269</v>
      </c>
      <c r="L132" s="275" t="s">
        <v>998</v>
      </c>
      <c r="M132" s="295"/>
    </row>
    <row r="133" spans="1:13" ht="42" customHeight="1">
      <c r="A133" s="11" t="s">
        <v>117</v>
      </c>
      <c r="B133" s="29" t="s">
        <v>418</v>
      </c>
      <c r="C133" s="60" t="s">
        <v>513</v>
      </c>
      <c r="D133" s="60"/>
      <c r="E133" s="70"/>
      <c r="F133" s="68" t="s">
        <v>529</v>
      </c>
      <c r="G133" s="70"/>
      <c r="H133" s="128" t="s">
        <v>651</v>
      </c>
      <c r="I133" s="181">
        <v>4</v>
      </c>
      <c r="J133" s="243" t="s">
        <v>451</v>
      </c>
      <c r="K133" s="155" t="s">
        <v>915</v>
      </c>
      <c r="L133" s="284" t="s">
        <v>1082</v>
      </c>
      <c r="M133" s="301"/>
    </row>
    <row r="134" spans="1:13" ht="30" customHeight="1">
      <c r="A134" s="14" t="s">
        <v>117</v>
      </c>
      <c r="B134" s="33" t="s">
        <v>421</v>
      </c>
      <c r="C134" s="60" t="s">
        <v>513</v>
      </c>
      <c r="D134" s="60"/>
      <c r="E134" s="70"/>
      <c r="F134" s="68" t="s">
        <v>529</v>
      </c>
      <c r="G134" s="70"/>
      <c r="H134" s="129" t="s">
        <v>653</v>
      </c>
      <c r="I134" s="182">
        <v>4</v>
      </c>
      <c r="J134" s="232" t="s">
        <v>773</v>
      </c>
      <c r="K134" s="148" t="s">
        <v>528</v>
      </c>
      <c r="L134" s="275" t="s">
        <v>1039</v>
      </c>
      <c r="M134" s="295"/>
    </row>
    <row r="135" spans="1:13" ht="54" customHeight="1">
      <c r="A135" s="11" t="s">
        <v>117</v>
      </c>
      <c r="B135" s="33" t="s">
        <v>264</v>
      </c>
      <c r="C135" s="60" t="s">
        <v>513</v>
      </c>
      <c r="D135" s="60"/>
      <c r="E135" s="70"/>
      <c r="F135" s="19" t="s">
        <v>529</v>
      </c>
      <c r="G135" s="86"/>
      <c r="H135" s="155" t="s">
        <v>415</v>
      </c>
      <c r="I135" s="182">
        <v>4</v>
      </c>
      <c r="J135" s="229" t="s">
        <v>775</v>
      </c>
      <c r="K135" s="148" t="s">
        <v>916</v>
      </c>
      <c r="L135" s="275" t="s">
        <v>872</v>
      </c>
      <c r="M135" s="295"/>
    </row>
    <row r="136" spans="1:13" ht="18" customHeight="1">
      <c r="A136" s="11" t="s">
        <v>117</v>
      </c>
      <c r="B136" s="29" t="s">
        <v>422</v>
      </c>
      <c r="C136" s="60" t="s">
        <v>513</v>
      </c>
      <c r="D136" s="60"/>
      <c r="E136" s="70"/>
      <c r="F136" s="102"/>
      <c r="G136" s="115"/>
      <c r="H136" s="124"/>
      <c r="I136" s="177"/>
      <c r="J136" s="244"/>
      <c r="K136" s="167" t="s">
        <v>919</v>
      </c>
      <c r="L136" s="275" t="s">
        <v>191</v>
      </c>
      <c r="M136" s="295"/>
    </row>
    <row r="137" spans="1:13" ht="18" customHeight="1">
      <c r="A137" s="11" t="s">
        <v>117</v>
      </c>
      <c r="B137" s="29" t="s">
        <v>5</v>
      </c>
      <c r="C137" s="60" t="s">
        <v>513</v>
      </c>
      <c r="D137" s="60"/>
      <c r="E137" s="70"/>
      <c r="F137" s="19" t="s">
        <v>529</v>
      </c>
      <c r="G137" s="86"/>
      <c r="H137" s="155" t="s">
        <v>367</v>
      </c>
      <c r="I137" s="182">
        <v>4</v>
      </c>
      <c r="J137" s="229" t="s">
        <v>101</v>
      </c>
      <c r="K137" s="167" t="s">
        <v>921</v>
      </c>
      <c r="L137" s="275" t="s">
        <v>292</v>
      </c>
      <c r="M137" s="295"/>
    </row>
    <row r="138" spans="1:13" ht="18" customHeight="1">
      <c r="A138" s="11" t="s">
        <v>117</v>
      </c>
      <c r="B138" s="29" t="s">
        <v>425</v>
      </c>
      <c r="C138" s="60" t="s">
        <v>513</v>
      </c>
      <c r="D138" s="60"/>
      <c r="E138" s="70"/>
      <c r="F138" s="20"/>
      <c r="G138" s="87"/>
      <c r="H138" s="156"/>
      <c r="I138" s="186"/>
      <c r="J138" s="242"/>
      <c r="K138" s="167" t="s">
        <v>926</v>
      </c>
      <c r="L138" s="275" t="s">
        <v>999</v>
      </c>
      <c r="M138" s="295"/>
    </row>
    <row r="139" spans="1:13" ht="18" customHeight="1">
      <c r="A139" s="11" t="s">
        <v>117</v>
      </c>
      <c r="B139" s="29" t="s">
        <v>428</v>
      </c>
      <c r="C139" s="60" t="s">
        <v>513</v>
      </c>
      <c r="D139" s="60"/>
      <c r="E139" s="70"/>
      <c r="F139" s="68" t="s">
        <v>529</v>
      </c>
      <c r="G139" s="70"/>
      <c r="H139" s="128" t="s">
        <v>658</v>
      </c>
      <c r="I139" s="181">
        <v>4</v>
      </c>
      <c r="J139" s="210" t="s">
        <v>518</v>
      </c>
      <c r="K139" s="167" t="s">
        <v>928</v>
      </c>
      <c r="L139" s="275" t="s">
        <v>1002</v>
      </c>
      <c r="M139" s="295"/>
    </row>
    <row r="140" spans="1:13" ht="30" customHeight="1">
      <c r="A140" s="18" t="s">
        <v>117</v>
      </c>
      <c r="B140" s="34" t="s">
        <v>431</v>
      </c>
      <c r="C140" s="62" t="s">
        <v>513</v>
      </c>
      <c r="D140" s="62"/>
      <c r="E140" s="71"/>
      <c r="F140" s="98" t="s">
        <v>529</v>
      </c>
      <c r="G140" s="71"/>
      <c r="H140" s="130" t="s">
        <v>660</v>
      </c>
      <c r="I140" s="183">
        <v>4</v>
      </c>
      <c r="J140" s="245" t="s">
        <v>136</v>
      </c>
      <c r="K140" s="265" t="s">
        <v>755</v>
      </c>
      <c r="L140" s="277" t="s">
        <v>72</v>
      </c>
      <c r="M140" s="295"/>
    </row>
    <row r="141" spans="1:13" ht="29.8" customHeight="1">
      <c r="A141" s="13" t="s">
        <v>119</v>
      </c>
      <c r="B141" s="35" t="s">
        <v>63</v>
      </c>
      <c r="C141" s="63" t="s">
        <v>513</v>
      </c>
      <c r="D141" s="63"/>
      <c r="E141" s="85"/>
      <c r="F141" s="66" t="s">
        <v>529</v>
      </c>
      <c r="G141" s="85"/>
      <c r="H141" s="157" t="s">
        <v>8</v>
      </c>
      <c r="I141" s="192">
        <v>241</v>
      </c>
      <c r="J141" s="246" t="s">
        <v>449</v>
      </c>
      <c r="K141" s="123" t="s">
        <v>482</v>
      </c>
      <c r="L141" s="227" t="s">
        <v>1004</v>
      </c>
      <c r="M141" s="297"/>
    </row>
    <row r="142" spans="1:13" ht="29.8" customHeight="1">
      <c r="A142" s="15"/>
      <c r="B142" s="38"/>
      <c r="C142" s="65"/>
      <c r="D142" s="65"/>
      <c r="E142" s="87"/>
      <c r="F142" s="20" t="s">
        <v>529</v>
      </c>
      <c r="G142" s="87"/>
      <c r="H142" s="158" t="s">
        <v>662</v>
      </c>
      <c r="I142" s="193">
        <v>241</v>
      </c>
      <c r="J142" s="247" t="s">
        <v>20</v>
      </c>
      <c r="K142" s="149"/>
      <c r="L142" s="236"/>
      <c r="M142" s="297"/>
    </row>
    <row r="143" spans="1:13" ht="55.5" customHeight="1">
      <c r="A143" s="11" t="s">
        <v>119</v>
      </c>
      <c r="B143" s="33" t="s">
        <v>6</v>
      </c>
      <c r="C143" s="60" t="s">
        <v>513</v>
      </c>
      <c r="D143" s="60"/>
      <c r="E143" s="70"/>
      <c r="F143" s="20" t="s">
        <v>529</v>
      </c>
      <c r="G143" s="87"/>
      <c r="H143" s="159" t="s">
        <v>663</v>
      </c>
      <c r="I143" s="194">
        <v>241</v>
      </c>
      <c r="J143" s="248" t="s">
        <v>777</v>
      </c>
      <c r="K143" s="148" t="s">
        <v>209</v>
      </c>
      <c r="L143" s="275" t="s">
        <v>1040</v>
      </c>
      <c r="M143" s="295"/>
    </row>
    <row r="144" spans="1:13" ht="18" customHeight="1">
      <c r="A144" s="11" t="s">
        <v>119</v>
      </c>
      <c r="B144" s="37" t="s">
        <v>434</v>
      </c>
      <c r="C144" s="60" t="s">
        <v>513</v>
      </c>
      <c r="D144" s="60"/>
      <c r="E144" s="70"/>
      <c r="F144" s="20" t="s">
        <v>529</v>
      </c>
      <c r="G144" s="87"/>
      <c r="H144" s="160" t="s">
        <v>665</v>
      </c>
      <c r="I144" s="195">
        <v>233</v>
      </c>
      <c r="J144" s="249" t="s">
        <v>779</v>
      </c>
      <c r="K144" s="167" t="s">
        <v>521</v>
      </c>
      <c r="L144" s="214" t="s">
        <v>1066</v>
      </c>
      <c r="M144" s="295"/>
    </row>
    <row r="145" spans="1:13" ht="18" customHeight="1">
      <c r="A145" s="11" t="s">
        <v>119</v>
      </c>
      <c r="B145" s="37" t="s">
        <v>301</v>
      </c>
      <c r="C145" s="60" t="s">
        <v>513</v>
      </c>
      <c r="D145" s="60"/>
      <c r="E145" s="70"/>
      <c r="F145" s="68" t="s">
        <v>529</v>
      </c>
      <c r="G145" s="70"/>
      <c r="H145" s="160" t="s">
        <v>213</v>
      </c>
      <c r="I145" s="195">
        <v>241</v>
      </c>
      <c r="J145" s="249" t="s">
        <v>780</v>
      </c>
      <c r="K145" s="167" t="s">
        <v>326</v>
      </c>
      <c r="L145" s="275" t="s">
        <v>1006</v>
      </c>
      <c r="M145" s="295"/>
    </row>
    <row r="146" spans="1:13" ht="18" customHeight="1">
      <c r="A146" s="19" t="s">
        <v>119</v>
      </c>
      <c r="B146" s="43" t="s">
        <v>390</v>
      </c>
      <c r="C146" s="64" t="s">
        <v>513</v>
      </c>
      <c r="D146" s="64"/>
      <c r="E146" s="86"/>
      <c r="F146" s="19" t="s">
        <v>529</v>
      </c>
      <c r="G146" s="86"/>
      <c r="H146" s="161" t="s">
        <v>39</v>
      </c>
      <c r="I146" s="194">
        <v>233</v>
      </c>
      <c r="J146" s="248" t="s">
        <v>488</v>
      </c>
      <c r="K146" s="155" t="s">
        <v>521</v>
      </c>
      <c r="L146" s="229" t="s">
        <v>1066</v>
      </c>
      <c r="M146" s="295"/>
    </row>
    <row r="147" spans="1:13" ht="18" customHeight="1">
      <c r="A147" s="20"/>
      <c r="B147" s="44"/>
      <c r="C147" s="65"/>
      <c r="D147" s="65"/>
      <c r="E147" s="87"/>
      <c r="F147" s="20" t="s">
        <v>529</v>
      </c>
      <c r="G147" s="87"/>
      <c r="H147" s="162" t="s">
        <v>667</v>
      </c>
      <c r="I147" s="193">
        <v>233</v>
      </c>
      <c r="J147" s="247" t="s">
        <v>401</v>
      </c>
      <c r="K147" s="156"/>
      <c r="L147" s="242"/>
      <c r="M147" s="295"/>
    </row>
    <row r="148" spans="1:13" ht="18" customHeight="1">
      <c r="A148" s="11" t="s">
        <v>119</v>
      </c>
      <c r="B148" s="29" t="s">
        <v>435</v>
      </c>
      <c r="C148" s="60" t="s">
        <v>515</v>
      </c>
      <c r="D148" s="60"/>
      <c r="E148" s="70"/>
      <c r="F148" s="68" t="str">
        <f t="shared" ref="F148:F153" si="2">IF(OR(C148="△",C148="▲"),"－"," ")</f>
        <v>－</v>
      </c>
      <c r="G148" s="70"/>
      <c r="H148" s="128"/>
      <c r="I148" s="181"/>
      <c r="J148" s="210"/>
      <c r="K148" s="167" t="s">
        <v>922</v>
      </c>
      <c r="L148" s="285" t="s">
        <v>1007</v>
      </c>
      <c r="M148" s="297"/>
    </row>
    <row r="149" spans="1:13" ht="18" customHeight="1">
      <c r="A149" s="11" t="s">
        <v>119</v>
      </c>
      <c r="B149" s="29" t="s">
        <v>436</v>
      </c>
      <c r="C149" s="60" t="s">
        <v>515</v>
      </c>
      <c r="D149" s="60"/>
      <c r="E149" s="70"/>
      <c r="F149" s="68" t="str">
        <f t="shared" si="2"/>
        <v>－</v>
      </c>
      <c r="G149" s="70"/>
      <c r="H149" s="128"/>
      <c r="I149" s="181"/>
      <c r="J149" s="210"/>
      <c r="K149" s="167" t="s">
        <v>922</v>
      </c>
      <c r="L149" s="287" t="s">
        <v>1007</v>
      </c>
      <c r="M149" s="297"/>
    </row>
    <row r="150" spans="1:13" ht="18" customHeight="1">
      <c r="A150" s="11" t="s">
        <v>119</v>
      </c>
      <c r="B150" s="29" t="s">
        <v>38</v>
      </c>
      <c r="C150" s="60" t="s">
        <v>515</v>
      </c>
      <c r="D150" s="60"/>
      <c r="E150" s="70"/>
      <c r="F150" s="68" t="str">
        <f t="shared" si="2"/>
        <v>－</v>
      </c>
      <c r="G150" s="70"/>
      <c r="H150" s="128"/>
      <c r="I150" s="181"/>
      <c r="J150" s="210"/>
      <c r="K150" s="167" t="s">
        <v>929</v>
      </c>
      <c r="L150" s="285" t="s">
        <v>649</v>
      </c>
      <c r="M150" s="297"/>
    </row>
    <row r="151" spans="1:13" ht="18" customHeight="1">
      <c r="A151" s="11" t="s">
        <v>119</v>
      </c>
      <c r="B151" s="29" t="s">
        <v>438</v>
      </c>
      <c r="C151" s="60" t="s">
        <v>515</v>
      </c>
      <c r="D151" s="60"/>
      <c r="E151" s="70"/>
      <c r="F151" s="68" t="str">
        <f t="shared" si="2"/>
        <v>－</v>
      </c>
      <c r="G151" s="70"/>
      <c r="H151" s="128"/>
      <c r="I151" s="181"/>
      <c r="J151" s="210"/>
      <c r="K151" s="167" t="s">
        <v>929</v>
      </c>
      <c r="L151" s="285" t="s">
        <v>649</v>
      </c>
      <c r="M151" s="297"/>
    </row>
    <row r="152" spans="1:13" ht="57.75" customHeight="1">
      <c r="A152" s="11" t="s">
        <v>119</v>
      </c>
      <c r="B152" s="29" t="s">
        <v>236</v>
      </c>
      <c r="C152" s="60" t="s">
        <v>515</v>
      </c>
      <c r="D152" s="60"/>
      <c r="E152" s="70"/>
      <c r="F152" s="68" t="str">
        <f t="shared" si="2"/>
        <v>－</v>
      </c>
      <c r="G152" s="70"/>
      <c r="H152" s="128"/>
      <c r="I152" s="181"/>
      <c r="J152" s="210"/>
      <c r="K152" s="167" t="s">
        <v>91</v>
      </c>
      <c r="L152" s="275" t="s">
        <v>1008</v>
      </c>
      <c r="M152" s="295"/>
    </row>
    <row r="153" spans="1:13" ht="18" customHeight="1">
      <c r="A153" s="9" t="s">
        <v>119</v>
      </c>
      <c r="B153" s="34" t="s">
        <v>441</v>
      </c>
      <c r="C153" s="62" t="s">
        <v>515</v>
      </c>
      <c r="D153" s="62"/>
      <c r="E153" s="71"/>
      <c r="F153" s="98" t="str">
        <f t="shared" si="2"/>
        <v>－</v>
      </c>
      <c r="G153" s="71"/>
      <c r="H153" s="130"/>
      <c r="I153" s="183"/>
      <c r="J153" s="212"/>
      <c r="K153" s="259" t="s">
        <v>931</v>
      </c>
      <c r="L153" s="288" t="s">
        <v>1069</v>
      </c>
      <c r="M153" s="295"/>
    </row>
    <row r="154" spans="1:13" ht="30" customHeight="1">
      <c r="A154" s="13" t="s">
        <v>90</v>
      </c>
      <c r="B154" s="28" t="s">
        <v>445</v>
      </c>
      <c r="C154" s="59" t="s">
        <v>513</v>
      </c>
      <c r="D154" s="59"/>
      <c r="E154" s="69"/>
      <c r="F154" s="97" t="s">
        <v>529</v>
      </c>
      <c r="G154" s="69"/>
      <c r="H154" s="131" t="s">
        <v>502</v>
      </c>
      <c r="I154" s="176">
        <v>25</v>
      </c>
      <c r="J154" s="250" t="s">
        <v>476</v>
      </c>
      <c r="K154" s="123" t="s">
        <v>936</v>
      </c>
      <c r="L154" s="227" t="s">
        <v>554</v>
      </c>
      <c r="M154" s="295"/>
    </row>
    <row r="155" spans="1:13" ht="18" customHeight="1">
      <c r="A155" s="11" t="s">
        <v>90</v>
      </c>
      <c r="B155" s="29" t="s">
        <v>409</v>
      </c>
      <c r="C155" s="60" t="s">
        <v>513</v>
      </c>
      <c r="D155" s="60"/>
      <c r="E155" s="70"/>
      <c r="F155" s="68" t="s">
        <v>529</v>
      </c>
      <c r="G155" s="70"/>
      <c r="H155" s="128" t="s">
        <v>502</v>
      </c>
      <c r="I155" s="181">
        <v>25</v>
      </c>
      <c r="J155" s="210" t="s">
        <v>781</v>
      </c>
      <c r="K155" s="167" t="s">
        <v>378</v>
      </c>
      <c r="L155" s="275" t="s">
        <v>1010</v>
      </c>
      <c r="M155" s="295"/>
    </row>
    <row r="156" spans="1:13" ht="30" customHeight="1">
      <c r="A156" s="11" t="s">
        <v>90</v>
      </c>
      <c r="B156" s="33" t="s">
        <v>432</v>
      </c>
      <c r="C156" s="60" t="s">
        <v>519</v>
      </c>
      <c r="D156" s="60"/>
      <c r="E156" s="70"/>
      <c r="F156" s="68" t="str">
        <f>IF(OR(C156="△",C156="▲"),"－"," ")</f>
        <v>－</v>
      </c>
      <c r="G156" s="70"/>
      <c r="H156" s="129" t="s">
        <v>668</v>
      </c>
      <c r="I156" s="181" t="s">
        <v>66</v>
      </c>
      <c r="J156" s="210" t="s">
        <v>689</v>
      </c>
      <c r="K156" s="167"/>
      <c r="L156" s="275"/>
      <c r="M156" s="295"/>
    </row>
    <row r="157" spans="1:13" ht="30" customHeight="1">
      <c r="A157" s="17" t="s">
        <v>90</v>
      </c>
      <c r="B157" s="33" t="s">
        <v>446</v>
      </c>
      <c r="C157" s="62" t="s">
        <v>519</v>
      </c>
      <c r="D157" s="62"/>
      <c r="E157" s="71"/>
      <c r="F157" s="98" t="str">
        <f>IF(OR(C157="△",C157="▲"),"－"," ")</f>
        <v>－</v>
      </c>
      <c r="G157" s="71"/>
      <c r="H157" s="129" t="s">
        <v>668</v>
      </c>
      <c r="I157" s="182" t="s">
        <v>66</v>
      </c>
      <c r="J157" s="210" t="s">
        <v>24</v>
      </c>
      <c r="K157" s="167"/>
      <c r="L157" s="275"/>
      <c r="M157" s="295"/>
    </row>
    <row r="158" spans="1:13" ht="30" customHeight="1">
      <c r="A158" s="12" t="s">
        <v>121</v>
      </c>
      <c r="B158" s="45" t="s">
        <v>137</v>
      </c>
      <c r="C158" s="61" t="s">
        <v>513</v>
      </c>
      <c r="D158" s="61"/>
      <c r="E158" s="84"/>
      <c r="F158" s="96" t="s">
        <v>525</v>
      </c>
      <c r="G158" s="84"/>
      <c r="H158" s="126" t="s">
        <v>647</v>
      </c>
      <c r="I158" s="179">
        <v>200</v>
      </c>
      <c r="J158" s="208" t="s">
        <v>153</v>
      </c>
      <c r="K158" s="266" t="s">
        <v>590</v>
      </c>
      <c r="L158" s="276" t="s">
        <v>1011</v>
      </c>
      <c r="M158" s="295"/>
    </row>
    <row r="159" spans="1:13" ht="190.5" customHeight="1">
      <c r="A159" s="10" t="s">
        <v>123</v>
      </c>
      <c r="B159" s="46" t="s">
        <v>194</v>
      </c>
      <c r="C159" s="59" t="s">
        <v>513</v>
      </c>
      <c r="D159" s="59"/>
      <c r="E159" s="69"/>
      <c r="F159" s="97" t="s">
        <v>527</v>
      </c>
      <c r="G159" s="69"/>
      <c r="H159" s="163" t="s">
        <v>670</v>
      </c>
      <c r="I159" s="180">
        <v>292</v>
      </c>
      <c r="J159" s="219" t="s">
        <v>786</v>
      </c>
      <c r="K159" s="267" t="s">
        <v>82</v>
      </c>
      <c r="L159" s="274" t="s">
        <v>1042</v>
      </c>
      <c r="M159" s="302"/>
    </row>
    <row r="160" spans="1:13" ht="117" customHeight="1">
      <c r="A160" s="14" t="s">
        <v>123</v>
      </c>
      <c r="B160" s="37" t="s">
        <v>171</v>
      </c>
      <c r="C160" s="64" t="s">
        <v>513</v>
      </c>
      <c r="D160" s="64"/>
      <c r="E160" s="86"/>
      <c r="F160" s="68" t="s">
        <v>527</v>
      </c>
      <c r="G160" s="70"/>
      <c r="H160" s="129" t="s">
        <v>673</v>
      </c>
      <c r="I160" s="181">
        <v>292</v>
      </c>
      <c r="J160" s="214" t="s">
        <v>514</v>
      </c>
      <c r="K160" s="164" t="s">
        <v>524</v>
      </c>
      <c r="L160" s="235" t="s">
        <v>1005</v>
      </c>
      <c r="M160" s="302"/>
    </row>
    <row r="161" spans="1:13" ht="115.5" customHeight="1">
      <c r="A161" s="11" t="s">
        <v>123</v>
      </c>
      <c r="B161" s="47" t="s">
        <v>450</v>
      </c>
      <c r="C161" s="60" t="s">
        <v>513</v>
      </c>
      <c r="D161" s="60"/>
      <c r="E161" s="70"/>
      <c r="F161" s="68" t="s">
        <v>525</v>
      </c>
      <c r="G161" s="70"/>
      <c r="H161" s="144" t="s">
        <v>221</v>
      </c>
      <c r="I161" s="181">
        <v>292</v>
      </c>
      <c r="J161" s="230" t="s">
        <v>787</v>
      </c>
      <c r="K161" s="149" t="s">
        <v>556</v>
      </c>
      <c r="L161" s="275" t="s">
        <v>533</v>
      </c>
      <c r="M161" s="302"/>
    </row>
    <row r="162" spans="1:13" ht="102.75" customHeight="1">
      <c r="A162" s="11" t="s">
        <v>123</v>
      </c>
      <c r="B162" s="48" t="s">
        <v>452</v>
      </c>
      <c r="C162" s="68" t="s">
        <v>513</v>
      </c>
      <c r="D162" s="60"/>
      <c r="E162" s="70"/>
      <c r="F162" s="68" t="s">
        <v>527</v>
      </c>
      <c r="G162" s="70"/>
      <c r="H162" s="164" t="s">
        <v>675</v>
      </c>
      <c r="I162" s="181">
        <v>292</v>
      </c>
      <c r="J162" s="214" t="s">
        <v>788</v>
      </c>
      <c r="K162" s="164" t="s">
        <v>1023</v>
      </c>
      <c r="L162" s="275" t="s">
        <v>648</v>
      </c>
      <c r="M162" s="302"/>
    </row>
    <row r="163" spans="1:13" ht="93.75" customHeight="1">
      <c r="A163" s="11" t="s">
        <v>123</v>
      </c>
      <c r="B163" s="37" t="s">
        <v>453</v>
      </c>
      <c r="C163" s="60" t="s">
        <v>513</v>
      </c>
      <c r="D163" s="60"/>
      <c r="E163" s="70"/>
      <c r="F163" s="68" t="s">
        <v>527</v>
      </c>
      <c r="G163" s="70"/>
      <c r="H163" s="144" t="s">
        <v>677</v>
      </c>
      <c r="I163" s="181">
        <v>292</v>
      </c>
      <c r="J163" s="214" t="s">
        <v>19</v>
      </c>
      <c r="K163" s="164" t="s">
        <v>1024</v>
      </c>
      <c r="L163" s="275" t="s">
        <v>1012</v>
      </c>
      <c r="M163" s="302"/>
    </row>
    <row r="164" spans="1:13" ht="130.5" customHeight="1">
      <c r="A164" s="11" t="s">
        <v>123</v>
      </c>
      <c r="B164" s="37" t="s">
        <v>454</v>
      </c>
      <c r="C164" s="60" t="s">
        <v>513</v>
      </c>
      <c r="D164" s="60"/>
      <c r="E164" s="70"/>
      <c r="F164" s="68" t="s">
        <v>527</v>
      </c>
      <c r="G164" s="70"/>
      <c r="H164" s="144" t="s">
        <v>681</v>
      </c>
      <c r="I164" s="181">
        <v>292</v>
      </c>
      <c r="J164" s="214" t="s">
        <v>622</v>
      </c>
      <c r="K164" s="164" t="s">
        <v>1025</v>
      </c>
      <c r="L164" s="275" t="s">
        <v>67</v>
      </c>
      <c r="M164" s="302"/>
    </row>
    <row r="165" spans="1:13" ht="68.25" customHeight="1">
      <c r="A165" s="11" t="s">
        <v>123</v>
      </c>
      <c r="B165" s="37" t="s">
        <v>456</v>
      </c>
      <c r="C165" s="60" t="s">
        <v>513</v>
      </c>
      <c r="D165" s="60"/>
      <c r="E165" s="70"/>
      <c r="F165" s="68" t="s">
        <v>527</v>
      </c>
      <c r="G165" s="70"/>
      <c r="H165" s="144" t="s">
        <v>682</v>
      </c>
      <c r="I165" s="181">
        <v>292</v>
      </c>
      <c r="J165" s="214" t="s">
        <v>429</v>
      </c>
      <c r="K165" s="164" t="s">
        <v>1058</v>
      </c>
      <c r="L165" s="275" t="s">
        <v>1043</v>
      </c>
      <c r="M165" s="302"/>
    </row>
    <row r="166" spans="1:13" ht="115.5" customHeight="1">
      <c r="A166" s="11" t="s">
        <v>123</v>
      </c>
      <c r="B166" s="29" t="s">
        <v>74</v>
      </c>
      <c r="C166" s="60" t="s">
        <v>513</v>
      </c>
      <c r="D166" s="60"/>
      <c r="E166" s="70"/>
      <c r="F166" s="68" t="s">
        <v>527</v>
      </c>
      <c r="G166" s="70"/>
      <c r="H166" s="128" t="s">
        <v>683</v>
      </c>
      <c r="I166" s="181">
        <v>292</v>
      </c>
      <c r="J166" s="210" t="s">
        <v>789</v>
      </c>
      <c r="K166" s="268" t="s">
        <v>1027</v>
      </c>
      <c r="L166" s="275" t="s">
        <v>1044</v>
      </c>
      <c r="M166" s="302"/>
    </row>
    <row r="167" spans="1:13" ht="180" customHeight="1">
      <c r="A167" s="11" t="s">
        <v>123</v>
      </c>
      <c r="B167" s="37" t="s">
        <v>249</v>
      </c>
      <c r="C167" s="60" t="s">
        <v>513</v>
      </c>
      <c r="D167" s="60"/>
      <c r="E167" s="70"/>
      <c r="F167" s="68" t="s">
        <v>527</v>
      </c>
      <c r="G167" s="70"/>
      <c r="H167" s="144" t="s">
        <v>684</v>
      </c>
      <c r="I167" s="181">
        <v>292</v>
      </c>
      <c r="J167" s="214" t="s">
        <v>391</v>
      </c>
      <c r="K167" s="164" t="s">
        <v>713</v>
      </c>
      <c r="L167" s="275" t="s">
        <v>1045</v>
      </c>
      <c r="M167" s="302"/>
    </row>
    <row r="168" spans="1:13" ht="55.5" customHeight="1">
      <c r="A168" s="11" t="s">
        <v>123</v>
      </c>
      <c r="B168" s="29" t="s">
        <v>458</v>
      </c>
      <c r="C168" s="60" t="s">
        <v>513</v>
      </c>
      <c r="D168" s="60"/>
      <c r="E168" s="70"/>
      <c r="F168" s="68" t="s">
        <v>527</v>
      </c>
      <c r="G168" s="70"/>
      <c r="H168" s="128" t="s">
        <v>467</v>
      </c>
      <c r="I168" s="181">
        <v>292</v>
      </c>
      <c r="J168" s="210" t="s">
        <v>600</v>
      </c>
      <c r="K168" s="167" t="s">
        <v>246</v>
      </c>
      <c r="L168" s="275" t="s">
        <v>312</v>
      </c>
      <c r="M168" s="302"/>
    </row>
    <row r="169" spans="1:13" ht="89.25" customHeight="1">
      <c r="A169" s="11" t="s">
        <v>133</v>
      </c>
      <c r="B169" s="37" t="s">
        <v>461</v>
      </c>
      <c r="C169" s="60"/>
      <c r="D169" s="60" t="s">
        <v>513</v>
      </c>
      <c r="E169" s="70"/>
      <c r="F169" s="68" t="s">
        <v>527</v>
      </c>
      <c r="G169" s="70"/>
      <c r="H169" s="165" t="s">
        <v>1085</v>
      </c>
      <c r="I169" s="181" t="s">
        <v>1067</v>
      </c>
      <c r="J169" s="243" t="s">
        <v>1086</v>
      </c>
      <c r="K169" s="167" t="s">
        <v>759</v>
      </c>
      <c r="L169" s="275" t="s">
        <v>1046</v>
      </c>
      <c r="M169" s="302"/>
    </row>
    <row r="170" spans="1:13" ht="44.25" customHeight="1">
      <c r="A170" s="11" t="s">
        <v>123</v>
      </c>
      <c r="B170" s="49" t="s">
        <v>464</v>
      </c>
      <c r="C170" s="68" t="s">
        <v>513</v>
      </c>
      <c r="D170" s="60"/>
      <c r="E170" s="70"/>
      <c r="F170" s="68" t="s">
        <v>527</v>
      </c>
      <c r="G170" s="70"/>
      <c r="H170" s="166" t="s">
        <v>329</v>
      </c>
      <c r="I170" s="181">
        <v>292</v>
      </c>
      <c r="J170" s="214" t="s">
        <v>790</v>
      </c>
      <c r="K170" s="147" t="s">
        <v>1029</v>
      </c>
      <c r="L170" s="275" t="s">
        <v>235</v>
      </c>
      <c r="M170" s="302"/>
    </row>
    <row r="171" spans="1:13" ht="55.5" customHeight="1">
      <c r="A171" s="15" t="s">
        <v>123</v>
      </c>
      <c r="B171" s="38" t="s">
        <v>468</v>
      </c>
      <c r="C171" s="65" t="s">
        <v>513</v>
      </c>
      <c r="D171" s="65"/>
      <c r="E171" s="87"/>
      <c r="F171" s="68" t="s">
        <v>527</v>
      </c>
      <c r="G171" s="70"/>
      <c r="H171" s="145" t="s">
        <v>60</v>
      </c>
      <c r="I171" s="181">
        <v>292</v>
      </c>
      <c r="J171" s="230" t="s">
        <v>792</v>
      </c>
      <c r="K171" s="149" t="s">
        <v>265</v>
      </c>
      <c r="L171" s="236" t="s">
        <v>1048</v>
      </c>
      <c r="M171" s="302"/>
    </row>
    <row r="172" spans="1:13" ht="201.75" customHeight="1">
      <c r="A172" s="11" t="s">
        <v>123</v>
      </c>
      <c r="B172" s="37" t="s">
        <v>470</v>
      </c>
      <c r="C172" s="60" t="s">
        <v>513</v>
      </c>
      <c r="D172" s="60"/>
      <c r="E172" s="70"/>
      <c r="F172" s="68" t="s">
        <v>527</v>
      </c>
      <c r="G172" s="70"/>
      <c r="H172" s="164" t="s">
        <v>685</v>
      </c>
      <c r="I172" s="181">
        <v>292</v>
      </c>
      <c r="J172" s="214" t="s">
        <v>79</v>
      </c>
      <c r="K172" s="164" t="s">
        <v>1070</v>
      </c>
      <c r="L172" s="275" t="s">
        <v>1018</v>
      </c>
      <c r="M172" s="302"/>
    </row>
    <row r="173" spans="1:13" ht="104.25" customHeight="1">
      <c r="A173" s="11" t="s">
        <v>123</v>
      </c>
      <c r="B173" s="37" t="s">
        <v>471</v>
      </c>
      <c r="C173" s="68" t="s">
        <v>513</v>
      </c>
      <c r="D173" s="60"/>
      <c r="E173" s="70"/>
      <c r="F173" s="68" t="s">
        <v>527</v>
      </c>
      <c r="G173" s="70"/>
      <c r="H173" s="164" t="s">
        <v>363</v>
      </c>
      <c r="I173" s="181">
        <v>292</v>
      </c>
      <c r="J173" s="214" t="s">
        <v>762</v>
      </c>
      <c r="K173" s="164" t="s">
        <v>364</v>
      </c>
      <c r="L173" s="235" t="s">
        <v>1053</v>
      </c>
      <c r="M173" s="302"/>
    </row>
    <row r="174" spans="1:13" ht="16.5" customHeight="1">
      <c r="A174" s="15" t="s">
        <v>123</v>
      </c>
      <c r="B174" s="38" t="s">
        <v>126</v>
      </c>
      <c r="C174" s="65" t="s">
        <v>513</v>
      </c>
      <c r="D174" s="65"/>
      <c r="E174" s="87"/>
      <c r="F174" s="20" t="s">
        <v>527</v>
      </c>
      <c r="G174" s="87"/>
      <c r="H174" s="149" t="s">
        <v>402</v>
      </c>
      <c r="I174" s="181">
        <v>292</v>
      </c>
      <c r="J174" s="230" t="s">
        <v>793</v>
      </c>
      <c r="K174" s="149" t="s">
        <v>939</v>
      </c>
      <c r="L174" s="275" t="s">
        <v>1013</v>
      </c>
      <c r="M174" s="302"/>
    </row>
    <row r="175" spans="1:13" ht="128.25" customHeight="1">
      <c r="A175" s="11" t="s">
        <v>123</v>
      </c>
      <c r="B175" s="37" t="s">
        <v>262</v>
      </c>
      <c r="C175" s="60" t="s">
        <v>513</v>
      </c>
      <c r="D175" s="60"/>
      <c r="E175" s="70"/>
      <c r="F175" s="68" t="s">
        <v>525</v>
      </c>
      <c r="G175" s="70"/>
      <c r="H175" s="164" t="s">
        <v>688</v>
      </c>
      <c r="I175" s="181">
        <v>292</v>
      </c>
      <c r="J175" s="214" t="s">
        <v>300</v>
      </c>
      <c r="K175" s="164" t="s">
        <v>1030</v>
      </c>
      <c r="L175" s="275" t="s">
        <v>990</v>
      </c>
      <c r="M175" s="295"/>
    </row>
    <row r="176" spans="1:13" ht="66.75" customHeight="1">
      <c r="A176" s="11" t="s">
        <v>123</v>
      </c>
      <c r="B176" s="37" t="s">
        <v>472</v>
      </c>
      <c r="C176" s="60" t="s">
        <v>513</v>
      </c>
      <c r="D176" s="60"/>
      <c r="E176" s="70"/>
      <c r="F176" s="68" t="s">
        <v>525</v>
      </c>
      <c r="G176" s="70"/>
      <c r="H176" s="164" t="s">
        <v>690</v>
      </c>
      <c r="I176" s="181">
        <v>292</v>
      </c>
      <c r="J176" s="214" t="s">
        <v>796</v>
      </c>
      <c r="K176" s="164" t="s">
        <v>869</v>
      </c>
      <c r="L176" s="275" t="s">
        <v>1054</v>
      </c>
      <c r="M176" s="295"/>
    </row>
    <row r="177" spans="1:13" ht="55.5" customHeight="1">
      <c r="A177" s="11" t="s">
        <v>123</v>
      </c>
      <c r="B177" s="50" t="s">
        <v>163</v>
      </c>
      <c r="C177" s="60" t="s">
        <v>513</v>
      </c>
      <c r="D177" s="60"/>
      <c r="E177" s="70"/>
      <c r="F177" s="68" t="s">
        <v>527</v>
      </c>
      <c r="G177" s="70"/>
      <c r="H177" s="164" t="s">
        <v>169</v>
      </c>
      <c r="I177" s="181">
        <v>292</v>
      </c>
      <c r="J177" s="210" t="s">
        <v>233</v>
      </c>
      <c r="K177" s="167" t="s">
        <v>592</v>
      </c>
      <c r="L177" s="275" t="s">
        <v>1055</v>
      </c>
      <c r="M177" s="302"/>
    </row>
    <row r="178" spans="1:13" ht="16.5" customHeight="1">
      <c r="A178" s="11" t="s">
        <v>123</v>
      </c>
      <c r="B178" s="29" t="s">
        <v>474</v>
      </c>
      <c r="C178" s="60" t="s">
        <v>519</v>
      </c>
      <c r="D178" s="60"/>
      <c r="E178" s="70"/>
      <c r="F178" s="68" t="s">
        <v>142</v>
      </c>
      <c r="G178" s="70"/>
      <c r="H178" s="167" t="s">
        <v>615</v>
      </c>
      <c r="I178" s="181">
        <v>292</v>
      </c>
      <c r="J178" s="210" t="s">
        <v>737</v>
      </c>
      <c r="K178" s="167"/>
      <c r="L178" s="275"/>
      <c r="M178" s="302"/>
    </row>
    <row r="179" spans="1:13" ht="29.25" customHeight="1">
      <c r="A179" s="11" t="s">
        <v>123</v>
      </c>
      <c r="B179" s="29" t="s">
        <v>478</v>
      </c>
      <c r="C179" s="60" t="s">
        <v>513</v>
      </c>
      <c r="D179" s="60"/>
      <c r="E179" s="70"/>
      <c r="F179" s="68" t="s">
        <v>527</v>
      </c>
      <c r="G179" s="70"/>
      <c r="H179" s="167" t="s">
        <v>561</v>
      </c>
      <c r="I179" s="181">
        <v>292</v>
      </c>
      <c r="J179" s="210" t="s">
        <v>774</v>
      </c>
      <c r="K179" s="268" t="s">
        <v>782</v>
      </c>
      <c r="L179" s="275" t="s">
        <v>1014</v>
      </c>
      <c r="M179" s="302"/>
    </row>
    <row r="180" spans="1:13" ht="29.25" customHeight="1">
      <c r="A180" s="11" t="s">
        <v>123</v>
      </c>
      <c r="B180" s="29" t="s">
        <v>479</v>
      </c>
      <c r="C180" s="60" t="s">
        <v>513</v>
      </c>
      <c r="D180" s="60"/>
      <c r="E180" s="70"/>
      <c r="F180" s="68" t="s">
        <v>527</v>
      </c>
      <c r="G180" s="70"/>
      <c r="H180" s="167" t="s">
        <v>691</v>
      </c>
      <c r="I180" s="181">
        <v>292</v>
      </c>
      <c r="J180" s="210" t="s">
        <v>783</v>
      </c>
      <c r="K180" s="268" t="s">
        <v>671</v>
      </c>
      <c r="L180" s="275" t="s">
        <v>1014</v>
      </c>
      <c r="M180" s="302"/>
    </row>
    <row r="181" spans="1:13" ht="78" customHeight="1">
      <c r="A181" s="11" t="s">
        <v>123</v>
      </c>
      <c r="B181" s="37" t="s">
        <v>483</v>
      </c>
      <c r="C181" s="60" t="s">
        <v>513</v>
      </c>
      <c r="D181" s="60"/>
      <c r="E181" s="70"/>
      <c r="F181" s="68" t="s">
        <v>527</v>
      </c>
      <c r="G181" s="70"/>
      <c r="H181" s="164" t="s">
        <v>313</v>
      </c>
      <c r="I181" s="181">
        <v>292</v>
      </c>
      <c r="J181" s="214" t="s">
        <v>797</v>
      </c>
      <c r="K181" s="164" t="s">
        <v>630</v>
      </c>
      <c r="L181" s="275" t="s">
        <v>910</v>
      </c>
      <c r="M181" s="302"/>
    </row>
    <row r="182" spans="1:13" ht="44.25" customHeight="1">
      <c r="A182" s="11" t="s">
        <v>123</v>
      </c>
      <c r="B182" s="29" t="s">
        <v>486</v>
      </c>
      <c r="C182" s="68" t="s">
        <v>513</v>
      </c>
      <c r="D182" s="60"/>
      <c r="E182" s="70"/>
      <c r="F182" s="68" t="s">
        <v>527</v>
      </c>
      <c r="G182" s="70"/>
      <c r="H182" s="167" t="s">
        <v>692</v>
      </c>
      <c r="I182" s="181">
        <v>292</v>
      </c>
      <c r="J182" s="210" t="s">
        <v>798</v>
      </c>
      <c r="K182" s="268" t="s">
        <v>1072</v>
      </c>
      <c r="L182" s="275" t="s">
        <v>1015</v>
      </c>
      <c r="M182" s="302"/>
    </row>
    <row r="183" spans="1:13" ht="55.5" customHeight="1">
      <c r="A183" s="15" t="s">
        <v>123</v>
      </c>
      <c r="B183" s="41" t="s">
        <v>122</v>
      </c>
      <c r="C183" s="65" t="s">
        <v>513</v>
      </c>
      <c r="D183" s="65"/>
      <c r="E183" s="87"/>
      <c r="F183" s="68" t="s">
        <v>527</v>
      </c>
      <c r="G183" s="70"/>
      <c r="H183" s="168" t="s">
        <v>694</v>
      </c>
      <c r="I183" s="181">
        <v>292</v>
      </c>
      <c r="J183" s="223" t="s">
        <v>304</v>
      </c>
      <c r="K183" s="269" t="s">
        <v>342</v>
      </c>
      <c r="L183" s="236" t="s">
        <v>345</v>
      </c>
      <c r="M183" s="302"/>
    </row>
    <row r="184" spans="1:13" ht="57" customHeight="1">
      <c r="A184" s="11" t="s">
        <v>123</v>
      </c>
      <c r="B184" s="29" t="s">
        <v>58</v>
      </c>
      <c r="C184" s="68" t="s">
        <v>513</v>
      </c>
      <c r="D184" s="60"/>
      <c r="E184" s="70"/>
      <c r="F184" s="68" t="s">
        <v>525</v>
      </c>
      <c r="G184" s="70"/>
      <c r="H184" s="167" t="s">
        <v>10</v>
      </c>
      <c r="I184" s="181">
        <v>292</v>
      </c>
      <c r="J184" s="210" t="s">
        <v>162</v>
      </c>
      <c r="K184" s="268" t="s">
        <v>831</v>
      </c>
      <c r="L184" s="275" t="s">
        <v>503</v>
      </c>
      <c r="M184" s="302"/>
    </row>
    <row r="185" spans="1:13" ht="30" customHeight="1">
      <c r="A185" s="15" t="s">
        <v>123</v>
      </c>
      <c r="B185" s="41" t="s">
        <v>487</v>
      </c>
      <c r="C185" s="65" t="s">
        <v>513</v>
      </c>
      <c r="D185" s="65"/>
      <c r="E185" s="87"/>
      <c r="F185" s="68" t="s">
        <v>527</v>
      </c>
      <c r="G185" s="70"/>
      <c r="H185" s="168" t="s">
        <v>393</v>
      </c>
      <c r="I185" s="181">
        <v>292</v>
      </c>
      <c r="J185" s="223" t="s">
        <v>448</v>
      </c>
      <c r="K185" s="269" t="s">
        <v>1073</v>
      </c>
      <c r="L185" s="236" t="s">
        <v>1017</v>
      </c>
      <c r="M185" s="302"/>
    </row>
    <row r="186" spans="1:13" ht="16.5" customHeight="1">
      <c r="A186" s="11" t="s">
        <v>123</v>
      </c>
      <c r="B186" s="29" t="s">
        <v>489</v>
      </c>
      <c r="C186" s="60" t="s">
        <v>513</v>
      </c>
      <c r="D186" s="60"/>
      <c r="E186" s="70"/>
      <c r="F186" s="68" t="s">
        <v>527</v>
      </c>
      <c r="G186" s="70"/>
      <c r="H186" s="167" t="s">
        <v>407</v>
      </c>
      <c r="I186" s="181">
        <v>292</v>
      </c>
      <c r="J186" s="210" t="s">
        <v>460</v>
      </c>
      <c r="K186" s="268" t="s">
        <v>758</v>
      </c>
      <c r="L186" s="275" t="s">
        <v>952</v>
      </c>
      <c r="M186" s="302"/>
    </row>
    <row r="187" spans="1:13" ht="90.75" customHeight="1">
      <c r="A187" s="11" t="s">
        <v>123</v>
      </c>
      <c r="B187" s="37" t="s">
        <v>490</v>
      </c>
      <c r="C187" s="60" t="s">
        <v>513</v>
      </c>
      <c r="D187" s="60"/>
      <c r="E187" s="70"/>
      <c r="F187" s="68" t="s">
        <v>527</v>
      </c>
      <c r="G187" s="70"/>
      <c r="H187" s="164" t="s">
        <v>680</v>
      </c>
      <c r="I187" s="181">
        <v>292</v>
      </c>
      <c r="J187" s="214" t="s">
        <v>28</v>
      </c>
      <c r="K187" s="164" t="s">
        <v>934</v>
      </c>
      <c r="L187" s="275" t="s">
        <v>930</v>
      </c>
      <c r="M187" s="302"/>
    </row>
    <row r="188" spans="1:13" ht="189" customHeight="1">
      <c r="A188" s="11" t="s">
        <v>123</v>
      </c>
      <c r="B188" s="48" t="s">
        <v>253</v>
      </c>
      <c r="C188" s="68" t="s">
        <v>513</v>
      </c>
      <c r="D188" s="60"/>
      <c r="E188" s="70"/>
      <c r="F188" s="68" t="s">
        <v>527</v>
      </c>
      <c r="G188" s="70"/>
      <c r="H188" s="148" t="s">
        <v>697</v>
      </c>
      <c r="I188" s="181">
        <v>292</v>
      </c>
      <c r="J188" s="211" t="s">
        <v>799</v>
      </c>
      <c r="K188" s="148" t="s">
        <v>1074</v>
      </c>
      <c r="L188" s="235" t="s">
        <v>549</v>
      </c>
      <c r="M188" s="295"/>
    </row>
    <row r="189" spans="1:13" ht="119.25" customHeight="1">
      <c r="A189" s="11" t="s">
        <v>123</v>
      </c>
      <c r="B189" s="37" t="s">
        <v>492</v>
      </c>
      <c r="C189" s="60" t="s">
        <v>513</v>
      </c>
      <c r="D189" s="60"/>
      <c r="E189" s="70"/>
      <c r="F189" s="68" t="s">
        <v>525</v>
      </c>
      <c r="G189" s="70"/>
      <c r="H189" s="164" t="s">
        <v>699</v>
      </c>
      <c r="I189" s="181">
        <v>292</v>
      </c>
      <c r="J189" s="214" t="s">
        <v>531</v>
      </c>
      <c r="K189" s="164" t="s">
        <v>1075</v>
      </c>
      <c r="L189" s="275" t="s">
        <v>1056</v>
      </c>
      <c r="M189" s="302"/>
    </row>
    <row r="190" spans="1:13" ht="180" customHeight="1">
      <c r="A190" s="11" t="s">
        <v>123</v>
      </c>
      <c r="B190" s="37" t="s">
        <v>496</v>
      </c>
      <c r="C190" s="60" t="s">
        <v>513</v>
      </c>
      <c r="D190" s="60"/>
      <c r="E190" s="70"/>
      <c r="F190" s="68" t="s">
        <v>527</v>
      </c>
      <c r="G190" s="70"/>
      <c r="H190" s="164" t="s">
        <v>495</v>
      </c>
      <c r="I190" s="181">
        <v>292</v>
      </c>
      <c r="J190" s="214" t="s">
        <v>70</v>
      </c>
      <c r="K190" s="164" t="s">
        <v>1031</v>
      </c>
      <c r="L190" s="275" t="s">
        <v>850</v>
      </c>
      <c r="M190" s="302"/>
    </row>
    <row r="191" spans="1:13" ht="65.25" customHeight="1">
      <c r="A191" s="11" t="s">
        <v>123</v>
      </c>
      <c r="B191" s="37" t="s">
        <v>499</v>
      </c>
      <c r="C191" s="60" t="s">
        <v>513</v>
      </c>
      <c r="D191" s="60"/>
      <c r="E191" s="70"/>
      <c r="F191" s="68" t="s">
        <v>527</v>
      </c>
      <c r="G191" s="70"/>
      <c r="H191" s="164" t="s">
        <v>700</v>
      </c>
      <c r="I191" s="181">
        <v>292</v>
      </c>
      <c r="J191" s="214" t="s">
        <v>800</v>
      </c>
      <c r="K191" s="164" t="s">
        <v>1033</v>
      </c>
      <c r="L191" s="275" t="s">
        <v>617</v>
      </c>
      <c r="M191" s="302"/>
    </row>
    <row r="192" spans="1:13" ht="189" customHeight="1">
      <c r="A192" s="14" t="s">
        <v>123</v>
      </c>
      <c r="B192" s="37" t="s">
        <v>245</v>
      </c>
      <c r="C192" s="64" t="s">
        <v>513</v>
      </c>
      <c r="D192" s="64"/>
      <c r="E192" s="86"/>
      <c r="F192" s="68" t="s">
        <v>525</v>
      </c>
      <c r="G192" s="70"/>
      <c r="H192" s="148" t="s">
        <v>701</v>
      </c>
      <c r="I192" s="181">
        <v>292</v>
      </c>
      <c r="J192" s="214" t="s">
        <v>308</v>
      </c>
      <c r="K192" s="148" t="s">
        <v>1076</v>
      </c>
      <c r="L192" s="235" t="s">
        <v>1057</v>
      </c>
      <c r="M192" s="302"/>
    </row>
    <row r="193" spans="1:13" ht="67.5" customHeight="1">
      <c r="A193" s="11" t="s">
        <v>123</v>
      </c>
      <c r="B193" s="29" t="s">
        <v>104</v>
      </c>
      <c r="C193" s="60" t="s">
        <v>513</v>
      </c>
      <c r="D193" s="60"/>
      <c r="E193" s="70"/>
      <c r="F193" s="68" t="s">
        <v>527</v>
      </c>
      <c r="G193" s="70"/>
      <c r="H193" s="164" t="s">
        <v>704</v>
      </c>
      <c r="I193" s="181">
        <v>292</v>
      </c>
      <c r="J193" s="210" t="s">
        <v>802</v>
      </c>
      <c r="K193" s="147" t="s">
        <v>1035</v>
      </c>
      <c r="L193" s="275" t="s">
        <v>1059</v>
      </c>
      <c r="M193" s="302"/>
    </row>
    <row r="194" spans="1:13" ht="129" customHeight="1">
      <c r="A194" s="15" t="s">
        <v>123</v>
      </c>
      <c r="B194" s="41" t="s">
        <v>505</v>
      </c>
      <c r="C194" s="68" t="s">
        <v>513</v>
      </c>
      <c r="D194" s="60"/>
      <c r="E194" s="70"/>
      <c r="F194" s="68" t="s">
        <v>527</v>
      </c>
      <c r="G194" s="70"/>
      <c r="H194" s="168" t="s">
        <v>707</v>
      </c>
      <c r="I194" s="181">
        <v>292</v>
      </c>
      <c r="J194" s="223" t="s">
        <v>484</v>
      </c>
      <c r="K194" s="269" t="s">
        <v>756</v>
      </c>
      <c r="L194" s="236" t="s">
        <v>794</v>
      </c>
      <c r="M194" s="302"/>
    </row>
    <row r="195" spans="1:13" ht="56.25" customHeight="1">
      <c r="A195" s="11" t="s">
        <v>123</v>
      </c>
      <c r="B195" s="29" t="s">
        <v>16</v>
      </c>
      <c r="C195" s="60" t="s">
        <v>513</v>
      </c>
      <c r="D195" s="60"/>
      <c r="E195" s="70"/>
      <c r="F195" s="68" t="s">
        <v>527</v>
      </c>
      <c r="G195" s="70"/>
      <c r="H195" s="167" t="s">
        <v>37</v>
      </c>
      <c r="I195" s="181">
        <v>292</v>
      </c>
      <c r="J195" s="210" t="s">
        <v>725</v>
      </c>
      <c r="K195" s="268" t="s">
        <v>621</v>
      </c>
      <c r="L195" s="275" t="s">
        <v>201</v>
      </c>
      <c r="M195" s="302"/>
    </row>
    <row r="196" spans="1:13" ht="25" customHeight="1">
      <c r="A196" s="11" t="s">
        <v>123</v>
      </c>
      <c r="B196" s="29" t="s">
        <v>508</v>
      </c>
      <c r="C196" s="60" t="s">
        <v>519</v>
      </c>
      <c r="D196" s="60"/>
      <c r="E196" s="70"/>
      <c r="F196" s="68" t="s">
        <v>142</v>
      </c>
      <c r="G196" s="70"/>
      <c r="H196" s="167" t="s">
        <v>710</v>
      </c>
      <c r="I196" s="181">
        <v>292</v>
      </c>
      <c r="J196" s="210" t="s">
        <v>803</v>
      </c>
      <c r="K196" s="268"/>
      <c r="L196" s="275"/>
      <c r="M196" s="302"/>
    </row>
    <row r="197" spans="1:13" ht="25" customHeight="1">
      <c r="A197" s="11" t="s">
        <v>123</v>
      </c>
      <c r="B197" s="29" t="s">
        <v>510</v>
      </c>
      <c r="C197" s="68" t="s">
        <v>519</v>
      </c>
      <c r="D197" s="60"/>
      <c r="E197" s="70"/>
      <c r="F197" s="68" t="s">
        <v>142</v>
      </c>
      <c r="G197" s="70"/>
      <c r="H197" s="167" t="s">
        <v>325</v>
      </c>
      <c r="I197" s="181">
        <v>292</v>
      </c>
      <c r="J197" s="210" t="s">
        <v>763</v>
      </c>
      <c r="K197" s="268"/>
      <c r="L197" s="275"/>
      <c r="M197" s="302"/>
    </row>
    <row r="198" spans="1:13" ht="25" customHeight="1">
      <c r="A198" s="15" t="s">
        <v>123</v>
      </c>
      <c r="B198" s="41" t="s">
        <v>512</v>
      </c>
      <c r="C198" s="65" t="s">
        <v>519</v>
      </c>
      <c r="D198" s="65"/>
      <c r="E198" s="87"/>
      <c r="F198" s="68" t="s">
        <v>142</v>
      </c>
      <c r="G198" s="70"/>
      <c r="H198" s="168" t="s">
        <v>712</v>
      </c>
      <c r="I198" s="181">
        <v>292</v>
      </c>
      <c r="J198" s="223" t="s">
        <v>656</v>
      </c>
      <c r="K198" s="268"/>
      <c r="L198" s="275"/>
      <c r="M198" s="302"/>
    </row>
    <row r="199" spans="1:13" ht="25" customHeight="1">
      <c r="A199" s="21" t="s">
        <v>123</v>
      </c>
      <c r="B199" s="51" t="s">
        <v>420</v>
      </c>
      <c r="C199" s="72" t="s">
        <v>519</v>
      </c>
      <c r="D199" s="72"/>
      <c r="E199" s="88"/>
      <c r="F199" s="103" t="s">
        <v>142</v>
      </c>
      <c r="G199" s="88"/>
      <c r="H199" s="169" t="s">
        <v>68</v>
      </c>
      <c r="I199" s="196">
        <v>292</v>
      </c>
      <c r="J199" s="251" t="s">
        <v>804</v>
      </c>
      <c r="K199" s="270"/>
      <c r="L199" s="289"/>
      <c r="M199" s="302"/>
    </row>
    <row r="200" spans="1:13" ht="22.5" customHeight="1">
      <c r="A200" s="22" t="s">
        <v>97</v>
      </c>
      <c r="B200" s="52">
        <f>COUNTA(B7:B199)</f>
        <v>190</v>
      </c>
      <c r="C200" s="73" t="s">
        <v>513</v>
      </c>
      <c r="D200" s="78">
        <f>COUNTIF($C$7:$E$199,"◎")</f>
        <v>143</v>
      </c>
      <c r="E200" s="89"/>
      <c r="F200" s="104" t="s">
        <v>525</v>
      </c>
      <c r="G200" s="116">
        <f>COUNTIF($F$7:$F$199,"★")</f>
        <v>37</v>
      </c>
      <c r="H200" s="170">
        <f>SUM(G200:G202)</f>
        <v>124</v>
      </c>
      <c r="I200" s="197"/>
      <c r="J200" s="252" t="s">
        <v>374</v>
      </c>
      <c r="K200" s="271" t="s">
        <v>1447</v>
      </c>
      <c r="L200" s="290" t="s">
        <v>1084</v>
      </c>
      <c r="M200" s="303"/>
    </row>
    <row r="201" spans="1:13" ht="22.5" customHeight="1">
      <c r="A201" s="23"/>
      <c r="B201" s="53"/>
      <c r="C201" s="74" t="s">
        <v>519</v>
      </c>
      <c r="D201" s="78">
        <f>COUNTIF($C$7:$E$199,"△")</f>
        <v>7</v>
      </c>
      <c r="E201" s="89"/>
      <c r="F201" s="105" t="s">
        <v>527</v>
      </c>
      <c r="G201" s="117">
        <f>COUNTIF($F$7:$F$199,"☆")</f>
        <v>54</v>
      </c>
      <c r="H201" s="171"/>
      <c r="I201" s="198"/>
      <c r="J201" s="253"/>
      <c r="K201" s="271"/>
      <c r="L201" s="290"/>
      <c r="M201" s="303"/>
    </row>
    <row r="202" spans="1:13" ht="22.5" customHeight="1">
      <c r="A202" s="23"/>
      <c r="B202" s="53"/>
      <c r="C202" s="74" t="s">
        <v>515</v>
      </c>
      <c r="D202" s="78">
        <f>COUNTIF($C$7:$E$199,"▲")</f>
        <v>40</v>
      </c>
      <c r="E202" s="89"/>
      <c r="F202" s="106" t="s">
        <v>462</v>
      </c>
      <c r="G202" s="118">
        <f>COUNTIF($F$7:$F$199,"連携なし")</f>
        <v>33</v>
      </c>
      <c r="H202" s="171"/>
      <c r="I202" s="198"/>
      <c r="J202" s="253"/>
      <c r="K202" s="271"/>
      <c r="L202" s="290"/>
      <c r="M202" s="303"/>
    </row>
    <row r="203" spans="1:13" ht="22.5" customHeight="1">
      <c r="A203" s="24"/>
      <c r="B203" s="54"/>
      <c r="C203" s="75" t="s">
        <v>522</v>
      </c>
      <c r="D203" s="79" t="s">
        <v>419</v>
      </c>
      <c r="E203" s="90"/>
      <c r="F203" s="107"/>
      <c r="G203" s="119"/>
      <c r="H203" s="172"/>
      <c r="I203" s="199"/>
      <c r="J203" s="254"/>
      <c r="K203" s="272"/>
      <c r="L203" s="291"/>
      <c r="M203" s="303"/>
    </row>
    <row r="204" spans="1:13" ht="23.25" customHeight="1">
      <c r="A204" s="25" t="s">
        <v>135</v>
      </c>
    </row>
    <row r="205" spans="1:13" ht="22.5" customHeight="1">
      <c r="A205" s="1" t="s">
        <v>88</v>
      </c>
    </row>
  </sheetData>
  <autoFilter ref="A6:M205"/>
  <mergeCells count="435">
    <mergeCell ref="A1:L1"/>
    <mergeCell ref="H3:J3"/>
    <mergeCell ref="K3:L3"/>
    <mergeCell ref="C7:E7"/>
    <mergeCell ref="C8:E8"/>
    <mergeCell ref="C9:E9"/>
    <mergeCell ref="C10:E10"/>
    <mergeCell ref="C11:E11"/>
    <mergeCell ref="C12:E12"/>
    <mergeCell ref="C13:E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 ref="C35:E35"/>
    <mergeCell ref="F35:G35"/>
    <mergeCell ref="C36:E36"/>
    <mergeCell ref="F36:G36"/>
    <mergeCell ref="C37:E37"/>
    <mergeCell ref="F37:G37"/>
    <mergeCell ref="C38:E38"/>
    <mergeCell ref="F38:G38"/>
    <mergeCell ref="C39:E39"/>
    <mergeCell ref="F39:G39"/>
    <mergeCell ref="C40:E40"/>
    <mergeCell ref="F40:G40"/>
    <mergeCell ref="C41:E41"/>
    <mergeCell ref="F41:G41"/>
    <mergeCell ref="C42:E42"/>
    <mergeCell ref="F42:G42"/>
    <mergeCell ref="C43:E43"/>
    <mergeCell ref="F43:G43"/>
    <mergeCell ref="C44:E44"/>
    <mergeCell ref="F44:G44"/>
    <mergeCell ref="C45:E45"/>
    <mergeCell ref="F45:G45"/>
    <mergeCell ref="C46:E46"/>
    <mergeCell ref="F46:G46"/>
    <mergeCell ref="C47:E47"/>
    <mergeCell ref="F47:G47"/>
    <mergeCell ref="C48:E48"/>
    <mergeCell ref="F48:G48"/>
    <mergeCell ref="C49:E49"/>
    <mergeCell ref="F49:G49"/>
    <mergeCell ref="C50:E50"/>
    <mergeCell ref="F50:G50"/>
    <mergeCell ref="C51:E51"/>
    <mergeCell ref="F51:G51"/>
    <mergeCell ref="C52:E52"/>
    <mergeCell ref="F52:G52"/>
    <mergeCell ref="C53:E53"/>
    <mergeCell ref="F53:G53"/>
    <mergeCell ref="C54:E54"/>
    <mergeCell ref="F54:G54"/>
    <mergeCell ref="C55:E55"/>
    <mergeCell ref="F55:G55"/>
    <mergeCell ref="C56:E56"/>
    <mergeCell ref="F56:G56"/>
    <mergeCell ref="C57:E57"/>
    <mergeCell ref="F57:G57"/>
    <mergeCell ref="C58:E58"/>
    <mergeCell ref="F58:G58"/>
    <mergeCell ref="C59:E59"/>
    <mergeCell ref="F59:G59"/>
    <mergeCell ref="C60:E60"/>
    <mergeCell ref="F60:G60"/>
    <mergeCell ref="C61:E61"/>
    <mergeCell ref="F61:G61"/>
    <mergeCell ref="C62:E62"/>
    <mergeCell ref="F62:G62"/>
    <mergeCell ref="C63:E63"/>
    <mergeCell ref="F63:G63"/>
    <mergeCell ref="C64:E64"/>
    <mergeCell ref="F64:G64"/>
    <mergeCell ref="C65:E65"/>
    <mergeCell ref="F65:G65"/>
    <mergeCell ref="C66:E66"/>
    <mergeCell ref="F66:G66"/>
    <mergeCell ref="C67:E67"/>
    <mergeCell ref="F67:G67"/>
    <mergeCell ref="C68:E68"/>
    <mergeCell ref="F68:G68"/>
    <mergeCell ref="C69:E69"/>
    <mergeCell ref="F69:G69"/>
    <mergeCell ref="C70:E70"/>
    <mergeCell ref="F70:G70"/>
    <mergeCell ref="C71:E71"/>
    <mergeCell ref="F71:G71"/>
    <mergeCell ref="C72:E72"/>
    <mergeCell ref="F72:G72"/>
    <mergeCell ref="C73:E73"/>
    <mergeCell ref="F73:G73"/>
    <mergeCell ref="F74:G74"/>
    <mergeCell ref="F75:G75"/>
    <mergeCell ref="C76:E76"/>
    <mergeCell ref="F76:G76"/>
    <mergeCell ref="C77:E77"/>
    <mergeCell ref="F77:G77"/>
    <mergeCell ref="C78:E78"/>
    <mergeCell ref="F78:G78"/>
    <mergeCell ref="C79:E79"/>
    <mergeCell ref="F79:G79"/>
    <mergeCell ref="C80:E80"/>
    <mergeCell ref="F80:G80"/>
    <mergeCell ref="C81:E81"/>
    <mergeCell ref="F81:G81"/>
    <mergeCell ref="C82:E82"/>
    <mergeCell ref="F82:G82"/>
    <mergeCell ref="C83:E83"/>
    <mergeCell ref="F83:G83"/>
    <mergeCell ref="C84:E84"/>
    <mergeCell ref="F84:G84"/>
    <mergeCell ref="C85:E85"/>
    <mergeCell ref="F85:G85"/>
    <mergeCell ref="C86:E86"/>
    <mergeCell ref="F86:G86"/>
    <mergeCell ref="C87:E87"/>
    <mergeCell ref="F87:G87"/>
    <mergeCell ref="C88:E88"/>
    <mergeCell ref="F88:G88"/>
    <mergeCell ref="C89:E89"/>
    <mergeCell ref="F89:G89"/>
    <mergeCell ref="C90:E90"/>
    <mergeCell ref="C91:E91"/>
    <mergeCell ref="C92:E92"/>
    <mergeCell ref="F92:G92"/>
    <mergeCell ref="C93:E93"/>
    <mergeCell ref="F93:G93"/>
    <mergeCell ref="C94:E94"/>
    <mergeCell ref="C95:E95"/>
    <mergeCell ref="C96:E96"/>
    <mergeCell ref="C97:E97"/>
    <mergeCell ref="C98:E98"/>
    <mergeCell ref="C99:E99"/>
    <mergeCell ref="F99:G99"/>
    <mergeCell ref="C100:E100"/>
    <mergeCell ref="C101:E101"/>
    <mergeCell ref="C102:E102"/>
    <mergeCell ref="F102:G102"/>
    <mergeCell ref="C103:E103"/>
    <mergeCell ref="F103:G103"/>
    <mergeCell ref="C104:E104"/>
    <mergeCell ref="C105:E105"/>
    <mergeCell ref="C106:E106"/>
    <mergeCell ref="C107:E107"/>
    <mergeCell ref="C108:E108"/>
    <mergeCell ref="C109:E109"/>
    <mergeCell ref="C110:E110"/>
    <mergeCell ref="C111:E111"/>
    <mergeCell ref="C112:E112"/>
    <mergeCell ref="F112:G112"/>
    <mergeCell ref="C113:E113"/>
    <mergeCell ref="C114:E114"/>
    <mergeCell ref="C115:E115"/>
    <mergeCell ref="F115:G115"/>
    <mergeCell ref="C116:E116"/>
    <mergeCell ref="F116:G116"/>
    <mergeCell ref="C117:E117"/>
    <mergeCell ref="F117:G117"/>
    <mergeCell ref="C118:E118"/>
    <mergeCell ref="F118:G118"/>
    <mergeCell ref="C119:E119"/>
    <mergeCell ref="F119:G119"/>
    <mergeCell ref="C120:E120"/>
    <mergeCell ref="F120:G120"/>
    <mergeCell ref="C121:E121"/>
    <mergeCell ref="F121:G121"/>
    <mergeCell ref="C122:E122"/>
    <mergeCell ref="F122:G122"/>
    <mergeCell ref="C123:E123"/>
    <mergeCell ref="F123:G123"/>
    <mergeCell ref="C124:E124"/>
    <mergeCell ref="F124:G124"/>
    <mergeCell ref="C125:E125"/>
    <mergeCell ref="F125:G125"/>
    <mergeCell ref="C126:E126"/>
    <mergeCell ref="F126:G126"/>
    <mergeCell ref="C127:E127"/>
    <mergeCell ref="F127:G127"/>
    <mergeCell ref="C128:E128"/>
    <mergeCell ref="F128:G128"/>
    <mergeCell ref="C129:E129"/>
    <mergeCell ref="F129:G129"/>
    <mergeCell ref="C130:E130"/>
    <mergeCell ref="F130:G130"/>
    <mergeCell ref="C131:E131"/>
    <mergeCell ref="F131:G131"/>
    <mergeCell ref="C132:E132"/>
    <mergeCell ref="F132:G132"/>
    <mergeCell ref="C133:E133"/>
    <mergeCell ref="F133:G133"/>
    <mergeCell ref="C134:E134"/>
    <mergeCell ref="F134:G134"/>
    <mergeCell ref="C135:E135"/>
    <mergeCell ref="C136:E136"/>
    <mergeCell ref="C137:E137"/>
    <mergeCell ref="C138:E138"/>
    <mergeCell ref="C139:E139"/>
    <mergeCell ref="F139:G139"/>
    <mergeCell ref="C140:E140"/>
    <mergeCell ref="F140:G140"/>
    <mergeCell ref="F141:G141"/>
    <mergeCell ref="F142:G142"/>
    <mergeCell ref="C143:E143"/>
    <mergeCell ref="F143:G143"/>
    <mergeCell ref="C144:E144"/>
    <mergeCell ref="F144:G144"/>
    <mergeCell ref="C145:E145"/>
    <mergeCell ref="F145:G145"/>
    <mergeCell ref="F146:G146"/>
    <mergeCell ref="F147:G147"/>
    <mergeCell ref="C148:E148"/>
    <mergeCell ref="F148:G148"/>
    <mergeCell ref="C149:E149"/>
    <mergeCell ref="F149:G149"/>
    <mergeCell ref="C150:E150"/>
    <mergeCell ref="F150:G150"/>
    <mergeCell ref="C151:E151"/>
    <mergeCell ref="F151:G151"/>
    <mergeCell ref="C152:E152"/>
    <mergeCell ref="F152:G152"/>
    <mergeCell ref="C153:E153"/>
    <mergeCell ref="F153:G153"/>
    <mergeCell ref="C154:E154"/>
    <mergeCell ref="F154:G154"/>
    <mergeCell ref="C155:E155"/>
    <mergeCell ref="F155:G155"/>
    <mergeCell ref="C156:E156"/>
    <mergeCell ref="F156:G156"/>
    <mergeCell ref="C157:E157"/>
    <mergeCell ref="F157:G157"/>
    <mergeCell ref="C158:E158"/>
    <mergeCell ref="F158:G158"/>
    <mergeCell ref="C159:E159"/>
    <mergeCell ref="F159:G159"/>
    <mergeCell ref="C160:E160"/>
    <mergeCell ref="F160:G160"/>
    <mergeCell ref="C161:E161"/>
    <mergeCell ref="F161:G161"/>
    <mergeCell ref="C162:E162"/>
    <mergeCell ref="F162:G162"/>
    <mergeCell ref="C163:E163"/>
    <mergeCell ref="F163:G163"/>
    <mergeCell ref="C164:E164"/>
    <mergeCell ref="F164:G164"/>
    <mergeCell ref="C165:E165"/>
    <mergeCell ref="F165:G165"/>
    <mergeCell ref="C166:E166"/>
    <mergeCell ref="F166:G166"/>
    <mergeCell ref="C167:E167"/>
    <mergeCell ref="F167:G167"/>
    <mergeCell ref="C168:E168"/>
    <mergeCell ref="F168:G168"/>
    <mergeCell ref="F169:G169"/>
    <mergeCell ref="C170:E170"/>
    <mergeCell ref="F170:G170"/>
    <mergeCell ref="C171:E171"/>
    <mergeCell ref="F171:G171"/>
    <mergeCell ref="C172:E172"/>
    <mergeCell ref="F172:G172"/>
    <mergeCell ref="C173:E173"/>
    <mergeCell ref="F173:G173"/>
    <mergeCell ref="C174:E174"/>
    <mergeCell ref="F174:G174"/>
    <mergeCell ref="C175:E175"/>
    <mergeCell ref="F175:G175"/>
    <mergeCell ref="C176:E176"/>
    <mergeCell ref="F176:G176"/>
    <mergeCell ref="C177:E177"/>
    <mergeCell ref="F177:G177"/>
    <mergeCell ref="C178:E178"/>
    <mergeCell ref="F178:G178"/>
    <mergeCell ref="C179:E179"/>
    <mergeCell ref="F179:G179"/>
    <mergeCell ref="C180:E180"/>
    <mergeCell ref="F180:G180"/>
    <mergeCell ref="C181:E181"/>
    <mergeCell ref="F181:G181"/>
    <mergeCell ref="C182:E182"/>
    <mergeCell ref="F182:G182"/>
    <mergeCell ref="C183:E183"/>
    <mergeCell ref="F183:G183"/>
    <mergeCell ref="C184:E184"/>
    <mergeCell ref="F184:G184"/>
    <mergeCell ref="C185:E185"/>
    <mergeCell ref="F185:G185"/>
    <mergeCell ref="C186:E186"/>
    <mergeCell ref="F186:G186"/>
    <mergeCell ref="C187:E187"/>
    <mergeCell ref="F187:G187"/>
    <mergeCell ref="C188:E188"/>
    <mergeCell ref="F188:G188"/>
    <mergeCell ref="C189:E189"/>
    <mergeCell ref="F189:G189"/>
    <mergeCell ref="C190:E190"/>
    <mergeCell ref="F190:G190"/>
    <mergeCell ref="C191:E191"/>
    <mergeCell ref="F191:G191"/>
    <mergeCell ref="C192:E192"/>
    <mergeCell ref="F192:G192"/>
    <mergeCell ref="C193:E193"/>
    <mergeCell ref="F193:G193"/>
    <mergeCell ref="C194:E194"/>
    <mergeCell ref="F194:G194"/>
    <mergeCell ref="C195:E195"/>
    <mergeCell ref="F195:G195"/>
    <mergeCell ref="C196:E196"/>
    <mergeCell ref="F196:G196"/>
    <mergeCell ref="C197:E197"/>
    <mergeCell ref="F197:G197"/>
    <mergeCell ref="C198:E198"/>
    <mergeCell ref="F198:G198"/>
    <mergeCell ref="C199:E199"/>
    <mergeCell ref="F199:G199"/>
    <mergeCell ref="D200:E200"/>
    <mergeCell ref="D201:E201"/>
    <mergeCell ref="D202:E202"/>
    <mergeCell ref="D203:E203"/>
    <mergeCell ref="A3:A5"/>
    <mergeCell ref="B3:B5"/>
    <mergeCell ref="C3:E5"/>
    <mergeCell ref="F3:G5"/>
    <mergeCell ref="H4:H5"/>
    <mergeCell ref="I4:I5"/>
    <mergeCell ref="J4:J5"/>
    <mergeCell ref="K4:K5"/>
    <mergeCell ref="L4:L5"/>
    <mergeCell ref="F8:G9"/>
    <mergeCell ref="H8:H9"/>
    <mergeCell ref="I8:I9"/>
    <mergeCell ref="J8:J9"/>
    <mergeCell ref="F10:G11"/>
    <mergeCell ref="H10:H11"/>
    <mergeCell ref="I10:I11"/>
    <mergeCell ref="J10:J11"/>
    <mergeCell ref="F12:G13"/>
    <mergeCell ref="H12:H13"/>
    <mergeCell ref="I12:I13"/>
    <mergeCell ref="J12:J13"/>
    <mergeCell ref="A74:A75"/>
    <mergeCell ref="B74:B75"/>
    <mergeCell ref="C74:E75"/>
    <mergeCell ref="K74:K75"/>
    <mergeCell ref="L74:L75"/>
    <mergeCell ref="F90:G91"/>
    <mergeCell ref="H90:H91"/>
    <mergeCell ref="I90:I91"/>
    <mergeCell ref="J90:J91"/>
    <mergeCell ref="F94:G98"/>
    <mergeCell ref="H94:H98"/>
    <mergeCell ref="I94:I98"/>
    <mergeCell ref="J94:J98"/>
    <mergeCell ref="F100:G101"/>
    <mergeCell ref="H100:H101"/>
    <mergeCell ref="I100:I101"/>
    <mergeCell ref="J100:J101"/>
    <mergeCell ref="F104:G107"/>
    <mergeCell ref="H104:H107"/>
    <mergeCell ref="I104:I107"/>
    <mergeCell ref="J104:J107"/>
    <mergeCell ref="F108:G109"/>
    <mergeCell ref="H108:H109"/>
    <mergeCell ref="I108:I109"/>
    <mergeCell ref="J108:J109"/>
    <mergeCell ref="F110:G111"/>
    <mergeCell ref="H110:H111"/>
    <mergeCell ref="I110:I111"/>
    <mergeCell ref="J110:J111"/>
    <mergeCell ref="F113:G114"/>
    <mergeCell ref="H113:H114"/>
    <mergeCell ref="I113:I114"/>
    <mergeCell ref="J113:J114"/>
    <mergeCell ref="F135:G136"/>
    <mergeCell ref="H135:H136"/>
    <mergeCell ref="I135:I136"/>
    <mergeCell ref="J135:J136"/>
    <mergeCell ref="F137:G138"/>
    <mergeCell ref="H137:H138"/>
    <mergeCell ref="I137:I138"/>
    <mergeCell ref="J137:J138"/>
    <mergeCell ref="A141:A142"/>
    <mergeCell ref="B141:B142"/>
    <mergeCell ref="C141:E142"/>
    <mergeCell ref="K141:K142"/>
    <mergeCell ref="L141:L142"/>
    <mergeCell ref="A146:A147"/>
    <mergeCell ref="B146:B147"/>
    <mergeCell ref="C146:E147"/>
    <mergeCell ref="K146:K147"/>
    <mergeCell ref="L146:L147"/>
    <mergeCell ref="A200:A203"/>
    <mergeCell ref="B200:B203"/>
    <mergeCell ref="H200:H203"/>
    <mergeCell ref="I200:I203"/>
    <mergeCell ref="J200:J203"/>
    <mergeCell ref="K200:K203"/>
    <mergeCell ref="L200:L203"/>
  </mergeCells>
  <phoneticPr fontId="2"/>
  <printOptions horizontalCentered="1"/>
  <pageMargins left="0.39370078740157483" right="0.39370078740157483" top="0.39370078740157483" bottom="0.35433070866141736" header="0" footer="0.19685039370078741"/>
  <pageSetup paperSize="9" scale="63" fitToWidth="1" fitToHeight="0" orientation="portrait" usePrinterDefaults="1" cellComments="asDisplayed" r:id="rId1"/>
  <headerFooter scaleWithDoc="0" alignWithMargins="0">
    <oddFooter>&amp;C- &amp;P -</oddFooter>
  </headerFooter>
  <rowBreaks count="6" manualBreakCount="6">
    <brk id="56" max="11" man="1"/>
    <brk id="103" max="11" man="1"/>
    <brk id="140" max="11" man="1"/>
    <brk id="164" max="11" man="1"/>
    <brk id="180" max="11" man="1"/>
    <brk id="19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Q208"/>
  <sheetViews>
    <sheetView showGridLines="0" showZeros="0" view="pageBreakPreview" zoomScale="80" zoomScaleSheetLayoutView="80" workbookViewId="0">
      <selection activeCell="A2" sqref="A2"/>
    </sheetView>
  </sheetViews>
  <sheetFormatPr defaultRowHeight="13.5"/>
  <cols>
    <col min="1" max="2" width="11" style="1" bestFit="1" customWidth="1"/>
    <col min="3" max="6" width="4.375" style="1" customWidth="1"/>
    <col min="7" max="7" width="8.75" style="1" customWidth="1"/>
    <col min="8" max="8" width="22.5" style="2" customWidth="1"/>
    <col min="9" max="9" width="3.75" style="3" customWidth="1"/>
    <col min="10" max="10" width="18.75" style="4" customWidth="1"/>
    <col min="11" max="11" width="23.125" style="1" customWidth="1"/>
    <col min="12" max="12" width="22.5" style="1" customWidth="1"/>
    <col min="13" max="13" width="3" style="1" customWidth="1"/>
    <col min="14" max="16384" width="9" style="1" customWidth="1"/>
  </cols>
  <sheetData>
    <row r="1" spans="1:13" ht="18.75">
      <c r="A1" s="5" t="s">
        <v>1446</v>
      </c>
      <c r="B1" s="26"/>
      <c r="C1" s="26"/>
      <c r="D1" s="26"/>
      <c r="E1" s="26"/>
      <c r="F1" s="26"/>
      <c r="G1" s="26"/>
      <c r="H1" s="26"/>
      <c r="I1" s="26"/>
      <c r="J1" s="26"/>
      <c r="K1" s="26"/>
      <c r="L1" s="26"/>
      <c r="M1" s="292"/>
    </row>
    <row r="2" spans="1:13" ht="14.25">
      <c r="A2" s="3"/>
      <c r="B2" s="3"/>
      <c r="C2" s="3"/>
      <c r="D2" s="3"/>
      <c r="E2" s="3"/>
      <c r="F2" s="3"/>
      <c r="G2" s="3"/>
      <c r="J2" s="200"/>
      <c r="K2" s="3"/>
      <c r="L2" s="3"/>
      <c r="M2" s="293"/>
    </row>
    <row r="3" spans="1:13" ht="34.5" customHeight="1">
      <c r="A3" s="6" t="s">
        <v>9</v>
      </c>
      <c r="B3" s="6" t="s">
        <v>143</v>
      </c>
      <c r="C3" s="55" t="s">
        <v>185</v>
      </c>
      <c r="D3" s="55"/>
      <c r="E3" s="80"/>
      <c r="F3" s="91" t="s">
        <v>523</v>
      </c>
      <c r="G3" s="108"/>
      <c r="H3" s="55" t="s">
        <v>672</v>
      </c>
      <c r="I3" s="55"/>
      <c r="J3" s="80"/>
      <c r="K3" s="255" t="s">
        <v>719</v>
      </c>
      <c r="L3" s="273"/>
      <c r="M3" s="293"/>
    </row>
    <row r="4" spans="1:13">
      <c r="A4" s="7"/>
      <c r="B4" s="7"/>
      <c r="C4" s="56"/>
      <c r="D4" s="56"/>
      <c r="E4" s="81"/>
      <c r="F4" s="92"/>
      <c r="G4" s="109"/>
      <c r="H4" s="120" t="s">
        <v>27</v>
      </c>
      <c r="I4" s="173" t="s">
        <v>715</v>
      </c>
      <c r="J4" s="201" t="s">
        <v>480</v>
      </c>
      <c r="K4" s="256" t="s">
        <v>805</v>
      </c>
      <c r="L4" s="201" t="s">
        <v>480</v>
      </c>
      <c r="M4" s="294"/>
    </row>
    <row r="5" spans="1:13">
      <c r="A5" s="8"/>
      <c r="B5" s="8"/>
      <c r="C5" s="57"/>
      <c r="D5" s="57"/>
      <c r="E5" s="82"/>
      <c r="F5" s="92"/>
      <c r="G5" s="109"/>
      <c r="H5" s="121"/>
      <c r="I5" s="174"/>
      <c r="J5" s="202"/>
      <c r="K5" s="257"/>
      <c r="L5" s="202"/>
      <c r="M5" s="294"/>
    </row>
    <row r="6" spans="1:13" ht="14.25">
      <c r="A6" s="9"/>
      <c r="B6" s="27"/>
      <c r="C6" s="58"/>
      <c r="D6" s="76"/>
      <c r="E6" s="83"/>
      <c r="F6" s="58"/>
      <c r="G6" s="83"/>
      <c r="H6" s="122"/>
      <c r="I6" s="175"/>
      <c r="J6" s="203"/>
      <c r="K6" s="122"/>
      <c r="L6" s="203"/>
      <c r="M6" s="294"/>
    </row>
    <row r="7" spans="1:13" ht="30" customHeight="1">
      <c r="A7" s="10" t="s">
        <v>13</v>
      </c>
      <c r="B7" s="28" t="s">
        <v>103</v>
      </c>
      <c r="C7" s="59" t="s">
        <v>513</v>
      </c>
      <c r="D7" s="59"/>
      <c r="E7" s="69"/>
      <c r="F7" s="93"/>
      <c r="G7" s="110"/>
      <c r="H7" s="123" t="s">
        <v>442</v>
      </c>
      <c r="I7" s="176"/>
      <c r="J7" s="204"/>
      <c r="K7" s="152" t="s">
        <v>808</v>
      </c>
      <c r="L7" s="274" t="s">
        <v>1129</v>
      </c>
      <c r="M7" s="295"/>
    </row>
    <row r="8" spans="1:13" ht="18" customHeight="1">
      <c r="A8" s="11" t="s">
        <v>3</v>
      </c>
      <c r="B8" s="29" t="s">
        <v>64</v>
      </c>
      <c r="C8" s="60" t="s">
        <v>513</v>
      </c>
      <c r="D8" s="60"/>
      <c r="E8" s="70"/>
      <c r="F8" s="94" t="s">
        <v>282</v>
      </c>
      <c r="G8" s="111"/>
      <c r="H8" s="124" t="s">
        <v>535</v>
      </c>
      <c r="I8" s="177" t="s">
        <v>403</v>
      </c>
      <c r="J8" s="205" t="s">
        <v>716</v>
      </c>
      <c r="K8" s="128" t="s">
        <v>809</v>
      </c>
      <c r="L8" s="275" t="s">
        <v>562</v>
      </c>
      <c r="M8" s="295"/>
    </row>
    <row r="9" spans="1:13" ht="18" customHeight="1">
      <c r="A9" s="11" t="s">
        <v>3</v>
      </c>
      <c r="B9" s="30" t="s">
        <v>144</v>
      </c>
      <c r="C9" s="60" t="s">
        <v>513</v>
      </c>
      <c r="D9" s="60"/>
      <c r="E9" s="70"/>
      <c r="F9" s="94"/>
      <c r="G9" s="111"/>
      <c r="H9" s="124"/>
      <c r="I9" s="177"/>
      <c r="J9" s="206"/>
      <c r="K9" s="129" t="s">
        <v>348</v>
      </c>
      <c r="L9" s="235" t="s">
        <v>158</v>
      </c>
      <c r="M9" s="295"/>
    </row>
    <row r="10" spans="1:13" ht="18" customHeight="1">
      <c r="A10" s="11" t="s">
        <v>3</v>
      </c>
      <c r="B10" s="29" t="s">
        <v>73</v>
      </c>
      <c r="C10" s="60" t="s">
        <v>513</v>
      </c>
      <c r="D10" s="60"/>
      <c r="E10" s="70"/>
      <c r="F10" s="94" t="s">
        <v>282</v>
      </c>
      <c r="G10" s="111"/>
      <c r="H10" s="124" t="s">
        <v>540</v>
      </c>
      <c r="I10" s="177" t="s">
        <v>403</v>
      </c>
      <c r="J10" s="205" t="s">
        <v>716</v>
      </c>
      <c r="K10" s="128" t="s">
        <v>810</v>
      </c>
      <c r="L10" s="275" t="s">
        <v>544</v>
      </c>
      <c r="M10" s="295"/>
    </row>
    <row r="11" spans="1:13" ht="18" customHeight="1">
      <c r="A11" s="11" t="s">
        <v>3</v>
      </c>
      <c r="B11" s="29" t="s">
        <v>149</v>
      </c>
      <c r="C11" s="60" t="s">
        <v>513</v>
      </c>
      <c r="D11" s="60"/>
      <c r="E11" s="70"/>
      <c r="F11" s="94"/>
      <c r="G11" s="111"/>
      <c r="H11" s="124"/>
      <c r="I11" s="177"/>
      <c r="J11" s="206"/>
      <c r="K11" s="128" t="s">
        <v>814</v>
      </c>
      <c r="L11" s="275" t="s">
        <v>940</v>
      </c>
      <c r="M11" s="295"/>
    </row>
    <row r="12" spans="1:13" ht="18" customHeight="1">
      <c r="A12" s="11" t="s">
        <v>3</v>
      </c>
      <c r="B12" s="29" t="s">
        <v>150</v>
      </c>
      <c r="C12" s="60" t="s">
        <v>513</v>
      </c>
      <c r="D12" s="60"/>
      <c r="E12" s="70"/>
      <c r="F12" s="94" t="s">
        <v>282</v>
      </c>
      <c r="G12" s="111"/>
      <c r="H12" s="124" t="s">
        <v>40</v>
      </c>
      <c r="I12" s="177" t="s">
        <v>1077</v>
      </c>
      <c r="J12" s="205" t="s">
        <v>629</v>
      </c>
      <c r="K12" s="128" t="s">
        <v>208</v>
      </c>
      <c r="L12" s="275" t="s">
        <v>299</v>
      </c>
      <c r="M12" s="295"/>
    </row>
    <row r="13" spans="1:13" ht="18" customHeight="1">
      <c r="A13" s="11" t="s">
        <v>3</v>
      </c>
      <c r="B13" s="29" t="s">
        <v>152</v>
      </c>
      <c r="C13" s="60" t="s">
        <v>513</v>
      </c>
      <c r="D13" s="60"/>
      <c r="E13" s="70"/>
      <c r="F13" s="95"/>
      <c r="G13" s="112"/>
      <c r="H13" s="125"/>
      <c r="I13" s="178"/>
      <c r="J13" s="207"/>
      <c r="K13" s="128" t="s">
        <v>280</v>
      </c>
      <c r="L13" s="275" t="s">
        <v>520</v>
      </c>
      <c r="M13" s="295"/>
    </row>
    <row r="14" spans="1:13" ht="30" customHeight="1">
      <c r="A14" s="12" t="s">
        <v>21</v>
      </c>
      <c r="B14" s="31" t="s">
        <v>154</v>
      </c>
      <c r="C14" s="61" t="s">
        <v>513</v>
      </c>
      <c r="D14" s="61"/>
      <c r="E14" s="84"/>
      <c r="F14" s="96" t="s">
        <v>525</v>
      </c>
      <c r="G14" s="84"/>
      <c r="H14" s="126" t="s">
        <v>543</v>
      </c>
      <c r="I14" s="179">
        <v>291</v>
      </c>
      <c r="J14" s="208" t="s">
        <v>720</v>
      </c>
      <c r="K14" s="126" t="s">
        <v>816</v>
      </c>
      <c r="L14" s="276" t="s">
        <v>941</v>
      </c>
      <c r="M14" s="295"/>
    </row>
    <row r="15" spans="1:13" ht="18" customHeight="1">
      <c r="A15" s="13" t="s">
        <v>0</v>
      </c>
      <c r="B15" s="32" t="s">
        <v>7</v>
      </c>
      <c r="C15" s="59" t="s">
        <v>515</v>
      </c>
      <c r="D15" s="59"/>
      <c r="E15" s="69"/>
      <c r="F15" s="97" t="str">
        <f>IF(OR(C15="△",C15="▲"),"－"," ")</f>
        <v>－</v>
      </c>
      <c r="G15" s="69"/>
      <c r="H15" s="127"/>
      <c r="I15" s="180"/>
      <c r="J15" s="209"/>
      <c r="K15" s="127" t="s">
        <v>784</v>
      </c>
      <c r="L15" s="274" t="s">
        <v>942</v>
      </c>
      <c r="M15" s="295"/>
    </row>
    <row r="16" spans="1:13" ht="30" customHeight="1">
      <c r="A16" s="11" t="s">
        <v>0</v>
      </c>
      <c r="B16" s="29" t="s">
        <v>157</v>
      </c>
      <c r="C16" s="60" t="s">
        <v>515</v>
      </c>
      <c r="D16" s="60"/>
      <c r="E16" s="70"/>
      <c r="F16" s="68" t="str">
        <f>IF(OR(C16="△",C16="▲"),"－"," ")</f>
        <v>－</v>
      </c>
      <c r="G16" s="70"/>
      <c r="H16" s="128"/>
      <c r="I16" s="181"/>
      <c r="J16" s="210"/>
      <c r="K16" s="167" t="s">
        <v>411</v>
      </c>
      <c r="L16" s="275" t="s">
        <v>945</v>
      </c>
      <c r="M16" s="295"/>
    </row>
    <row r="17" spans="1:13" ht="18" customHeight="1">
      <c r="A17" s="11" t="s">
        <v>0</v>
      </c>
      <c r="B17" s="29" t="s">
        <v>94</v>
      </c>
      <c r="C17" s="60" t="s">
        <v>515</v>
      </c>
      <c r="D17" s="60"/>
      <c r="E17" s="70"/>
      <c r="F17" s="68" t="str">
        <f>IF(OR(C17="△",C17="▲"),"－"," ")</f>
        <v>－</v>
      </c>
      <c r="G17" s="70"/>
      <c r="H17" s="128"/>
      <c r="I17" s="181"/>
      <c r="J17" s="210"/>
      <c r="K17" s="167" t="s">
        <v>118</v>
      </c>
      <c r="L17" s="275" t="s">
        <v>947</v>
      </c>
      <c r="M17" s="295"/>
    </row>
    <row r="18" spans="1:13" ht="30" customHeight="1">
      <c r="A18" s="14" t="s">
        <v>0</v>
      </c>
      <c r="B18" s="33" t="s">
        <v>113</v>
      </c>
      <c r="C18" s="60" t="s">
        <v>515</v>
      </c>
      <c r="D18" s="60"/>
      <c r="E18" s="70"/>
      <c r="F18" s="68" t="str">
        <f>IF(OR(C18="△",C18="▲"),"－"," ")</f>
        <v>－</v>
      </c>
      <c r="G18" s="70"/>
      <c r="H18" s="129"/>
      <c r="I18" s="182"/>
      <c r="J18" s="211"/>
      <c r="K18" s="167" t="s">
        <v>817</v>
      </c>
      <c r="L18" s="275" t="s">
        <v>948</v>
      </c>
      <c r="M18" s="295"/>
    </row>
    <row r="19" spans="1:13" ht="18" customHeight="1">
      <c r="A19" s="11" t="s">
        <v>0</v>
      </c>
      <c r="B19" s="29" t="s">
        <v>69</v>
      </c>
      <c r="C19" s="60" t="s">
        <v>515</v>
      </c>
      <c r="D19" s="60"/>
      <c r="E19" s="70"/>
      <c r="F19" s="68" t="str">
        <f>IF(OR(C19="△",C19="▲"),"－"," ")</f>
        <v>－</v>
      </c>
      <c r="G19" s="70"/>
      <c r="H19" s="128"/>
      <c r="I19" s="181"/>
      <c r="J19" s="210"/>
      <c r="K19" s="167" t="s">
        <v>818</v>
      </c>
      <c r="L19" s="275" t="s">
        <v>950</v>
      </c>
      <c r="M19" s="295"/>
    </row>
    <row r="20" spans="1:13" ht="18" customHeight="1">
      <c r="A20" s="11" t="s">
        <v>0</v>
      </c>
      <c r="B20" s="29" t="s">
        <v>81</v>
      </c>
      <c r="C20" s="60" t="s">
        <v>513</v>
      </c>
      <c r="D20" s="60"/>
      <c r="E20" s="70"/>
      <c r="F20" s="68" t="s">
        <v>525</v>
      </c>
      <c r="G20" s="70"/>
      <c r="H20" s="128" t="s">
        <v>546</v>
      </c>
      <c r="I20" s="181">
        <v>220</v>
      </c>
      <c r="J20" s="210" t="s">
        <v>721</v>
      </c>
      <c r="K20" s="167" t="s">
        <v>822</v>
      </c>
      <c r="L20" s="275" t="s">
        <v>951</v>
      </c>
      <c r="M20" s="295"/>
    </row>
    <row r="21" spans="1:13" ht="18" customHeight="1">
      <c r="A21" s="11" t="s">
        <v>0</v>
      </c>
      <c r="B21" s="29" t="s">
        <v>160</v>
      </c>
      <c r="C21" s="60" t="s">
        <v>513</v>
      </c>
      <c r="D21" s="60"/>
      <c r="E21" s="70"/>
      <c r="F21" s="68" t="s">
        <v>525</v>
      </c>
      <c r="G21" s="70"/>
      <c r="H21" s="128" t="s">
        <v>366</v>
      </c>
      <c r="I21" s="181">
        <v>220</v>
      </c>
      <c r="J21" s="210" t="s">
        <v>234</v>
      </c>
      <c r="K21" s="167" t="s">
        <v>353</v>
      </c>
      <c r="L21" s="275" t="s">
        <v>953</v>
      </c>
      <c r="M21" s="295"/>
    </row>
    <row r="22" spans="1:13" ht="18" customHeight="1">
      <c r="A22" s="11" t="s">
        <v>0</v>
      </c>
      <c r="B22" s="29" t="s">
        <v>164</v>
      </c>
      <c r="C22" s="60" t="s">
        <v>513</v>
      </c>
      <c r="D22" s="60"/>
      <c r="E22" s="70"/>
      <c r="F22" s="68" t="s">
        <v>525</v>
      </c>
      <c r="G22" s="70"/>
      <c r="H22" s="128" t="s">
        <v>547</v>
      </c>
      <c r="I22" s="181">
        <v>220</v>
      </c>
      <c r="J22" s="210" t="s">
        <v>723</v>
      </c>
      <c r="K22" s="167" t="s">
        <v>824</v>
      </c>
      <c r="L22" s="275" t="s">
        <v>548</v>
      </c>
      <c r="M22" s="295"/>
    </row>
    <row r="23" spans="1:13" ht="18" customHeight="1">
      <c r="A23" s="11" t="s">
        <v>0</v>
      </c>
      <c r="B23" s="29" t="s">
        <v>108</v>
      </c>
      <c r="C23" s="60" t="s">
        <v>515</v>
      </c>
      <c r="D23" s="60"/>
      <c r="E23" s="70"/>
      <c r="F23" s="68" t="str">
        <f>IF(OR(C23="△",C23="▲"),"－"," ")</f>
        <v>－</v>
      </c>
      <c r="G23" s="70"/>
      <c r="H23" s="128"/>
      <c r="I23" s="181"/>
      <c r="J23" s="210"/>
      <c r="K23" s="167" t="s">
        <v>826</v>
      </c>
      <c r="L23" s="214" t="s">
        <v>281</v>
      </c>
      <c r="M23" s="296"/>
    </row>
    <row r="24" spans="1:13" ht="18" customHeight="1">
      <c r="A24" s="11" t="s">
        <v>0</v>
      </c>
      <c r="B24" s="29" t="s">
        <v>167</v>
      </c>
      <c r="C24" s="60" t="s">
        <v>513</v>
      </c>
      <c r="D24" s="60"/>
      <c r="E24" s="70"/>
      <c r="F24" s="68" t="s">
        <v>525</v>
      </c>
      <c r="G24" s="70"/>
      <c r="H24" s="128" t="s">
        <v>551</v>
      </c>
      <c r="I24" s="181">
        <v>220</v>
      </c>
      <c r="J24" s="210" t="s">
        <v>726</v>
      </c>
      <c r="K24" s="167" t="s">
        <v>827</v>
      </c>
      <c r="L24" s="275" t="s">
        <v>954</v>
      </c>
      <c r="M24" s="295"/>
    </row>
    <row r="25" spans="1:13" ht="18" customHeight="1">
      <c r="A25" s="11" t="s">
        <v>0</v>
      </c>
      <c r="B25" s="29" t="s">
        <v>168</v>
      </c>
      <c r="C25" s="60" t="s">
        <v>513</v>
      </c>
      <c r="D25" s="60"/>
      <c r="E25" s="70"/>
      <c r="F25" s="68" t="s">
        <v>525</v>
      </c>
      <c r="G25" s="70"/>
      <c r="H25" s="128" t="s">
        <v>552</v>
      </c>
      <c r="I25" s="181">
        <v>220</v>
      </c>
      <c r="J25" s="210" t="s">
        <v>567</v>
      </c>
      <c r="K25" s="167" t="s">
        <v>828</v>
      </c>
      <c r="L25" s="275" t="s">
        <v>138</v>
      </c>
      <c r="M25" s="295"/>
    </row>
    <row r="26" spans="1:13" ht="18" customHeight="1">
      <c r="A26" s="11" t="s">
        <v>0</v>
      </c>
      <c r="B26" s="29" t="s">
        <v>86</v>
      </c>
      <c r="C26" s="60" t="s">
        <v>513</v>
      </c>
      <c r="D26" s="60"/>
      <c r="E26" s="70"/>
      <c r="F26" s="68" t="s">
        <v>525</v>
      </c>
      <c r="G26" s="70"/>
      <c r="H26" s="128" t="s">
        <v>368</v>
      </c>
      <c r="I26" s="181">
        <v>220</v>
      </c>
      <c r="J26" s="210" t="s">
        <v>54</v>
      </c>
      <c r="K26" s="167" t="s">
        <v>829</v>
      </c>
      <c r="L26" s="275" t="s">
        <v>956</v>
      </c>
      <c r="M26" s="295"/>
    </row>
    <row r="27" spans="1:13" ht="18" customHeight="1">
      <c r="A27" s="11" t="s">
        <v>0</v>
      </c>
      <c r="B27" s="29" t="s">
        <v>50</v>
      </c>
      <c r="C27" s="60" t="s">
        <v>515</v>
      </c>
      <c r="D27" s="60"/>
      <c r="E27" s="70"/>
      <c r="F27" s="68" t="str">
        <f>IF(OR(C27="△",C27="▲"),"－"," ")</f>
        <v>－</v>
      </c>
      <c r="G27" s="70"/>
      <c r="H27" s="128"/>
      <c r="I27" s="181"/>
      <c r="J27" s="210"/>
      <c r="K27" s="167" t="s">
        <v>833</v>
      </c>
      <c r="L27" s="275" t="s">
        <v>957</v>
      </c>
      <c r="M27" s="295"/>
    </row>
    <row r="28" spans="1:13" ht="18" customHeight="1">
      <c r="A28" s="11" t="s">
        <v>0</v>
      </c>
      <c r="B28" s="29" t="s">
        <v>47</v>
      </c>
      <c r="C28" s="60" t="s">
        <v>515</v>
      </c>
      <c r="D28" s="60"/>
      <c r="E28" s="70"/>
      <c r="F28" s="68" t="str">
        <f>IF(OR(C28="△",C28="▲"),"－"," ")</f>
        <v>－</v>
      </c>
      <c r="G28" s="70"/>
      <c r="H28" s="128"/>
      <c r="I28" s="181"/>
      <c r="J28" s="210"/>
      <c r="K28" s="167" t="s">
        <v>834</v>
      </c>
      <c r="L28" s="275" t="s">
        <v>958</v>
      </c>
      <c r="M28" s="295"/>
    </row>
    <row r="29" spans="1:13" ht="18" customHeight="1">
      <c r="A29" s="11" t="s">
        <v>0</v>
      </c>
      <c r="B29" s="29" t="s">
        <v>170</v>
      </c>
      <c r="C29" s="60" t="s">
        <v>515</v>
      </c>
      <c r="D29" s="60"/>
      <c r="E29" s="70"/>
      <c r="F29" s="68" t="str">
        <f>IF(OR(C29="△",C29="▲"),"－"," ")</f>
        <v>－</v>
      </c>
      <c r="G29" s="70"/>
      <c r="H29" s="128"/>
      <c r="I29" s="181"/>
      <c r="J29" s="210"/>
      <c r="K29" s="167" t="s">
        <v>638</v>
      </c>
      <c r="L29" s="275" t="s">
        <v>95</v>
      </c>
      <c r="M29" s="295"/>
    </row>
    <row r="30" spans="1:13" ht="18" customHeight="1">
      <c r="A30" s="11" t="s">
        <v>0</v>
      </c>
      <c r="B30" s="29" t="s">
        <v>107</v>
      </c>
      <c r="C30" s="60" t="s">
        <v>515</v>
      </c>
      <c r="D30" s="60"/>
      <c r="E30" s="70"/>
      <c r="F30" s="68" t="str">
        <f>IF(OR(C30="△",C30="▲"),"－"," ")</f>
        <v>－</v>
      </c>
      <c r="G30" s="70"/>
      <c r="H30" s="128"/>
      <c r="I30" s="181"/>
      <c r="J30" s="210"/>
      <c r="K30" s="258" t="s">
        <v>538</v>
      </c>
      <c r="L30" s="275" t="s">
        <v>961</v>
      </c>
      <c r="M30" s="295"/>
    </row>
    <row r="31" spans="1:13" ht="18" customHeight="1">
      <c r="A31" s="15" t="s">
        <v>0</v>
      </c>
      <c r="B31" s="34" t="s">
        <v>173</v>
      </c>
      <c r="C31" s="62" t="s">
        <v>515</v>
      </c>
      <c r="D31" s="62"/>
      <c r="E31" s="71"/>
      <c r="F31" s="98" t="str">
        <f>IF(OR(C31="△",C31="▲"),"－"," ")</f>
        <v>－</v>
      </c>
      <c r="G31" s="71"/>
      <c r="H31" s="130"/>
      <c r="I31" s="183"/>
      <c r="J31" s="212"/>
      <c r="K31" s="259" t="s">
        <v>387</v>
      </c>
      <c r="L31" s="277" t="s">
        <v>962</v>
      </c>
      <c r="M31" s="295"/>
    </row>
    <row r="32" spans="1:13" ht="42" customHeight="1">
      <c r="A32" s="13" t="s">
        <v>11</v>
      </c>
      <c r="B32" s="35" t="s">
        <v>176</v>
      </c>
      <c r="C32" s="63" t="s">
        <v>513</v>
      </c>
      <c r="D32" s="63"/>
      <c r="E32" s="85"/>
      <c r="F32" s="97" t="s">
        <v>525</v>
      </c>
      <c r="G32" s="69"/>
      <c r="H32" s="127" t="s">
        <v>558</v>
      </c>
      <c r="I32" s="180">
        <v>30</v>
      </c>
      <c r="J32" s="213" t="s">
        <v>729</v>
      </c>
      <c r="K32" s="123" t="s">
        <v>836</v>
      </c>
      <c r="L32" s="227" t="s">
        <v>965</v>
      </c>
      <c r="M32" s="295"/>
    </row>
    <row r="33" spans="1:13" ht="18" customHeight="1">
      <c r="A33" s="11" t="s">
        <v>11</v>
      </c>
      <c r="B33" s="29" t="s">
        <v>177</v>
      </c>
      <c r="C33" s="60" t="s">
        <v>513</v>
      </c>
      <c r="D33" s="60"/>
      <c r="E33" s="70"/>
      <c r="F33" s="68" t="s">
        <v>527</v>
      </c>
      <c r="G33" s="70"/>
      <c r="H33" s="128" t="s">
        <v>559</v>
      </c>
      <c r="I33" s="181">
        <v>30</v>
      </c>
      <c r="J33" s="210" t="s">
        <v>539</v>
      </c>
      <c r="K33" s="167" t="s">
        <v>666</v>
      </c>
      <c r="L33" s="275" t="s">
        <v>539</v>
      </c>
      <c r="M33" s="295"/>
    </row>
    <row r="34" spans="1:13" ht="18" customHeight="1">
      <c r="A34" s="11" t="s">
        <v>11</v>
      </c>
      <c r="B34" s="29" t="s">
        <v>180</v>
      </c>
      <c r="C34" s="60" t="s">
        <v>513</v>
      </c>
      <c r="D34" s="60"/>
      <c r="E34" s="70"/>
      <c r="F34" s="68" t="s">
        <v>527</v>
      </c>
      <c r="G34" s="70"/>
      <c r="H34" s="128" t="s">
        <v>563</v>
      </c>
      <c r="I34" s="181">
        <v>30</v>
      </c>
      <c r="J34" s="210" t="s">
        <v>423</v>
      </c>
      <c r="K34" s="167" t="s">
        <v>838</v>
      </c>
      <c r="L34" s="275" t="s">
        <v>640</v>
      </c>
      <c r="M34" s="295"/>
    </row>
    <row r="35" spans="1:13" ht="18" customHeight="1">
      <c r="A35" s="11" t="s">
        <v>11</v>
      </c>
      <c r="B35" s="29" t="s">
        <v>182</v>
      </c>
      <c r="C35" s="60" t="s">
        <v>513</v>
      </c>
      <c r="D35" s="60"/>
      <c r="E35" s="70"/>
      <c r="F35" s="68" t="s">
        <v>527</v>
      </c>
      <c r="G35" s="70"/>
      <c r="H35" s="128" t="s">
        <v>564</v>
      </c>
      <c r="I35" s="181">
        <v>30</v>
      </c>
      <c r="J35" s="210" t="s">
        <v>231</v>
      </c>
      <c r="K35" s="167" t="s">
        <v>839</v>
      </c>
      <c r="L35" s="275" t="s">
        <v>678</v>
      </c>
      <c r="M35" s="295"/>
    </row>
    <row r="36" spans="1:13" ht="18" customHeight="1">
      <c r="A36" s="11" t="s">
        <v>11</v>
      </c>
      <c r="B36" s="29" t="s">
        <v>186</v>
      </c>
      <c r="C36" s="60" t="s">
        <v>513</v>
      </c>
      <c r="D36" s="60"/>
      <c r="E36" s="70"/>
      <c r="F36" s="68" t="s">
        <v>527</v>
      </c>
      <c r="G36" s="70"/>
      <c r="H36" s="128" t="s">
        <v>569</v>
      </c>
      <c r="I36" s="181">
        <v>30</v>
      </c>
      <c r="J36" s="210" t="s">
        <v>717</v>
      </c>
      <c r="K36" s="167" t="s">
        <v>34</v>
      </c>
      <c r="L36" s="275" t="s">
        <v>966</v>
      </c>
      <c r="M36" s="295"/>
    </row>
    <row r="37" spans="1:13" ht="30" customHeight="1">
      <c r="A37" s="14" t="s">
        <v>11</v>
      </c>
      <c r="B37" s="33" t="s">
        <v>188</v>
      </c>
      <c r="C37" s="60" t="s">
        <v>513</v>
      </c>
      <c r="D37" s="60"/>
      <c r="E37" s="70"/>
      <c r="F37" s="68" t="s">
        <v>527</v>
      </c>
      <c r="G37" s="70"/>
      <c r="H37" s="129" t="s">
        <v>572</v>
      </c>
      <c r="I37" s="182">
        <v>30</v>
      </c>
      <c r="J37" s="211" t="s">
        <v>347</v>
      </c>
      <c r="K37" s="167" t="s">
        <v>22</v>
      </c>
      <c r="L37" s="275" t="s">
        <v>965</v>
      </c>
      <c r="M37" s="295"/>
    </row>
    <row r="38" spans="1:13" ht="18" customHeight="1">
      <c r="A38" s="11" t="s">
        <v>11</v>
      </c>
      <c r="B38" s="29" t="s">
        <v>189</v>
      </c>
      <c r="C38" s="60" t="s">
        <v>513</v>
      </c>
      <c r="D38" s="60"/>
      <c r="E38" s="70"/>
      <c r="F38" s="68" t="s">
        <v>525</v>
      </c>
      <c r="G38" s="70"/>
      <c r="H38" s="128" t="s">
        <v>574</v>
      </c>
      <c r="I38" s="181">
        <v>30</v>
      </c>
      <c r="J38" s="210" t="s">
        <v>603</v>
      </c>
      <c r="K38" s="167" t="s">
        <v>840</v>
      </c>
      <c r="L38" s="275" t="s">
        <v>967</v>
      </c>
      <c r="M38" s="295"/>
    </row>
    <row r="39" spans="1:13" ht="18" customHeight="1">
      <c r="A39" s="11" t="s">
        <v>11</v>
      </c>
      <c r="B39" s="29" t="s">
        <v>193</v>
      </c>
      <c r="C39" s="60" t="s">
        <v>513</v>
      </c>
      <c r="D39" s="60"/>
      <c r="E39" s="70"/>
      <c r="F39" s="68" t="s">
        <v>525</v>
      </c>
      <c r="G39" s="70"/>
      <c r="H39" s="128" t="s">
        <v>71</v>
      </c>
      <c r="I39" s="181">
        <v>30</v>
      </c>
      <c r="J39" s="210" t="s">
        <v>607</v>
      </c>
      <c r="K39" s="167" t="s">
        <v>332</v>
      </c>
      <c r="L39" s="275" t="s">
        <v>607</v>
      </c>
      <c r="M39" s="295"/>
    </row>
    <row r="40" spans="1:13" ht="18" customHeight="1">
      <c r="A40" s="11" t="s">
        <v>11</v>
      </c>
      <c r="B40" s="29" t="s">
        <v>195</v>
      </c>
      <c r="C40" s="60" t="s">
        <v>513</v>
      </c>
      <c r="D40" s="60"/>
      <c r="E40" s="70"/>
      <c r="F40" s="68" t="s">
        <v>525</v>
      </c>
      <c r="G40" s="70"/>
      <c r="H40" s="128" t="s">
        <v>579</v>
      </c>
      <c r="I40" s="181">
        <v>30</v>
      </c>
      <c r="J40" s="210" t="s">
        <v>730</v>
      </c>
      <c r="K40" s="167" t="s">
        <v>841</v>
      </c>
      <c r="L40" s="275" t="s">
        <v>730</v>
      </c>
      <c r="M40" s="295"/>
    </row>
    <row r="41" spans="1:13" ht="42" customHeight="1">
      <c r="A41" s="11" t="s">
        <v>11</v>
      </c>
      <c r="B41" s="33" t="s">
        <v>197</v>
      </c>
      <c r="C41" s="62" t="s">
        <v>513</v>
      </c>
      <c r="D41" s="62"/>
      <c r="E41" s="71"/>
      <c r="F41" s="98" t="s">
        <v>527</v>
      </c>
      <c r="G41" s="71"/>
      <c r="H41" s="128" t="s">
        <v>812</v>
      </c>
      <c r="I41" s="181">
        <v>30</v>
      </c>
      <c r="J41" s="214" t="s">
        <v>606</v>
      </c>
      <c r="K41" s="167" t="s">
        <v>842</v>
      </c>
      <c r="L41" s="275" t="s">
        <v>616</v>
      </c>
      <c r="M41" s="295"/>
    </row>
    <row r="42" spans="1:13" ht="18" customHeight="1">
      <c r="A42" s="16" t="s">
        <v>29</v>
      </c>
      <c r="B42" s="31" t="s">
        <v>200</v>
      </c>
      <c r="C42" s="61" t="s">
        <v>515</v>
      </c>
      <c r="D42" s="61"/>
      <c r="E42" s="84"/>
      <c r="F42" s="96" t="str">
        <f>IF(OR(C42="△",C42="▲"),"－"," ")</f>
        <v>－</v>
      </c>
      <c r="G42" s="84"/>
      <c r="H42" s="126"/>
      <c r="I42" s="179"/>
      <c r="J42" s="215"/>
      <c r="K42" s="260" t="s">
        <v>843</v>
      </c>
      <c r="L42" s="208" t="s">
        <v>776</v>
      </c>
      <c r="M42" s="296"/>
    </row>
    <row r="43" spans="1:13" ht="42" customHeight="1">
      <c r="A43" s="13" t="s">
        <v>32</v>
      </c>
      <c r="B43" s="35" t="s">
        <v>203</v>
      </c>
      <c r="C43" s="59" t="s">
        <v>513</v>
      </c>
      <c r="D43" s="59"/>
      <c r="E43" s="69"/>
      <c r="F43" s="97" t="s">
        <v>525</v>
      </c>
      <c r="G43" s="69"/>
      <c r="H43" s="131" t="s">
        <v>581</v>
      </c>
      <c r="I43" s="176">
        <v>223</v>
      </c>
      <c r="J43" s="216" t="s">
        <v>732</v>
      </c>
      <c r="K43" s="146" t="s">
        <v>147</v>
      </c>
      <c r="L43" s="227" t="s">
        <v>1038</v>
      </c>
      <c r="M43" s="295"/>
    </row>
    <row r="44" spans="1:13" ht="94.5" customHeight="1">
      <c r="A44" s="14" t="s">
        <v>43</v>
      </c>
      <c r="B44" s="36" t="s">
        <v>206</v>
      </c>
      <c r="C44" s="60" t="s">
        <v>513</v>
      </c>
      <c r="D44" s="60"/>
      <c r="E44" s="70"/>
      <c r="F44" s="68" t="s">
        <v>525</v>
      </c>
      <c r="G44" s="70"/>
      <c r="H44" s="132" t="s">
        <v>89</v>
      </c>
      <c r="I44" s="182">
        <v>259</v>
      </c>
      <c r="J44" s="217" t="s">
        <v>733</v>
      </c>
      <c r="K44" s="261" t="s">
        <v>124</v>
      </c>
      <c r="L44" s="235" t="s">
        <v>969</v>
      </c>
      <c r="M44" s="295"/>
    </row>
    <row r="45" spans="1:13" ht="30" customHeight="1">
      <c r="A45" s="14" t="s">
        <v>43</v>
      </c>
      <c r="B45" s="33" t="s">
        <v>115</v>
      </c>
      <c r="C45" s="60" t="s">
        <v>513</v>
      </c>
      <c r="D45" s="60"/>
      <c r="E45" s="70"/>
      <c r="F45" s="68" t="s">
        <v>527</v>
      </c>
      <c r="G45" s="70"/>
      <c r="H45" s="129" t="s">
        <v>584</v>
      </c>
      <c r="I45" s="182">
        <v>209</v>
      </c>
      <c r="J45" s="211" t="s">
        <v>550</v>
      </c>
      <c r="K45" s="167" t="s">
        <v>844</v>
      </c>
      <c r="L45" s="275" t="s">
        <v>778</v>
      </c>
      <c r="M45" s="295"/>
    </row>
    <row r="46" spans="1:13" ht="30" customHeight="1">
      <c r="A46" s="11" t="s">
        <v>43</v>
      </c>
      <c r="B46" s="29" t="s">
        <v>207</v>
      </c>
      <c r="C46" s="60" t="s">
        <v>513</v>
      </c>
      <c r="D46" s="60"/>
      <c r="E46" s="70"/>
      <c r="F46" s="68" t="s">
        <v>525</v>
      </c>
      <c r="G46" s="70"/>
      <c r="H46" s="133" t="s">
        <v>585</v>
      </c>
      <c r="I46" s="181">
        <v>226</v>
      </c>
      <c r="J46" s="210" t="s">
        <v>735</v>
      </c>
      <c r="K46" s="167" t="s">
        <v>825</v>
      </c>
      <c r="L46" s="279" t="s">
        <v>1130</v>
      </c>
      <c r="M46" s="295"/>
    </row>
    <row r="47" spans="1:13" ht="42" customHeight="1">
      <c r="A47" s="11" t="s">
        <v>43</v>
      </c>
      <c r="B47" s="29" t="s">
        <v>211</v>
      </c>
      <c r="C47" s="60" t="s">
        <v>513</v>
      </c>
      <c r="D47" s="60"/>
      <c r="E47" s="70"/>
      <c r="F47" s="68" t="s">
        <v>525</v>
      </c>
      <c r="G47" s="70"/>
      <c r="H47" s="134" t="s">
        <v>227</v>
      </c>
      <c r="I47" s="181">
        <v>258</v>
      </c>
      <c r="J47" s="210" t="s">
        <v>738</v>
      </c>
      <c r="K47" s="167" t="s">
        <v>1020</v>
      </c>
      <c r="L47" s="275" t="s">
        <v>693</v>
      </c>
      <c r="M47" s="295"/>
    </row>
    <row r="48" spans="1:13" ht="18" customHeight="1">
      <c r="A48" s="11" t="s">
        <v>43</v>
      </c>
      <c r="B48" s="29" t="s">
        <v>1092</v>
      </c>
      <c r="C48" s="60" t="s">
        <v>519</v>
      </c>
      <c r="D48" s="60"/>
      <c r="E48" s="70"/>
      <c r="F48" s="68" t="str">
        <f>IF(OR(C48="△",C48="▲"),"－"," ")</f>
        <v>－</v>
      </c>
      <c r="G48" s="70"/>
      <c r="H48" s="133" t="s">
        <v>963</v>
      </c>
      <c r="I48" s="181">
        <v>219</v>
      </c>
      <c r="J48" s="210" t="s">
        <v>1097</v>
      </c>
      <c r="K48" s="167"/>
      <c r="L48" s="275"/>
      <c r="M48" s="295"/>
    </row>
    <row r="49" spans="1:17" ht="18" customHeight="1">
      <c r="A49" s="11" t="s">
        <v>43</v>
      </c>
      <c r="B49" s="29" t="s">
        <v>875</v>
      </c>
      <c r="C49" s="60" t="s">
        <v>519</v>
      </c>
      <c r="D49" s="60"/>
      <c r="E49" s="70"/>
      <c r="F49" s="68" t="str">
        <f>IF(OR(C49="△",C49="▲"),"－"," ")</f>
        <v>－</v>
      </c>
      <c r="G49" s="70"/>
      <c r="H49" s="133" t="s">
        <v>714</v>
      </c>
      <c r="I49" s="181">
        <v>227</v>
      </c>
      <c r="J49" s="210" t="s">
        <v>1098</v>
      </c>
      <c r="K49" s="167"/>
      <c r="L49" s="275"/>
      <c r="M49" s="295"/>
    </row>
    <row r="50" spans="1:17" ht="18" customHeight="1">
      <c r="A50" s="11" t="s">
        <v>43</v>
      </c>
      <c r="B50" s="29" t="s">
        <v>214</v>
      </c>
      <c r="C50" s="60" t="s">
        <v>519</v>
      </c>
      <c r="D50" s="60"/>
      <c r="E50" s="70"/>
      <c r="F50" s="68" t="str">
        <f>IF(OR(C50="△",C50="▲"),"－"," ")</f>
        <v>－</v>
      </c>
      <c r="G50" s="70"/>
      <c r="H50" s="133" t="s">
        <v>405</v>
      </c>
      <c r="I50" s="181">
        <v>227</v>
      </c>
      <c r="J50" s="210" t="s">
        <v>258</v>
      </c>
      <c r="K50" s="167"/>
      <c r="L50" s="275"/>
      <c r="M50" s="295"/>
    </row>
    <row r="51" spans="1:17" ht="18" customHeight="1">
      <c r="A51" s="11" t="s">
        <v>43</v>
      </c>
      <c r="B51" s="29" t="s">
        <v>202</v>
      </c>
      <c r="C51" s="60" t="s">
        <v>519</v>
      </c>
      <c r="D51" s="60"/>
      <c r="E51" s="70"/>
      <c r="F51" s="68" t="str">
        <f>IF(OR(C51="△",C51="▲"),"－"," ")</f>
        <v>－</v>
      </c>
      <c r="G51" s="70"/>
      <c r="H51" s="133" t="s">
        <v>33</v>
      </c>
      <c r="I51" s="181">
        <v>218</v>
      </c>
      <c r="J51" s="210" t="s">
        <v>1099</v>
      </c>
      <c r="K51" s="167"/>
      <c r="L51" s="275"/>
      <c r="M51" s="295"/>
    </row>
    <row r="52" spans="1:17" ht="30" customHeight="1">
      <c r="A52" s="17" t="s">
        <v>43</v>
      </c>
      <c r="B52" s="33" t="s">
        <v>215</v>
      </c>
      <c r="C52" s="62" t="s">
        <v>513</v>
      </c>
      <c r="D52" s="62"/>
      <c r="E52" s="71"/>
      <c r="F52" s="98" t="s">
        <v>525</v>
      </c>
      <c r="G52" s="71"/>
      <c r="H52" s="129" t="s">
        <v>148</v>
      </c>
      <c r="I52" s="181">
        <v>226</v>
      </c>
      <c r="J52" s="211" t="s">
        <v>2</v>
      </c>
      <c r="K52" s="155" t="s">
        <v>35</v>
      </c>
      <c r="L52" s="275" t="s">
        <v>965</v>
      </c>
      <c r="M52" s="295"/>
    </row>
    <row r="53" spans="1:17" ht="18" customHeight="1">
      <c r="A53" s="12" t="s">
        <v>46</v>
      </c>
      <c r="B53" s="31" t="s">
        <v>217</v>
      </c>
      <c r="C53" s="61" t="s">
        <v>515</v>
      </c>
      <c r="D53" s="61"/>
      <c r="E53" s="84"/>
      <c r="F53" s="96" t="str">
        <f t="shared" ref="F53:F59" si="0">IF(OR(C53="△",C53="▲"),"－"," ")</f>
        <v>－</v>
      </c>
      <c r="G53" s="84"/>
      <c r="H53" s="126"/>
      <c r="I53" s="179"/>
      <c r="J53" s="215"/>
      <c r="K53" s="262" t="s">
        <v>659</v>
      </c>
      <c r="L53" s="208" t="s">
        <v>412</v>
      </c>
      <c r="M53" s="295"/>
    </row>
    <row r="54" spans="1:17" ht="30" customHeight="1">
      <c r="A54" s="13" t="s">
        <v>17</v>
      </c>
      <c r="B54" s="32" t="s">
        <v>145</v>
      </c>
      <c r="C54" s="59" t="s">
        <v>515</v>
      </c>
      <c r="D54" s="59"/>
      <c r="E54" s="69"/>
      <c r="F54" s="97" t="str">
        <f t="shared" si="0"/>
        <v>－</v>
      </c>
      <c r="G54" s="69"/>
      <c r="H54" s="127"/>
      <c r="I54" s="180"/>
      <c r="J54" s="213"/>
      <c r="K54" s="263" t="s">
        <v>290</v>
      </c>
      <c r="L54" s="274" t="s">
        <v>801</v>
      </c>
      <c r="M54" s="295"/>
    </row>
    <row r="55" spans="1:17" ht="18" customHeight="1">
      <c r="A55" s="11" t="s">
        <v>17</v>
      </c>
      <c r="B55" s="29" t="s">
        <v>219</v>
      </c>
      <c r="C55" s="60" t="s">
        <v>515</v>
      </c>
      <c r="D55" s="60"/>
      <c r="E55" s="70"/>
      <c r="F55" s="68" t="str">
        <f t="shared" si="0"/>
        <v>－</v>
      </c>
      <c r="G55" s="70"/>
      <c r="H55" s="128"/>
      <c r="I55" s="181"/>
      <c r="J55" s="210"/>
      <c r="K55" s="167" t="s">
        <v>846</v>
      </c>
      <c r="L55" s="275" t="s">
        <v>970</v>
      </c>
      <c r="M55" s="295"/>
    </row>
    <row r="56" spans="1:17" ht="18" customHeight="1">
      <c r="A56" s="14" t="s">
        <v>17</v>
      </c>
      <c r="B56" s="33" t="s">
        <v>220</v>
      </c>
      <c r="C56" s="64" t="s">
        <v>515</v>
      </c>
      <c r="D56" s="64"/>
      <c r="E56" s="86"/>
      <c r="F56" s="68" t="str">
        <f t="shared" si="0"/>
        <v>－</v>
      </c>
      <c r="G56" s="70"/>
      <c r="H56" s="129"/>
      <c r="I56" s="182"/>
      <c r="J56" s="211"/>
      <c r="K56" s="148" t="s">
        <v>573</v>
      </c>
      <c r="L56" s="235" t="s">
        <v>967</v>
      </c>
      <c r="M56" s="295"/>
    </row>
    <row r="57" spans="1:17" ht="18" customHeight="1">
      <c r="A57" s="11" t="s">
        <v>17</v>
      </c>
      <c r="B57" s="29" t="s">
        <v>226</v>
      </c>
      <c r="C57" s="60" t="s">
        <v>515</v>
      </c>
      <c r="D57" s="60"/>
      <c r="E57" s="70"/>
      <c r="F57" s="68" t="str">
        <f t="shared" si="0"/>
        <v>－</v>
      </c>
      <c r="G57" s="70"/>
      <c r="H57" s="128"/>
      <c r="I57" s="181"/>
      <c r="J57" s="210"/>
      <c r="K57" s="167" t="s">
        <v>847</v>
      </c>
      <c r="L57" s="275" t="s">
        <v>736</v>
      </c>
      <c r="M57" s="295"/>
    </row>
    <row r="58" spans="1:17" ht="18" customHeight="1">
      <c r="A58" s="11" t="s">
        <v>17</v>
      </c>
      <c r="B58" s="29" t="s">
        <v>228</v>
      </c>
      <c r="C58" s="60" t="s">
        <v>515</v>
      </c>
      <c r="D58" s="60"/>
      <c r="E58" s="70"/>
      <c r="F58" s="68" t="str">
        <f t="shared" si="0"/>
        <v>－</v>
      </c>
      <c r="G58" s="70"/>
      <c r="H58" s="128"/>
      <c r="I58" s="181"/>
      <c r="J58" s="210"/>
      <c r="K58" s="167" t="s">
        <v>396</v>
      </c>
      <c r="L58" s="275" t="s">
        <v>971</v>
      </c>
      <c r="M58" s="295"/>
    </row>
    <row r="59" spans="1:17" ht="18" customHeight="1">
      <c r="A59" s="9" t="s">
        <v>17</v>
      </c>
      <c r="B59" s="34" t="s">
        <v>230</v>
      </c>
      <c r="C59" s="62" t="s">
        <v>515</v>
      </c>
      <c r="D59" s="62"/>
      <c r="E59" s="71"/>
      <c r="F59" s="98" t="str">
        <f t="shared" si="0"/>
        <v>－</v>
      </c>
      <c r="G59" s="71"/>
      <c r="H59" s="130"/>
      <c r="I59" s="183"/>
      <c r="J59" s="212"/>
      <c r="K59" s="259" t="s">
        <v>248</v>
      </c>
      <c r="L59" s="277" t="s">
        <v>972</v>
      </c>
      <c r="M59" s="295"/>
    </row>
    <row r="60" spans="1:17" ht="18" customHeight="1">
      <c r="A60" s="10" t="s">
        <v>42</v>
      </c>
      <c r="B60" s="35" t="s">
        <v>232</v>
      </c>
      <c r="C60" s="59" t="s">
        <v>513</v>
      </c>
      <c r="D60" s="59"/>
      <c r="E60" s="69"/>
      <c r="F60" s="97" t="s">
        <v>527</v>
      </c>
      <c r="G60" s="69"/>
      <c r="H60" s="135" t="s">
        <v>586</v>
      </c>
      <c r="I60" s="176">
        <v>36</v>
      </c>
      <c r="J60" s="216" t="s">
        <v>49</v>
      </c>
      <c r="K60" s="146" t="s">
        <v>848</v>
      </c>
      <c r="L60" s="280" t="s">
        <v>190</v>
      </c>
      <c r="M60" s="297"/>
      <c r="Q60" s="304"/>
    </row>
    <row r="61" spans="1:17" ht="18" customHeight="1">
      <c r="A61" s="18" t="s">
        <v>48</v>
      </c>
      <c r="B61" s="34" t="s">
        <v>237</v>
      </c>
      <c r="C61" s="62" t="s">
        <v>513</v>
      </c>
      <c r="D61" s="62"/>
      <c r="E61" s="71"/>
      <c r="F61" s="98" t="s">
        <v>525</v>
      </c>
      <c r="G61" s="71"/>
      <c r="H61" s="136" t="s">
        <v>31</v>
      </c>
      <c r="I61" s="183">
        <v>12</v>
      </c>
      <c r="J61" s="218" t="s">
        <v>625</v>
      </c>
      <c r="K61" s="259" t="s">
        <v>851</v>
      </c>
      <c r="L61" s="277" t="s">
        <v>625</v>
      </c>
      <c r="M61" s="295"/>
    </row>
    <row r="62" spans="1:17" ht="18" customHeight="1">
      <c r="A62" s="10" t="s">
        <v>55</v>
      </c>
      <c r="B62" s="32" t="s">
        <v>120</v>
      </c>
      <c r="C62" s="59" t="s">
        <v>513</v>
      </c>
      <c r="D62" s="59"/>
      <c r="E62" s="69"/>
      <c r="F62" s="97" t="s">
        <v>525</v>
      </c>
      <c r="G62" s="69"/>
      <c r="H62" s="137" t="s">
        <v>106</v>
      </c>
      <c r="I62" s="314">
        <v>8</v>
      </c>
      <c r="J62" s="219" t="s">
        <v>742</v>
      </c>
      <c r="K62" s="263" t="s">
        <v>404</v>
      </c>
      <c r="L62" s="274" t="s">
        <v>864</v>
      </c>
      <c r="M62" s="295"/>
    </row>
    <row r="63" spans="1:17" ht="18" customHeight="1">
      <c r="A63" s="11" t="s">
        <v>55</v>
      </c>
      <c r="B63" s="29" t="s">
        <v>241</v>
      </c>
      <c r="C63" s="60" t="s">
        <v>513</v>
      </c>
      <c r="D63" s="60"/>
      <c r="E63" s="70"/>
      <c r="F63" s="68" t="s">
        <v>525</v>
      </c>
      <c r="G63" s="70"/>
      <c r="H63" s="138" t="s">
        <v>15</v>
      </c>
      <c r="I63" s="184">
        <v>8</v>
      </c>
      <c r="J63" s="220" t="s">
        <v>44</v>
      </c>
      <c r="K63" s="167" t="s">
        <v>854</v>
      </c>
      <c r="L63" s="275" t="s">
        <v>907</v>
      </c>
      <c r="M63" s="295"/>
    </row>
    <row r="64" spans="1:17" ht="30" customHeight="1">
      <c r="A64" s="11" t="s">
        <v>55</v>
      </c>
      <c r="B64" s="37" t="s">
        <v>239</v>
      </c>
      <c r="C64" s="60" t="s">
        <v>513</v>
      </c>
      <c r="D64" s="60"/>
      <c r="E64" s="70"/>
      <c r="F64" s="68" t="s">
        <v>525</v>
      </c>
      <c r="G64" s="70"/>
      <c r="H64" s="138" t="s">
        <v>587</v>
      </c>
      <c r="I64" s="184">
        <v>8</v>
      </c>
      <c r="J64" s="220" t="s">
        <v>321</v>
      </c>
      <c r="K64" s="167" t="s">
        <v>855</v>
      </c>
      <c r="L64" s="275" t="s">
        <v>908</v>
      </c>
      <c r="M64" s="295"/>
    </row>
    <row r="65" spans="1:13" ht="42" customHeight="1">
      <c r="A65" s="11" t="s">
        <v>55</v>
      </c>
      <c r="B65" s="37" t="s">
        <v>244</v>
      </c>
      <c r="C65" s="60" t="s">
        <v>513</v>
      </c>
      <c r="D65" s="60"/>
      <c r="E65" s="70"/>
      <c r="F65" s="68" t="s">
        <v>525</v>
      </c>
      <c r="G65" s="70"/>
      <c r="H65" s="138" t="s">
        <v>588</v>
      </c>
      <c r="I65" s="184">
        <v>8</v>
      </c>
      <c r="J65" s="220" t="s">
        <v>172</v>
      </c>
      <c r="K65" s="164" t="s">
        <v>856</v>
      </c>
      <c r="L65" s="275" t="s">
        <v>509</v>
      </c>
      <c r="M65" s="295"/>
    </row>
    <row r="66" spans="1:13" ht="18" customHeight="1">
      <c r="A66" s="11" t="s">
        <v>55</v>
      </c>
      <c r="B66" s="29" t="s">
        <v>247</v>
      </c>
      <c r="C66" s="60" t="s">
        <v>513</v>
      </c>
      <c r="D66" s="60"/>
      <c r="E66" s="70"/>
      <c r="F66" s="68" t="s">
        <v>525</v>
      </c>
      <c r="G66" s="70"/>
      <c r="H66" s="138" t="s">
        <v>511</v>
      </c>
      <c r="I66" s="184">
        <v>8</v>
      </c>
      <c r="J66" s="220" t="s">
        <v>743</v>
      </c>
      <c r="K66" s="167" t="s">
        <v>634</v>
      </c>
      <c r="L66" s="275" t="s">
        <v>973</v>
      </c>
      <c r="M66" s="295"/>
    </row>
    <row r="67" spans="1:13" ht="18" customHeight="1">
      <c r="A67" s="18" t="s">
        <v>55</v>
      </c>
      <c r="B67" s="34" t="s">
        <v>250</v>
      </c>
      <c r="C67" s="62" t="s">
        <v>513</v>
      </c>
      <c r="D67" s="62"/>
      <c r="E67" s="71"/>
      <c r="F67" s="98" t="s">
        <v>527</v>
      </c>
      <c r="G67" s="71"/>
      <c r="H67" s="139" t="s">
        <v>582</v>
      </c>
      <c r="I67" s="185">
        <v>8</v>
      </c>
      <c r="J67" s="222" t="s">
        <v>744</v>
      </c>
      <c r="K67" s="259" t="s">
        <v>183</v>
      </c>
      <c r="L67" s="277" t="s">
        <v>975</v>
      </c>
      <c r="M67" s="295"/>
    </row>
    <row r="68" spans="1:13" ht="18" customHeight="1">
      <c r="A68" s="15" t="s">
        <v>59</v>
      </c>
      <c r="B68" s="38" t="s">
        <v>252</v>
      </c>
      <c r="C68" s="65" t="s">
        <v>515</v>
      </c>
      <c r="D68" s="65"/>
      <c r="E68" s="87"/>
      <c r="F68" s="68" t="str">
        <f t="shared" ref="F68:F73" si="1">IF(OR(C68="△",C68="▲"),"－"," ")</f>
        <v>－</v>
      </c>
      <c r="G68" s="70"/>
      <c r="H68" s="140" t="s">
        <v>594</v>
      </c>
      <c r="I68" s="186" t="s">
        <v>594</v>
      </c>
      <c r="J68" s="223" t="s">
        <v>594</v>
      </c>
      <c r="K68" s="149" t="s">
        <v>652</v>
      </c>
      <c r="L68" s="236" t="s">
        <v>545</v>
      </c>
      <c r="M68" s="295"/>
    </row>
    <row r="69" spans="1:13" ht="18" customHeight="1">
      <c r="A69" s="14" t="s">
        <v>59</v>
      </c>
      <c r="B69" s="37" t="s">
        <v>254</v>
      </c>
      <c r="C69" s="60" t="s">
        <v>515</v>
      </c>
      <c r="D69" s="60"/>
      <c r="E69" s="70"/>
      <c r="F69" s="68" t="str">
        <f t="shared" si="1"/>
        <v>－</v>
      </c>
      <c r="G69" s="70"/>
      <c r="H69" s="141"/>
      <c r="I69" s="181"/>
      <c r="J69" s="210"/>
      <c r="K69" s="148" t="s">
        <v>857</v>
      </c>
      <c r="L69" s="235" t="s">
        <v>358</v>
      </c>
      <c r="M69" s="295"/>
    </row>
    <row r="70" spans="1:13" ht="42" customHeight="1">
      <c r="A70" s="11" t="s">
        <v>62</v>
      </c>
      <c r="B70" s="33" t="s">
        <v>260</v>
      </c>
      <c r="C70" s="60" t="s">
        <v>515</v>
      </c>
      <c r="D70" s="60"/>
      <c r="E70" s="70"/>
      <c r="F70" s="68" t="str">
        <f t="shared" si="1"/>
        <v>－</v>
      </c>
      <c r="G70" s="70"/>
      <c r="H70" s="129"/>
      <c r="I70" s="182"/>
      <c r="J70" s="211"/>
      <c r="K70" s="148" t="s">
        <v>858</v>
      </c>
      <c r="L70" s="275" t="s">
        <v>557</v>
      </c>
      <c r="M70" s="295"/>
    </row>
    <row r="71" spans="1:13" ht="30" customHeight="1">
      <c r="A71" s="11" t="s">
        <v>59</v>
      </c>
      <c r="B71" s="29" t="s">
        <v>261</v>
      </c>
      <c r="C71" s="60" t="s">
        <v>515</v>
      </c>
      <c r="D71" s="60"/>
      <c r="E71" s="70"/>
      <c r="F71" s="68" t="str">
        <f t="shared" si="1"/>
        <v>－</v>
      </c>
      <c r="G71" s="70"/>
      <c r="H71" s="128"/>
      <c r="I71" s="181"/>
      <c r="J71" s="210"/>
      <c r="K71" s="167" t="s">
        <v>240</v>
      </c>
      <c r="L71" s="275" t="s">
        <v>976</v>
      </c>
      <c r="M71" s="295"/>
    </row>
    <row r="72" spans="1:13" ht="18" customHeight="1">
      <c r="A72" s="11" t="s">
        <v>59</v>
      </c>
      <c r="B72" s="29" t="s">
        <v>263</v>
      </c>
      <c r="C72" s="60" t="s">
        <v>515</v>
      </c>
      <c r="D72" s="60"/>
      <c r="E72" s="70"/>
      <c r="F72" s="68" t="str">
        <f t="shared" si="1"/>
        <v>－</v>
      </c>
      <c r="G72" s="70"/>
      <c r="H72" s="128"/>
      <c r="I72" s="181"/>
      <c r="J72" s="210"/>
      <c r="K72" s="167" t="s">
        <v>370</v>
      </c>
      <c r="L72" s="275" t="s">
        <v>866</v>
      </c>
      <c r="M72" s="295"/>
    </row>
    <row r="73" spans="1:13" ht="42" customHeight="1">
      <c r="A73" s="17" t="s">
        <v>59</v>
      </c>
      <c r="B73" s="33" t="s">
        <v>268</v>
      </c>
      <c r="C73" s="62" t="s">
        <v>515</v>
      </c>
      <c r="D73" s="62"/>
      <c r="E73" s="71"/>
      <c r="F73" s="98" t="str">
        <f t="shared" si="1"/>
        <v>－</v>
      </c>
      <c r="G73" s="71"/>
      <c r="H73" s="129"/>
      <c r="I73" s="182"/>
      <c r="J73" s="224"/>
      <c r="K73" s="148" t="s">
        <v>859</v>
      </c>
      <c r="L73" s="235" t="s">
        <v>1131</v>
      </c>
      <c r="M73" s="295"/>
    </row>
    <row r="74" spans="1:13" ht="18" customHeight="1">
      <c r="A74" s="13" t="s">
        <v>65</v>
      </c>
      <c r="B74" s="32" t="s">
        <v>270</v>
      </c>
      <c r="C74" s="61" t="s">
        <v>513</v>
      </c>
      <c r="D74" s="61"/>
      <c r="E74" s="84"/>
      <c r="F74" s="96" t="s">
        <v>527</v>
      </c>
      <c r="G74" s="84"/>
      <c r="H74" s="127" t="s">
        <v>596</v>
      </c>
      <c r="I74" s="176">
        <v>90</v>
      </c>
      <c r="J74" s="225" t="s">
        <v>747</v>
      </c>
      <c r="K74" s="263" t="s">
        <v>862</v>
      </c>
      <c r="L74" s="274" t="s">
        <v>151</v>
      </c>
      <c r="M74" s="295"/>
    </row>
    <row r="75" spans="1:13" ht="30" customHeight="1">
      <c r="A75" s="13" t="s">
        <v>76</v>
      </c>
      <c r="B75" s="35" t="s">
        <v>271</v>
      </c>
      <c r="C75" s="61" t="s">
        <v>513</v>
      </c>
      <c r="D75" s="61"/>
      <c r="E75" s="84"/>
      <c r="F75" s="96" t="s">
        <v>529</v>
      </c>
      <c r="G75" s="84"/>
      <c r="H75" s="131" t="s">
        <v>597</v>
      </c>
      <c r="I75" s="176">
        <v>150</v>
      </c>
      <c r="J75" s="216" t="s">
        <v>748</v>
      </c>
      <c r="K75" s="264" t="s">
        <v>863</v>
      </c>
      <c r="L75" s="317" t="s">
        <v>320</v>
      </c>
      <c r="M75" s="298"/>
    </row>
    <row r="76" spans="1:13" ht="30" customHeight="1">
      <c r="A76" s="12" t="s">
        <v>77</v>
      </c>
      <c r="B76" s="31" t="s">
        <v>277</v>
      </c>
      <c r="C76" s="61" t="s">
        <v>513</v>
      </c>
      <c r="D76" s="61"/>
      <c r="E76" s="84"/>
      <c r="F76" s="96" t="s">
        <v>525</v>
      </c>
      <c r="G76" s="84"/>
      <c r="H76" s="126" t="s">
        <v>583</v>
      </c>
      <c r="I76" s="179">
        <v>25</v>
      </c>
      <c r="J76" s="226" t="s">
        <v>578</v>
      </c>
      <c r="K76" s="262" t="s">
        <v>865</v>
      </c>
      <c r="L76" s="276" t="s">
        <v>977</v>
      </c>
      <c r="M76" s="295"/>
    </row>
    <row r="77" spans="1:13" ht="30" customHeight="1">
      <c r="A77" s="305" t="s">
        <v>83</v>
      </c>
      <c r="B77" s="306" t="s">
        <v>279</v>
      </c>
      <c r="C77" s="63"/>
      <c r="D77" s="63" t="s">
        <v>513</v>
      </c>
      <c r="E77" s="85"/>
      <c r="F77" s="308" t="s">
        <v>527</v>
      </c>
      <c r="G77" s="309"/>
      <c r="H77" s="142" t="s">
        <v>400</v>
      </c>
      <c r="I77" s="176" t="s">
        <v>943</v>
      </c>
      <c r="J77" s="315" t="s">
        <v>222</v>
      </c>
      <c r="K77" s="123" t="s">
        <v>867</v>
      </c>
      <c r="L77" s="227" t="s">
        <v>373</v>
      </c>
      <c r="M77" s="299"/>
    </row>
    <row r="78" spans="1:13" ht="30" customHeight="1">
      <c r="A78" s="13" t="s">
        <v>23</v>
      </c>
      <c r="B78" s="35" t="s">
        <v>284</v>
      </c>
      <c r="C78" s="59" t="s">
        <v>513</v>
      </c>
      <c r="D78" s="59"/>
      <c r="E78" s="69"/>
      <c r="F78" s="97" t="s">
        <v>525</v>
      </c>
      <c r="G78" s="69"/>
      <c r="H78" s="131" t="s">
        <v>601</v>
      </c>
      <c r="I78" s="176">
        <v>163</v>
      </c>
      <c r="J78" s="216" t="s">
        <v>481</v>
      </c>
      <c r="K78" s="123" t="s">
        <v>837</v>
      </c>
      <c r="L78" s="227" t="s">
        <v>655</v>
      </c>
      <c r="M78" s="298"/>
    </row>
    <row r="79" spans="1:13" ht="18" customHeight="1">
      <c r="A79" s="11" t="s">
        <v>93</v>
      </c>
      <c r="B79" s="29" t="s">
        <v>285</v>
      </c>
      <c r="C79" s="60" t="s">
        <v>513</v>
      </c>
      <c r="D79" s="60"/>
      <c r="E79" s="70"/>
      <c r="F79" s="68" t="s">
        <v>525</v>
      </c>
      <c r="G79" s="70"/>
      <c r="H79" s="128" t="s">
        <v>602</v>
      </c>
      <c r="I79" s="181">
        <v>21</v>
      </c>
      <c r="J79" s="210" t="s">
        <v>750</v>
      </c>
      <c r="K79" s="167" t="s">
        <v>702</v>
      </c>
      <c r="L79" s="275" t="s">
        <v>750</v>
      </c>
      <c r="M79" s="295"/>
    </row>
    <row r="80" spans="1:13" ht="18" customHeight="1">
      <c r="A80" s="11" t="s">
        <v>93</v>
      </c>
      <c r="B80" s="29" t="s">
        <v>287</v>
      </c>
      <c r="C80" s="60" t="s">
        <v>513</v>
      </c>
      <c r="D80" s="60"/>
      <c r="E80" s="70"/>
      <c r="F80" s="68" t="s">
        <v>525</v>
      </c>
      <c r="G80" s="70"/>
      <c r="H80" s="128" t="s">
        <v>568</v>
      </c>
      <c r="I80" s="181">
        <v>203</v>
      </c>
      <c r="J80" s="210" t="s">
        <v>754</v>
      </c>
      <c r="K80" s="167" t="s">
        <v>1096</v>
      </c>
      <c r="L80" s="275" t="s">
        <v>1132</v>
      </c>
      <c r="M80" s="295"/>
    </row>
    <row r="81" spans="1:13" ht="18" customHeight="1">
      <c r="A81" s="11" t="s">
        <v>93</v>
      </c>
      <c r="B81" s="29" t="s">
        <v>267</v>
      </c>
      <c r="C81" s="60" t="s">
        <v>513</v>
      </c>
      <c r="D81" s="60"/>
      <c r="E81" s="70"/>
      <c r="F81" s="68" t="s">
        <v>527</v>
      </c>
      <c r="G81" s="70"/>
      <c r="H81" s="128" t="s">
        <v>604</v>
      </c>
      <c r="I81" s="181">
        <v>18</v>
      </c>
      <c r="J81" s="210" t="s">
        <v>760</v>
      </c>
      <c r="K81" s="167" t="s">
        <v>440</v>
      </c>
      <c r="L81" s="275" t="s">
        <v>905</v>
      </c>
      <c r="M81" s="295"/>
    </row>
    <row r="82" spans="1:13" ht="18" customHeight="1">
      <c r="A82" s="11" t="s">
        <v>93</v>
      </c>
      <c r="B82" s="29" t="s">
        <v>289</v>
      </c>
      <c r="C82" s="60" t="s">
        <v>513</v>
      </c>
      <c r="D82" s="60"/>
      <c r="E82" s="70"/>
      <c r="F82" s="68" t="s">
        <v>525</v>
      </c>
      <c r="G82" s="70"/>
      <c r="H82" s="128" t="s">
        <v>605</v>
      </c>
      <c r="I82" s="181">
        <v>27</v>
      </c>
      <c r="J82" s="210" t="s">
        <v>761</v>
      </c>
      <c r="K82" s="167" t="s">
        <v>870</v>
      </c>
      <c r="L82" s="275" t="s">
        <v>114</v>
      </c>
      <c r="M82" s="298"/>
    </row>
    <row r="83" spans="1:13" ht="18" customHeight="1">
      <c r="A83" s="11" t="s">
        <v>93</v>
      </c>
      <c r="B83" s="29" t="s">
        <v>291</v>
      </c>
      <c r="C83" s="60" t="s">
        <v>513</v>
      </c>
      <c r="D83" s="60"/>
      <c r="E83" s="70"/>
      <c r="F83" s="68" t="s">
        <v>525</v>
      </c>
      <c r="G83" s="70"/>
      <c r="H83" s="128" t="s">
        <v>75</v>
      </c>
      <c r="I83" s="181">
        <v>47</v>
      </c>
      <c r="J83" s="210" t="s">
        <v>102</v>
      </c>
      <c r="K83" s="167" t="s">
        <v>871</v>
      </c>
      <c r="L83" s="275" t="s">
        <v>14</v>
      </c>
      <c r="M83" s="295"/>
    </row>
    <row r="84" spans="1:13" ht="18" customHeight="1">
      <c r="A84" s="11" t="s">
        <v>93</v>
      </c>
      <c r="B84" s="29" t="s">
        <v>293</v>
      </c>
      <c r="C84" s="60" t="s">
        <v>513</v>
      </c>
      <c r="D84" s="60"/>
      <c r="E84" s="70"/>
      <c r="F84" s="99" t="s">
        <v>527</v>
      </c>
      <c r="G84" s="70"/>
      <c r="H84" s="128" t="s">
        <v>134</v>
      </c>
      <c r="I84" s="181">
        <v>28</v>
      </c>
      <c r="J84" s="210" t="s">
        <v>532</v>
      </c>
      <c r="K84" s="167" t="s">
        <v>362</v>
      </c>
      <c r="L84" s="275" t="s">
        <v>979</v>
      </c>
      <c r="M84" s="295"/>
    </row>
    <row r="85" spans="1:13" ht="30" customHeight="1">
      <c r="A85" s="14" t="s">
        <v>93</v>
      </c>
      <c r="B85" s="33" t="s">
        <v>294</v>
      </c>
      <c r="C85" s="60" t="s">
        <v>513</v>
      </c>
      <c r="D85" s="60"/>
      <c r="E85" s="70"/>
      <c r="F85" s="68" t="s">
        <v>527</v>
      </c>
      <c r="G85" s="70"/>
      <c r="H85" s="129" t="s">
        <v>608</v>
      </c>
      <c r="I85" s="182">
        <v>15</v>
      </c>
      <c r="J85" s="211" t="s">
        <v>286</v>
      </c>
      <c r="K85" s="155" t="s">
        <v>874</v>
      </c>
      <c r="L85" s="283" t="s">
        <v>624</v>
      </c>
      <c r="M85" s="300"/>
    </row>
    <row r="86" spans="1:13" ht="18" customHeight="1">
      <c r="A86" s="11" t="s">
        <v>93</v>
      </c>
      <c r="B86" s="29" t="s">
        <v>288</v>
      </c>
      <c r="C86" s="60" t="s">
        <v>513</v>
      </c>
      <c r="D86" s="60"/>
      <c r="E86" s="70"/>
      <c r="F86" s="68" t="s">
        <v>527</v>
      </c>
      <c r="G86" s="70"/>
      <c r="H86" s="128" t="s">
        <v>611</v>
      </c>
      <c r="I86" s="181">
        <v>172</v>
      </c>
      <c r="J86" s="210" t="s">
        <v>752</v>
      </c>
      <c r="K86" s="167" t="s">
        <v>876</v>
      </c>
      <c r="L86" s="275" t="s">
        <v>980</v>
      </c>
      <c r="M86" s="295"/>
    </row>
    <row r="87" spans="1:13" ht="18" customHeight="1">
      <c r="A87" s="11" t="s">
        <v>93</v>
      </c>
      <c r="B87" s="33" t="s">
        <v>296</v>
      </c>
      <c r="C87" s="60" t="s">
        <v>513</v>
      </c>
      <c r="D87" s="60"/>
      <c r="E87" s="70"/>
      <c r="F87" s="68" t="s">
        <v>527</v>
      </c>
      <c r="G87" s="70"/>
      <c r="H87" s="128" t="s">
        <v>614</v>
      </c>
      <c r="I87" s="181">
        <v>168</v>
      </c>
      <c r="J87" s="210" t="s">
        <v>359</v>
      </c>
      <c r="K87" s="155" t="s">
        <v>877</v>
      </c>
      <c r="L87" s="284" t="s">
        <v>932</v>
      </c>
      <c r="M87" s="297"/>
    </row>
    <row r="88" spans="1:13" ht="18" customHeight="1">
      <c r="A88" s="11" t="s">
        <v>93</v>
      </c>
      <c r="B88" s="29" t="s">
        <v>298</v>
      </c>
      <c r="C88" s="60" t="s">
        <v>513</v>
      </c>
      <c r="D88" s="60"/>
      <c r="E88" s="70"/>
      <c r="F88" s="68" t="s">
        <v>527</v>
      </c>
      <c r="G88" s="70"/>
      <c r="H88" s="128" t="s">
        <v>613</v>
      </c>
      <c r="I88" s="181">
        <v>19</v>
      </c>
      <c r="J88" s="210" t="s">
        <v>764</v>
      </c>
      <c r="K88" s="167" t="s">
        <v>553</v>
      </c>
      <c r="L88" s="275" t="s">
        <v>981</v>
      </c>
      <c r="M88" s="295"/>
    </row>
    <row r="89" spans="1:13" ht="30" customHeight="1">
      <c r="A89" s="14" t="s">
        <v>93</v>
      </c>
      <c r="B89" s="33" t="s">
        <v>302</v>
      </c>
      <c r="C89" s="60" t="s">
        <v>513</v>
      </c>
      <c r="D89" s="60"/>
      <c r="E89" s="70"/>
      <c r="F89" s="68" t="s">
        <v>527</v>
      </c>
      <c r="G89" s="70"/>
      <c r="H89" s="129" t="s">
        <v>618</v>
      </c>
      <c r="I89" s="182">
        <v>105</v>
      </c>
      <c r="J89" s="229" t="s">
        <v>765</v>
      </c>
      <c r="K89" s="167" t="s">
        <v>565</v>
      </c>
      <c r="L89" s="275" t="s">
        <v>506</v>
      </c>
      <c r="M89" s="295"/>
    </row>
    <row r="90" spans="1:13" ht="18" customHeight="1">
      <c r="A90" s="11" t="s">
        <v>93</v>
      </c>
      <c r="B90" s="29" t="s">
        <v>307</v>
      </c>
      <c r="C90" s="60" t="s">
        <v>513</v>
      </c>
      <c r="D90" s="60"/>
      <c r="E90" s="70"/>
      <c r="F90" s="68" t="s">
        <v>527</v>
      </c>
      <c r="G90" s="70"/>
      <c r="H90" s="144" t="s">
        <v>591</v>
      </c>
      <c r="I90" s="187">
        <v>40</v>
      </c>
      <c r="J90" s="210" t="s">
        <v>223</v>
      </c>
      <c r="K90" s="167" t="s">
        <v>125</v>
      </c>
      <c r="L90" s="275" t="s">
        <v>589</v>
      </c>
      <c r="M90" s="295"/>
    </row>
    <row r="91" spans="1:13" ht="18" customHeight="1">
      <c r="A91" s="17" t="s">
        <v>93</v>
      </c>
      <c r="B91" s="34" t="s">
        <v>311</v>
      </c>
      <c r="C91" s="62" t="s">
        <v>513</v>
      </c>
      <c r="D91" s="62"/>
      <c r="E91" s="71"/>
      <c r="F91" s="98" t="s">
        <v>525</v>
      </c>
      <c r="G91" s="71"/>
      <c r="H91" s="130" t="s">
        <v>620</v>
      </c>
      <c r="I91" s="183">
        <v>197</v>
      </c>
      <c r="J91" s="212" t="s">
        <v>199</v>
      </c>
      <c r="K91" s="259" t="s">
        <v>881</v>
      </c>
      <c r="L91" s="218" t="s">
        <v>819</v>
      </c>
      <c r="M91" s="295"/>
    </row>
    <row r="92" spans="1:13" ht="18" customHeight="1">
      <c r="A92" s="13" t="s">
        <v>100</v>
      </c>
      <c r="B92" s="32" t="s">
        <v>314</v>
      </c>
      <c r="C92" s="59" t="s">
        <v>513</v>
      </c>
      <c r="D92" s="59"/>
      <c r="E92" s="69"/>
      <c r="F92" s="66" t="s">
        <v>527</v>
      </c>
      <c r="G92" s="85"/>
      <c r="H92" s="131" t="s">
        <v>623</v>
      </c>
      <c r="I92" s="176">
        <v>8</v>
      </c>
      <c r="J92" s="216" t="s">
        <v>643</v>
      </c>
      <c r="K92" s="263" t="s">
        <v>882</v>
      </c>
      <c r="L92" s="274" t="s">
        <v>982</v>
      </c>
      <c r="M92" s="295"/>
    </row>
    <row r="93" spans="1:13" ht="30" customHeight="1">
      <c r="A93" s="11" t="s">
        <v>100</v>
      </c>
      <c r="B93" s="29" t="s">
        <v>316</v>
      </c>
      <c r="C93" s="60" t="s">
        <v>513</v>
      </c>
      <c r="D93" s="60"/>
      <c r="E93" s="70"/>
      <c r="F93" s="20"/>
      <c r="G93" s="87"/>
      <c r="H93" s="145"/>
      <c r="I93" s="186"/>
      <c r="J93" s="230"/>
      <c r="K93" s="167" t="s">
        <v>469</v>
      </c>
      <c r="L93" s="285" t="s">
        <v>433</v>
      </c>
      <c r="M93" s="297"/>
    </row>
    <row r="94" spans="1:13" ht="18" customHeight="1">
      <c r="A94" s="11" t="s">
        <v>100</v>
      </c>
      <c r="B94" s="29" t="s">
        <v>317</v>
      </c>
      <c r="C94" s="60" t="s">
        <v>513</v>
      </c>
      <c r="D94" s="60"/>
      <c r="E94" s="70"/>
      <c r="F94" s="68" t="s">
        <v>527</v>
      </c>
      <c r="G94" s="70"/>
      <c r="H94" s="128" t="s">
        <v>343</v>
      </c>
      <c r="I94" s="181">
        <v>8</v>
      </c>
      <c r="J94" s="210" t="s">
        <v>516</v>
      </c>
      <c r="K94" s="167" t="s">
        <v>884</v>
      </c>
      <c r="L94" s="275" t="s">
        <v>900</v>
      </c>
      <c r="M94" s="295"/>
    </row>
    <row r="95" spans="1:13" ht="42" customHeight="1">
      <c r="A95" s="14" t="s">
        <v>100</v>
      </c>
      <c r="B95" s="36" t="s">
        <v>322</v>
      </c>
      <c r="C95" s="64" t="s">
        <v>513</v>
      </c>
      <c r="D95" s="64"/>
      <c r="E95" s="86"/>
      <c r="F95" s="19" t="s">
        <v>527</v>
      </c>
      <c r="G95" s="86"/>
      <c r="H95" s="129" t="s">
        <v>628</v>
      </c>
      <c r="I95" s="182">
        <v>8</v>
      </c>
      <c r="J95" s="211" t="s">
        <v>766</v>
      </c>
      <c r="K95" s="261" t="s">
        <v>885</v>
      </c>
      <c r="L95" s="235" t="s">
        <v>536</v>
      </c>
      <c r="M95" s="295"/>
    </row>
    <row r="96" spans="1:13" ht="79.5" customHeight="1">
      <c r="A96" s="10" t="s">
        <v>61</v>
      </c>
      <c r="B96" s="35" t="s">
        <v>327</v>
      </c>
      <c r="C96" s="59" t="s">
        <v>513</v>
      </c>
      <c r="D96" s="59"/>
      <c r="E96" s="69"/>
      <c r="F96" s="91" t="s">
        <v>534</v>
      </c>
      <c r="G96" s="85"/>
      <c r="H96" s="123" t="s">
        <v>631</v>
      </c>
      <c r="I96" s="176" t="s">
        <v>161</v>
      </c>
      <c r="J96" s="250" t="s">
        <v>768</v>
      </c>
      <c r="K96" s="123" t="s">
        <v>1102</v>
      </c>
      <c r="L96" s="227" t="s">
        <v>1133</v>
      </c>
      <c r="M96" s="295"/>
    </row>
    <row r="97" spans="1:13" ht="30" customHeight="1">
      <c r="A97" s="11" t="s">
        <v>105</v>
      </c>
      <c r="B97" s="29" t="s">
        <v>328</v>
      </c>
      <c r="C97" s="60" t="s">
        <v>513</v>
      </c>
      <c r="D97" s="60"/>
      <c r="E97" s="70"/>
      <c r="F97" s="102"/>
      <c r="G97" s="115"/>
      <c r="H97" s="150"/>
      <c r="I97" s="177"/>
      <c r="J97" s="205"/>
      <c r="K97" s="128" t="s">
        <v>886</v>
      </c>
      <c r="L97" s="275" t="s">
        <v>995</v>
      </c>
      <c r="M97" s="295"/>
    </row>
    <row r="98" spans="1:13" ht="57.75" customHeight="1">
      <c r="A98" s="14" t="s">
        <v>105</v>
      </c>
      <c r="B98" s="30" t="s">
        <v>333</v>
      </c>
      <c r="C98" s="60" t="s">
        <v>513</v>
      </c>
      <c r="D98" s="60"/>
      <c r="E98" s="70"/>
      <c r="F98" s="102"/>
      <c r="G98" s="115"/>
      <c r="H98" s="150"/>
      <c r="I98" s="177"/>
      <c r="J98" s="205"/>
      <c r="K98" s="128" t="s">
        <v>888</v>
      </c>
      <c r="L98" s="275" t="s">
        <v>674</v>
      </c>
      <c r="M98" s="295"/>
    </row>
    <row r="99" spans="1:13" ht="18" customHeight="1">
      <c r="A99" s="11" t="s">
        <v>105</v>
      </c>
      <c r="B99" s="29" t="s">
        <v>335</v>
      </c>
      <c r="C99" s="60" t="s">
        <v>513</v>
      </c>
      <c r="D99" s="60"/>
      <c r="E99" s="70"/>
      <c r="F99" s="102"/>
      <c r="G99" s="115"/>
      <c r="H99" s="150"/>
      <c r="I99" s="177"/>
      <c r="J99" s="205"/>
      <c r="K99" s="128" t="s">
        <v>830</v>
      </c>
      <c r="L99" s="284" t="s">
        <v>984</v>
      </c>
      <c r="M99" s="297"/>
    </row>
    <row r="100" spans="1:13" ht="18" customHeight="1">
      <c r="A100" s="11" t="s">
        <v>105</v>
      </c>
      <c r="B100" s="29" t="s">
        <v>338</v>
      </c>
      <c r="C100" s="60" t="s">
        <v>513</v>
      </c>
      <c r="D100" s="60"/>
      <c r="E100" s="70"/>
      <c r="F100" s="92" t="s">
        <v>534</v>
      </c>
      <c r="G100" s="115"/>
      <c r="H100" s="150" t="s">
        <v>1071</v>
      </c>
      <c r="I100" s="177" t="s">
        <v>204</v>
      </c>
      <c r="J100" s="205" t="s">
        <v>1100</v>
      </c>
      <c r="K100" s="128" t="s">
        <v>889</v>
      </c>
      <c r="L100" s="284" t="s">
        <v>985</v>
      </c>
      <c r="M100" s="297"/>
    </row>
    <row r="101" spans="1:13" ht="18" customHeight="1">
      <c r="A101" s="11" t="s">
        <v>105</v>
      </c>
      <c r="B101" s="29" t="s">
        <v>340</v>
      </c>
      <c r="C101" s="60" t="s">
        <v>513</v>
      </c>
      <c r="D101" s="60"/>
      <c r="E101" s="70"/>
      <c r="F101" s="102"/>
      <c r="G101" s="115"/>
      <c r="H101" s="150"/>
      <c r="I101" s="177"/>
      <c r="J101" s="205"/>
      <c r="K101" s="128" t="s">
        <v>890</v>
      </c>
      <c r="L101" s="275" t="s">
        <v>986</v>
      </c>
      <c r="M101" s="295"/>
    </row>
    <row r="102" spans="1:13" ht="30" customHeight="1">
      <c r="A102" s="11" t="s">
        <v>105</v>
      </c>
      <c r="B102" s="29" t="s">
        <v>341</v>
      </c>
      <c r="C102" s="60" t="s">
        <v>513</v>
      </c>
      <c r="D102" s="60"/>
      <c r="E102" s="70"/>
      <c r="F102" s="102"/>
      <c r="G102" s="115"/>
      <c r="H102" s="150"/>
      <c r="I102" s="177"/>
      <c r="J102" s="205"/>
      <c r="K102" s="128" t="s">
        <v>891</v>
      </c>
      <c r="L102" s="275" t="s">
        <v>987</v>
      </c>
      <c r="M102" s="295"/>
    </row>
    <row r="103" spans="1:13" ht="18" customHeight="1">
      <c r="A103" s="11" t="s">
        <v>105</v>
      </c>
      <c r="B103" s="29" t="s">
        <v>344</v>
      </c>
      <c r="C103" s="60" t="s">
        <v>513</v>
      </c>
      <c r="D103" s="60"/>
      <c r="E103" s="70"/>
      <c r="F103" s="102"/>
      <c r="G103" s="115"/>
      <c r="H103" s="150"/>
      <c r="I103" s="177"/>
      <c r="J103" s="205"/>
      <c r="K103" s="128" t="s">
        <v>893</v>
      </c>
      <c r="L103" s="275" t="s">
        <v>917</v>
      </c>
      <c r="M103" s="295"/>
    </row>
    <row r="104" spans="1:13" ht="30" customHeight="1">
      <c r="A104" s="11" t="s">
        <v>105</v>
      </c>
      <c r="B104" s="29" t="s">
        <v>346</v>
      </c>
      <c r="C104" s="60" t="s">
        <v>513</v>
      </c>
      <c r="D104" s="60"/>
      <c r="E104" s="70"/>
      <c r="F104" s="102"/>
      <c r="G104" s="115"/>
      <c r="H104" s="150"/>
      <c r="I104" s="177"/>
      <c r="J104" s="205"/>
      <c r="K104" s="128" t="s">
        <v>722</v>
      </c>
      <c r="L104" s="275" t="s">
        <v>778</v>
      </c>
      <c r="M104" s="295"/>
    </row>
    <row r="105" spans="1:13" ht="30" customHeight="1">
      <c r="A105" s="11" t="s">
        <v>105</v>
      </c>
      <c r="B105" s="29" t="s">
        <v>349</v>
      </c>
      <c r="C105" s="60" t="s">
        <v>513</v>
      </c>
      <c r="D105" s="60"/>
      <c r="E105" s="70"/>
      <c r="F105" s="102"/>
      <c r="G105" s="115"/>
      <c r="H105" s="150"/>
      <c r="I105" s="177"/>
      <c r="J105" s="205"/>
      <c r="K105" s="128" t="s">
        <v>895</v>
      </c>
      <c r="L105" s="275" t="s">
        <v>965</v>
      </c>
      <c r="M105" s="295"/>
    </row>
    <row r="106" spans="1:13" ht="30" customHeight="1">
      <c r="A106" s="11" t="s">
        <v>105</v>
      </c>
      <c r="B106" s="29" t="s">
        <v>350</v>
      </c>
      <c r="C106" s="60" t="s">
        <v>513</v>
      </c>
      <c r="D106" s="60"/>
      <c r="E106" s="70"/>
      <c r="F106" s="102"/>
      <c r="G106" s="115"/>
      <c r="H106" s="150"/>
      <c r="I106" s="177"/>
      <c r="J106" s="205"/>
      <c r="K106" s="128" t="s">
        <v>84</v>
      </c>
      <c r="L106" s="275" t="s">
        <v>657</v>
      </c>
      <c r="M106" s="295"/>
    </row>
    <row r="107" spans="1:13" ht="30" customHeight="1">
      <c r="A107" s="11" t="s">
        <v>105</v>
      </c>
      <c r="B107" s="29" t="s">
        <v>352</v>
      </c>
      <c r="C107" s="68" t="s">
        <v>513</v>
      </c>
      <c r="D107" s="60"/>
      <c r="E107" s="70"/>
      <c r="F107" s="102"/>
      <c r="G107" s="115"/>
      <c r="H107" s="150"/>
      <c r="I107" s="177"/>
      <c r="J107" s="205"/>
      <c r="K107" s="167" t="s">
        <v>84</v>
      </c>
      <c r="L107" s="275" t="s">
        <v>657</v>
      </c>
      <c r="M107" s="295"/>
    </row>
    <row r="108" spans="1:13" ht="30" customHeight="1">
      <c r="A108" s="15" t="s">
        <v>105</v>
      </c>
      <c r="B108" s="41" t="s">
        <v>355</v>
      </c>
      <c r="C108" s="65" t="s">
        <v>513</v>
      </c>
      <c r="D108" s="65"/>
      <c r="E108" s="87"/>
      <c r="F108" s="92" t="s">
        <v>1093</v>
      </c>
      <c r="G108" s="115"/>
      <c r="H108" s="150" t="s">
        <v>1094</v>
      </c>
      <c r="I108" s="177" t="s">
        <v>745</v>
      </c>
      <c r="J108" s="205" t="s">
        <v>51</v>
      </c>
      <c r="K108" s="166" t="s">
        <v>84</v>
      </c>
      <c r="L108" s="236" t="s">
        <v>657</v>
      </c>
      <c r="M108" s="295"/>
    </row>
    <row r="109" spans="1:13" ht="30" customHeight="1">
      <c r="A109" s="11" t="s">
        <v>105</v>
      </c>
      <c r="B109" s="29" t="s">
        <v>361</v>
      </c>
      <c r="C109" s="60" t="s">
        <v>513</v>
      </c>
      <c r="D109" s="60"/>
      <c r="E109" s="70"/>
      <c r="F109" s="102"/>
      <c r="G109" s="115"/>
      <c r="H109" s="150"/>
      <c r="I109" s="177"/>
      <c r="J109" s="205"/>
      <c r="K109" s="128" t="s">
        <v>84</v>
      </c>
      <c r="L109" s="275" t="s">
        <v>657</v>
      </c>
      <c r="M109" s="295"/>
    </row>
    <row r="110" spans="1:13" ht="30" customHeight="1">
      <c r="A110" s="11" t="s">
        <v>105</v>
      </c>
      <c r="B110" s="29" t="s">
        <v>365</v>
      </c>
      <c r="C110" s="60" t="s">
        <v>513</v>
      </c>
      <c r="D110" s="60"/>
      <c r="E110" s="70"/>
      <c r="F110" s="102"/>
      <c r="G110" s="115"/>
      <c r="H110" s="150"/>
      <c r="I110" s="177"/>
      <c r="J110" s="205"/>
      <c r="K110" s="128" t="s">
        <v>212</v>
      </c>
      <c r="L110" s="275" t="s">
        <v>988</v>
      </c>
      <c r="M110" s="295"/>
    </row>
    <row r="111" spans="1:13" ht="18" customHeight="1">
      <c r="A111" s="11" t="s">
        <v>105</v>
      </c>
      <c r="B111" s="29" t="s">
        <v>305</v>
      </c>
      <c r="C111" s="60" t="s">
        <v>513</v>
      </c>
      <c r="D111" s="60"/>
      <c r="E111" s="70"/>
      <c r="F111" s="102"/>
      <c r="G111" s="115"/>
      <c r="H111" s="150"/>
      <c r="I111" s="177"/>
      <c r="J111" s="205"/>
      <c r="K111" s="128" t="s">
        <v>896</v>
      </c>
      <c r="L111" s="275" t="s">
        <v>609</v>
      </c>
      <c r="M111" s="295"/>
    </row>
    <row r="112" spans="1:13" ht="18" customHeight="1">
      <c r="A112" s="11" t="s">
        <v>105</v>
      </c>
      <c r="B112" s="29" t="s">
        <v>175</v>
      </c>
      <c r="C112" s="60" t="s">
        <v>513</v>
      </c>
      <c r="D112" s="60"/>
      <c r="E112" s="70"/>
      <c r="F112" s="102"/>
      <c r="G112" s="115"/>
      <c r="H112" s="150"/>
      <c r="I112" s="177"/>
      <c r="J112" s="205"/>
      <c r="K112" s="128" t="s">
        <v>898</v>
      </c>
      <c r="L112" s="275" t="s">
        <v>965</v>
      </c>
      <c r="M112" s="295"/>
    </row>
    <row r="113" spans="1:13" ht="18" customHeight="1">
      <c r="A113" s="11" t="s">
        <v>105</v>
      </c>
      <c r="B113" s="29" t="s">
        <v>26</v>
      </c>
      <c r="C113" s="60" t="s">
        <v>513</v>
      </c>
      <c r="D113" s="60"/>
      <c r="E113" s="70"/>
      <c r="F113" s="102"/>
      <c r="G113" s="115"/>
      <c r="H113" s="150"/>
      <c r="I113" s="177"/>
      <c r="J113" s="205"/>
      <c r="K113" s="128" t="s">
        <v>255</v>
      </c>
      <c r="L113" s="275" t="s">
        <v>879</v>
      </c>
      <c r="M113" s="295"/>
    </row>
    <row r="114" spans="1:13" ht="30" customHeight="1">
      <c r="A114" s="11" t="s">
        <v>105</v>
      </c>
      <c r="B114" s="29" t="s">
        <v>369</v>
      </c>
      <c r="C114" s="60" t="s">
        <v>513</v>
      </c>
      <c r="D114" s="60"/>
      <c r="E114" s="70"/>
      <c r="F114" s="102"/>
      <c r="G114" s="115"/>
      <c r="H114" s="150"/>
      <c r="I114" s="177"/>
      <c r="J114" s="205"/>
      <c r="K114" s="128" t="s">
        <v>310</v>
      </c>
      <c r="L114" s="275" t="s">
        <v>992</v>
      </c>
      <c r="M114" s="295"/>
    </row>
    <row r="115" spans="1:13" ht="30" customHeight="1">
      <c r="A115" s="11" t="s">
        <v>105</v>
      </c>
      <c r="B115" s="29" t="s">
        <v>371</v>
      </c>
      <c r="C115" s="60" t="s">
        <v>513</v>
      </c>
      <c r="D115" s="60"/>
      <c r="E115" s="70"/>
      <c r="F115" s="102"/>
      <c r="G115" s="115"/>
      <c r="H115" s="150"/>
      <c r="I115" s="177"/>
      <c r="J115" s="205"/>
      <c r="K115" s="128" t="s">
        <v>310</v>
      </c>
      <c r="L115" s="275" t="s">
        <v>992</v>
      </c>
      <c r="M115" s="295"/>
    </row>
    <row r="116" spans="1:13" ht="30" customHeight="1">
      <c r="A116" s="18" t="s">
        <v>105</v>
      </c>
      <c r="B116" s="34" t="s">
        <v>372</v>
      </c>
      <c r="C116" s="62" t="s">
        <v>513</v>
      </c>
      <c r="D116" s="62"/>
      <c r="E116" s="71"/>
      <c r="F116" s="67"/>
      <c r="G116" s="27"/>
      <c r="H116" s="151"/>
      <c r="I116" s="178"/>
      <c r="J116" s="237"/>
      <c r="K116" s="130" t="s">
        <v>310</v>
      </c>
      <c r="L116" s="275" t="s">
        <v>992</v>
      </c>
      <c r="M116" s="295"/>
    </row>
    <row r="117" spans="1:13" ht="30" customHeight="1">
      <c r="A117" s="13" t="s">
        <v>111</v>
      </c>
      <c r="B117" s="32" t="s">
        <v>274</v>
      </c>
      <c r="C117" s="59" t="s">
        <v>515</v>
      </c>
      <c r="D117" s="59"/>
      <c r="E117" s="69"/>
      <c r="F117" s="97" t="str">
        <f t="shared" ref="F117:F126" si="2">IF(OR(C117="△",C117="▲"),"－"," ")</f>
        <v>－</v>
      </c>
      <c r="G117" s="69"/>
      <c r="H117" s="127"/>
      <c r="I117" s="180"/>
      <c r="J117" s="213"/>
      <c r="K117" s="263" t="s">
        <v>1103</v>
      </c>
      <c r="L117" s="274" t="s">
        <v>98</v>
      </c>
      <c r="M117" s="295"/>
    </row>
    <row r="118" spans="1:13" ht="18" customHeight="1">
      <c r="A118" s="11" t="s">
        <v>111</v>
      </c>
      <c r="B118" s="29" t="s">
        <v>375</v>
      </c>
      <c r="C118" s="60" t="s">
        <v>515</v>
      </c>
      <c r="D118" s="60"/>
      <c r="E118" s="70"/>
      <c r="F118" s="68" t="str">
        <f t="shared" si="2"/>
        <v>－</v>
      </c>
      <c r="G118" s="70"/>
      <c r="H118" s="128"/>
      <c r="I118" s="181"/>
      <c r="J118" s="210"/>
      <c r="K118" s="167" t="s">
        <v>899</v>
      </c>
      <c r="L118" s="275" t="s">
        <v>861</v>
      </c>
      <c r="M118" s="295"/>
    </row>
    <row r="119" spans="1:13" ht="18" customHeight="1">
      <c r="A119" s="11" t="s">
        <v>111</v>
      </c>
      <c r="B119" s="29" t="s">
        <v>376</v>
      </c>
      <c r="C119" s="60" t="s">
        <v>515</v>
      </c>
      <c r="D119" s="60"/>
      <c r="E119" s="70"/>
      <c r="F119" s="68" t="str">
        <f t="shared" si="2"/>
        <v>－</v>
      </c>
      <c r="G119" s="70"/>
      <c r="H119" s="128"/>
      <c r="I119" s="181"/>
      <c r="J119" s="210"/>
      <c r="K119" s="167" t="s">
        <v>394</v>
      </c>
      <c r="L119" s="275" t="s">
        <v>994</v>
      </c>
      <c r="M119" s="295"/>
    </row>
    <row r="120" spans="1:13" ht="42" customHeight="1">
      <c r="A120" s="11" t="s">
        <v>112</v>
      </c>
      <c r="B120" s="29" t="s">
        <v>377</v>
      </c>
      <c r="C120" s="60" t="s">
        <v>515</v>
      </c>
      <c r="D120" s="60"/>
      <c r="E120" s="70"/>
      <c r="F120" s="68" t="str">
        <f t="shared" si="2"/>
        <v>－</v>
      </c>
      <c r="G120" s="70"/>
      <c r="H120" s="128"/>
      <c r="I120" s="181"/>
      <c r="J120" s="210"/>
      <c r="K120" s="167" t="s">
        <v>902</v>
      </c>
      <c r="L120" s="275" t="s">
        <v>997</v>
      </c>
      <c r="M120" s="295"/>
    </row>
    <row r="121" spans="1:13" ht="18" customHeight="1">
      <c r="A121" s="11" t="s">
        <v>111</v>
      </c>
      <c r="B121" s="29" t="s">
        <v>330</v>
      </c>
      <c r="C121" s="60" t="s">
        <v>515</v>
      </c>
      <c r="D121" s="60"/>
      <c r="E121" s="70"/>
      <c r="F121" s="68" t="str">
        <f t="shared" si="2"/>
        <v>－</v>
      </c>
      <c r="G121" s="70"/>
      <c r="H121" s="128"/>
      <c r="I121" s="181"/>
      <c r="J121" s="210"/>
      <c r="K121" s="167" t="s">
        <v>430</v>
      </c>
      <c r="L121" s="275" t="s">
        <v>336</v>
      </c>
      <c r="M121" s="295"/>
    </row>
    <row r="122" spans="1:13" ht="18" customHeight="1">
      <c r="A122" s="11" t="s">
        <v>111</v>
      </c>
      <c r="B122" s="29" t="s">
        <v>383</v>
      </c>
      <c r="C122" s="60" t="s">
        <v>515</v>
      </c>
      <c r="D122" s="60"/>
      <c r="E122" s="70"/>
      <c r="F122" s="68" t="str">
        <f t="shared" si="2"/>
        <v>－</v>
      </c>
      <c r="G122" s="70"/>
      <c r="H122" s="128"/>
      <c r="I122" s="181"/>
      <c r="J122" s="210"/>
      <c r="K122" s="167" t="s">
        <v>903</v>
      </c>
      <c r="L122" s="275" t="s">
        <v>637</v>
      </c>
      <c r="M122" s="295"/>
    </row>
    <row r="123" spans="1:13" ht="18" customHeight="1">
      <c r="A123" s="9" t="s">
        <v>111</v>
      </c>
      <c r="B123" s="34" t="s">
        <v>386</v>
      </c>
      <c r="C123" s="62" t="s">
        <v>515</v>
      </c>
      <c r="D123" s="62"/>
      <c r="E123" s="71"/>
      <c r="F123" s="98" t="str">
        <f t="shared" si="2"/>
        <v>－</v>
      </c>
      <c r="G123" s="71"/>
      <c r="H123" s="130"/>
      <c r="I123" s="183"/>
      <c r="J123" s="212"/>
      <c r="K123" s="259" t="s">
        <v>904</v>
      </c>
      <c r="L123" s="277" t="s">
        <v>53</v>
      </c>
      <c r="M123" s="295"/>
    </row>
    <row r="124" spans="1:13" ht="42" customHeight="1">
      <c r="A124" s="10" t="s">
        <v>116</v>
      </c>
      <c r="B124" s="32" t="s">
        <v>389</v>
      </c>
      <c r="C124" s="69" t="s">
        <v>515</v>
      </c>
      <c r="D124" s="10"/>
      <c r="E124" s="10"/>
      <c r="F124" s="97" t="str">
        <f t="shared" si="2"/>
        <v>－</v>
      </c>
      <c r="G124" s="69"/>
      <c r="H124" s="127"/>
      <c r="I124" s="180"/>
      <c r="J124" s="238"/>
      <c r="K124" s="263" t="s">
        <v>87</v>
      </c>
      <c r="L124" s="274" t="s">
        <v>259</v>
      </c>
      <c r="M124" s="295"/>
    </row>
    <row r="125" spans="1:13" ht="30" customHeight="1">
      <c r="A125" s="11" t="s">
        <v>116</v>
      </c>
      <c r="B125" s="29" t="s">
        <v>392</v>
      </c>
      <c r="C125" s="70" t="s">
        <v>515</v>
      </c>
      <c r="D125" s="11"/>
      <c r="E125" s="11"/>
      <c r="F125" s="68" t="str">
        <f t="shared" si="2"/>
        <v>－</v>
      </c>
      <c r="G125" s="70"/>
      <c r="H125" s="128"/>
      <c r="I125" s="181"/>
      <c r="J125" s="239"/>
      <c r="K125" s="167" t="s">
        <v>906</v>
      </c>
      <c r="L125" s="275" t="s">
        <v>708</v>
      </c>
      <c r="M125" s="295"/>
    </row>
    <row r="126" spans="1:13" ht="30" customHeight="1">
      <c r="A126" s="18" t="s">
        <v>116</v>
      </c>
      <c r="B126" s="34" t="s">
        <v>395</v>
      </c>
      <c r="C126" s="71" t="s">
        <v>515</v>
      </c>
      <c r="D126" s="18"/>
      <c r="E126" s="18"/>
      <c r="F126" s="98" t="str">
        <f t="shared" si="2"/>
        <v>－</v>
      </c>
      <c r="G126" s="71"/>
      <c r="H126" s="130"/>
      <c r="I126" s="183"/>
      <c r="J126" s="240"/>
      <c r="K126" s="259" t="s">
        <v>139</v>
      </c>
      <c r="L126" s="277" t="s">
        <v>571</v>
      </c>
      <c r="M126" s="295"/>
    </row>
    <row r="127" spans="1:13" ht="117" customHeight="1">
      <c r="A127" s="10" t="s">
        <v>117</v>
      </c>
      <c r="B127" s="28" t="s">
        <v>174</v>
      </c>
      <c r="C127" s="59" t="s">
        <v>513</v>
      </c>
      <c r="D127" s="59"/>
      <c r="E127" s="69"/>
      <c r="F127" s="97" t="s">
        <v>529</v>
      </c>
      <c r="G127" s="69"/>
      <c r="H127" s="311" t="s">
        <v>635</v>
      </c>
      <c r="I127" s="180" t="s">
        <v>1095</v>
      </c>
      <c r="J127" s="241" t="s">
        <v>1101</v>
      </c>
      <c r="K127" s="264" t="s">
        <v>570</v>
      </c>
      <c r="L127" s="274" t="s">
        <v>1134</v>
      </c>
      <c r="M127" s="295"/>
    </row>
    <row r="128" spans="1:13" ht="94.5" customHeight="1">
      <c r="A128" s="11" t="s">
        <v>117</v>
      </c>
      <c r="B128" s="33" t="s">
        <v>397</v>
      </c>
      <c r="C128" s="60" t="s">
        <v>513</v>
      </c>
      <c r="D128" s="60"/>
      <c r="E128" s="70"/>
      <c r="F128" s="68" t="s">
        <v>529</v>
      </c>
      <c r="G128" s="70"/>
      <c r="H128" s="129" t="s">
        <v>636</v>
      </c>
      <c r="I128" s="182">
        <v>15</v>
      </c>
      <c r="J128" s="211" t="s">
        <v>711</v>
      </c>
      <c r="K128" s="148" t="s">
        <v>1104</v>
      </c>
      <c r="L128" s="235" t="s">
        <v>4</v>
      </c>
      <c r="M128" s="295"/>
    </row>
    <row r="129" spans="1:13" ht="30" customHeight="1">
      <c r="A129" s="11" t="s">
        <v>117</v>
      </c>
      <c r="B129" s="29" t="s">
        <v>398</v>
      </c>
      <c r="C129" s="60" t="s">
        <v>513</v>
      </c>
      <c r="D129" s="60"/>
      <c r="E129" s="70"/>
      <c r="F129" s="68" t="s">
        <v>529</v>
      </c>
      <c r="G129" s="70"/>
      <c r="H129" s="128" t="s">
        <v>351</v>
      </c>
      <c r="I129" s="181">
        <v>15</v>
      </c>
      <c r="J129" s="210" t="s">
        <v>771</v>
      </c>
      <c r="K129" s="167" t="s">
        <v>909</v>
      </c>
      <c r="L129" s="275" t="s">
        <v>131</v>
      </c>
      <c r="M129" s="295"/>
    </row>
    <row r="130" spans="1:13" ht="30" customHeight="1">
      <c r="A130" s="14" t="s">
        <v>117</v>
      </c>
      <c r="B130" s="42" t="s">
        <v>399</v>
      </c>
      <c r="C130" s="19" t="s">
        <v>513</v>
      </c>
      <c r="D130" s="64"/>
      <c r="E130" s="86"/>
      <c r="F130" s="68" t="s">
        <v>529</v>
      </c>
      <c r="G130" s="70"/>
      <c r="H130" s="128" t="s">
        <v>849</v>
      </c>
      <c r="I130" s="181">
        <v>4</v>
      </c>
      <c r="J130" s="210" t="s">
        <v>455</v>
      </c>
      <c r="K130" s="148" t="s">
        <v>276</v>
      </c>
      <c r="L130" s="286" t="s">
        <v>852</v>
      </c>
      <c r="M130" s="295"/>
    </row>
    <row r="131" spans="1:13" ht="30" customHeight="1">
      <c r="A131" s="15"/>
      <c r="B131" s="307"/>
      <c r="C131" s="20"/>
      <c r="D131" s="65"/>
      <c r="E131" s="87"/>
      <c r="F131" s="68" t="s">
        <v>529</v>
      </c>
      <c r="G131" s="70"/>
      <c r="H131" s="132" t="s">
        <v>187</v>
      </c>
      <c r="I131" s="182">
        <v>15</v>
      </c>
      <c r="J131" s="316" t="s">
        <v>555</v>
      </c>
      <c r="K131" s="149"/>
      <c r="L131" s="236"/>
      <c r="M131" s="295"/>
    </row>
    <row r="132" spans="1:13" ht="70.5" customHeight="1">
      <c r="A132" s="11" t="s">
        <v>117</v>
      </c>
      <c r="B132" s="33" t="s">
        <v>406</v>
      </c>
      <c r="C132" s="60" t="s">
        <v>513</v>
      </c>
      <c r="D132" s="60"/>
      <c r="E132" s="70"/>
      <c r="F132" s="68" t="s">
        <v>529</v>
      </c>
      <c r="G132" s="70"/>
      <c r="H132" s="129" t="s">
        <v>639</v>
      </c>
      <c r="I132" s="182">
        <v>15</v>
      </c>
      <c r="J132" s="211" t="s">
        <v>297</v>
      </c>
      <c r="K132" s="148" t="s">
        <v>811</v>
      </c>
      <c r="L132" s="275" t="s">
        <v>324</v>
      </c>
      <c r="M132" s="295"/>
    </row>
    <row r="133" spans="1:13" ht="30" customHeight="1">
      <c r="A133" s="11" t="s">
        <v>117</v>
      </c>
      <c r="B133" s="33" t="s">
        <v>379</v>
      </c>
      <c r="C133" s="60" t="s">
        <v>513</v>
      </c>
      <c r="D133" s="60"/>
      <c r="E133" s="70"/>
      <c r="F133" s="68" t="s">
        <v>529</v>
      </c>
      <c r="G133" s="70"/>
      <c r="H133" s="129" t="s">
        <v>642</v>
      </c>
      <c r="I133" s="182">
        <v>15</v>
      </c>
      <c r="J133" s="232" t="s">
        <v>541</v>
      </c>
      <c r="K133" s="148" t="s">
        <v>912</v>
      </c>
      <c r="L133" s="275" t="s">
        <v>129</v>
      </c>
      <c r="M133" s="295"/>
    </row>
    <row r="134" spans="1:13" ht="30" customHeight="1">
      <c r="A134" s="11" t="s">
        <v>117</v>
      </c>
      <c r="B134" s="29" t="s">
        <v>410</v>
      </c>
      <c r="C134" s="60" t="s">
        <v>513</v>
      </c>
      <c r="D134" s="60"/>
      <c r="E134" s="70"/>
      <c r="F134" s="68" t="s">
        <v>529</v>
      </c>
      <c r="G134" s="70"/>
      <c r="H134" s="153" t="s">
        <v>644</v>
      </c>
      <c r="I134" s="182">
        <v>15</v>
      </c>
      <c r="J134" s="229" t="s">
        <v>242</v>
      </c>
      <c r="K134" s="167" t="s">
        <v>791</v>
      </c>
      <c r="L134" s="275" t="s">
        <v>695</v>
      </c>
      <c r="M134" s="295"/>
    </row>
    <row r="135" spans="1:13" ht="30" customHeight="1">
      <c r="A135" s="11" t="s">
        <v>117</v>
      </c>
      <c r="B135" s="29" t="s">
        <v>416</v>
      </c>
      <c r="C135" s="60" t="s">
        <v>513</v>
      </c>
      <c r="D135" s="60"/>
      <c r="E135" s="70"/>
      <c r="F135" s="68" t="s">
        <v>529</v>
      </c>
      <c r="G135" s="70"/>
      <c r="H135" s="147" t="s">
        <v>309</v>
      </c>
      <c r="I135" s="181">
        <v>6</v>
      </c>
      <c r="J135" s="221" t="s">
        <v>507</v>
      </c>
      <c r="K135" s="167" t="s">
        <v>914</v>
      </c>
      <c r="L135" s="275" t="s">
        <v>739</v>
      </c>
      <c r="M135" s="295"/>
    </row>
    <row r="136" spans="1:13" ht="30" customHeight="1">
      <c r="A136" s="11" t="s">
        <v>117</v>
      </c>
      <c r="B136" s="29" t="s">
        <v>417</v>
      </c>
      <c r="C136" s="60" t="s">
        <v>513</v>
      </c>
      <c r="D136" s="60"/>
      <c r="E136" s="70"/>
      <c r="F136" s="68" t="s">
        <v>529</v>
      </c>
      <c r="G136" s="70"/>
      <c r="H136" s="154" t="s">
        <v>128</v>
      </c>
      <c r="I136" s="186">
        <v>9</v>
      </c>
      <c r="J136" s="242" t="s">
        <v>57</v>
      </c>
      <c r="K136" s="167" t="s">
        <v>269</v>
      </c>
      <c r="L136" s="275" t="s">
        <v>998</v>
      </c>
      <c r="M136" s="295"/>
    </row>
    <row r="137" spans="1:13" ht="42" customHeight="1">
      <c r="A137" s="11" t="s">
        <v>117</v>
      </c>
      <c r="B137" s="29" t="s">
        <v>418</v>
      </c>
      <c r="C137" s="60" t="s">
        <v>513</v>
      </c>
      <c r="D137" s="60"/>
      <c r="E137" s="70"/>
      <c r="F137" s="68" t="s">
        <v>529</v>
      </c>
      <c r="G137" s="70"/>
      <c r="H137" s="128" t="s">
        <v>651</v>
      </c>
      <c r="I137" s="181">
        <v>15</v>
      </c>
      <c r="J137" s="243" t="s">
        <v>451</v>
      </c>
      <c r="K137" s="155" t="s">
        <v>915</v>
      </c>
      <c r="L137" s="284" t="s">
        <v>1135</v>
      </c>
      <c r="M137" s="301"/>
    </row>
    <row r="138" spans="1:13" ht="30" customHeight="1">
      <c r="A138" s="14" t="s">
        <v>117</v>
      </c>
      <c r="B138" s="33" t="s">
        <v>421</v>
      </c>
      <c r="C138" s="60" t="s">
        <v>513</v>
      </c>
      <c r="D138" s="60"/>
      <c r="E138" s="70"/>
      <c r="F138" s="68" t="s">
        <v>529</v>
      </c>
      <c r="G138" s="70"/>
      <c r="H138" s="129" t="s">
        <v>653</v>
      </c>
      <c r="I138" s="182">
        <v>15</v>
      </c>
      <c r="J138" s="232" t="s">
        <v>773</v>
      </c>
      <c r="K138" s="148" t="s">
        <v>528</v>
      </c>
      <c r="L138" s="275" t="s">
        <v>1039</v>
      </c>
      <c r="M138" s="295"/>
    </row>
    <row r="139" spans="1:13" ht="57.75" customHeight="1">
      <c r="A139" s="11" t="s">
        <v>117</v>
      </c>
      <c r="B139" s="33" t="s">
        <v>264</v>
      </c>
      <c r="C139" s="60" t="s">
        <v>513</v>
      </c>
      <c r="D139" s="60"/>
      <c r="E139" s="70"/>
      <c r="F139" s="19" t="s">
        <v>529</v>
      </c>
      <c r="G139" s="86"/>
      <c r="H139" s="155" t="s">
        <v>415</v>
      </c>
      <c r="I139" s="182">
        <v>15</v>
      </c>
      <c r="J139" s="229" t="s">
        <v>775</v>
      </c>
      <c r="K139" s="148" t="s">
        <v>916</v>
      </c>
      <c r="L139" s="275" t="s">
        <v>872</v>
      </c>
      <c r="M139" s="295"/>
    </row>
    <row r="140" spans="1:13" ht="18" customHeight="1">
      <c r="A140" s="11" t="s">
        <v>117</v>
      </c>
      <c r="B140" s="29" t="s">
        <v>422</v>
      </c>
      <c r="C140" s="60" t="s">
        <v>513</v>
      </c>
      <c r="D140" s="60"/>
      <c r="E140" s="70"/>
      <c r="F140" s="102"/>
      <c r="G140" s="115"/>
      <c r="H140" s="156"/>
      <c r="I140" s="186"/>
      <c r="J140" s="242"/>
      <c r="K140" s="167" t="s">
        <v>919</v>
      </c>
      <c r="L140" s="275" t="s">
        <v>191</v>
      </c>
      <c r="M140" s="295"/>
    </row>
    <row r="141" spans="1:13" ht="18" customHeight="1">
      <c r="A141" s="11" t="s">
        <v>117</v>
      </c>
      <c r="B141" s="29" t="s">
        <v>5</v>
      </c>
      <c r="C141" s="60" t="s">
        <v>513</v>
      </c>
      <c r="D141" s="60"/>
      <c r="E141" s="70"/>
      <c r="F141" s="19" t="s">
        <v>529</v>
      </c>
      <c r="G141" s="86"/>
      <c r="H141" s="155" t="s">
        <v>367</v>
      </c>
      <c r="I141" s="182">
        <v>15</v>
      </c>
      <c r="J141" s="229" t="s">
        <v>101</v>
      </c>
      <c r="K141" s="167" t="s">
        <v>921</v>
      </c>
      <c r="L141" s="275" t="s">
        <v>292</v>
      </c>
      <c r="M141" s="295"/>
    </row>
    <row r="142" spans="1:13" ht="18" customHeight="1">
      <c r="A142" s="11" t="s">
        <v>117</v>
      </c>
      <c r="B142" s="29" t="s">
        <v>425</v>
      </c>
      <c r="C142" s="60" t="s">
        <v>513</v>
      </c>
      <c r="D142" s="60"/>
      <c r="E142" s="70"/>
      <c r="F142" s="20"/>
      <c r="G142" s="87"/>
      <c r="H142" s="156"/>
      <c r="I142" s="186"/>
      <c r="J142" s="242"/>
      <c r="K142" s="167" t="s">
        <v>926</v>
      </c>
      <c r="L142" s="275" t="s">
        <v>999</v>
      </c>
      <c r="M142" s="295"/>
    </row>
    <row r="143" spans="1:13" ht="18" customHeight="1">
      <c r="A143" s="11" t="s">
        <v>117</v>
      </c>
      <c r="B143" s="29" t="s">
        <v>428</v>
      </c>
      <c r="C143" s="60" t="s">
        <v>513</v>
      </c>
      <c r="D143" s="60"/>
      <c r="E143" s="70"/>
      <c r="F143" s="68" t="s">
        <v>529</v>
      </c>
      <c r="G143" s="70"/>
      <c r="H143" s="128" t="s">
        <v>658</v>
      </c>
      <c r="I143" s="181">
        <v>15</v>
      </c>
      <c r="J143" s="210" t="s">
        <v>518</v>
      </c>
      <c r="K143" s="167" t="s">
        <v>928</v>
      </c>
      <c r="L143" s="275" t="s">
        <v>1002</v>
      </c>
      <c r="M143" s="295"/>
    </row>
    <row r="144" spans="1:13" ht="30" customHeight="1">
      <c r="A144" s="18" t="s">
        <v>117</v>
      </c>
      <c r="B144" s="34" t="s">
        <v>431</v>
      </c>
      <c r="C144" s="62" t="s">
        <v>513</v>
      </c>
      <c r="D144" s="62"/>
      <c r="E144" s="71"/>
      <c r="F144" s="98" t="s">
        <v>529</v>
      </c>
      <c r="G144" s="71"/>
      <c r="H144" s="130" t="s">
        <v>660</v>
      </c>
      <c r="I144" s="183">
        <v>15</v>
      </c>
      <c r="J144" s="245" t="s">
        <v>136</v>
      </c>
      <c r="K144" s="265" t="s">
        <v>755</v>
      </c>
      <c r="L144" s="277" t="s">
        <v>72</v>
      </c>
      <c r="M144" s="295"/>
    </row>
    <row r="145" spans="1:13" ht="30" customHeight="1">
      <c r="A145" s="13" t="s">
        <v>119</v>
      </c>
      <c r="B145" s="35" t="s">
        <v>63</v>
      </c>
      <c r="C145" s="63" t="s">
        <v>513</v>
      </c>
      <c r="D145" s="63"/>
      <c r="E145" s="85"/>
      <c r="F145" s="97" t="s">
        <v>529</v>
      </c>
      <c r="G145" s="69"/>
      <c r="H145" s="312" t="s">
        <v>8</v>
      </c>
      <c r="I145" s="180">
        <v>214</v>
      </c>
      <c r="J145" s="209" t="s">
        <v>449</v>
      </c>
      <c r="K145" s="123" t="s">
        <v>482</v>
      </c>
      <c r="L145" s="227" t="s">
        <v>1004</v>
      </c>
      <c r="M145" s="297"/>
    </row>
    <row r="146" spans="1:13" ht="30" customHeight="1">
      <c r="A146" s="15"/>
      <c r="B146" s="38"/>
      <c r="C146" s="65"/>
      <c r="D146" s="65"/>
      <c r="E146" s="87"/>
      <c r="F146" s="20" t="s">
        <v>527</v>
      </c>
      <c r="G146" s="87"/>
      <c r="H146" s="313" t="s">
        <v>662</v>
      </c>
      <c r="I146" s="177">
        <v>231</v>
      </c>
      <c r="J146" s="206" t="s">
        <v>20</v>
      </c>
      <c r="K146" s="149"/>
      <c r="L146" s="236"/>
      <c r="M146" s="297"/>
    </row>
    <row r="147" spans="1:13" ht="60.75" customHeight="1">
      <c r="A147" s="11" t="s">
        <v>119</v>
      </c>
      <c r="B147" s="33" t="s">
        <v>6</v>
      </c>
      <c r="C147" s="60" t="s">
        <v>513</v>
      </c>
      <c r="D147" s="60"/>
      <c r="E147" s="70"/>
      <c r="F147" s="20" t="s">
        <v>529</v>
      </c>
      <c r="G147" s="87"/>
      <c r="H147" s="129" t="s">
        <v>663</v>
      </c>
      <c r="I147" s="182">
        <v>215</v>
      </c>
      <c r="J147" s="211" t="s">
        <v>777</v>
      </c>
      <c r="K147" s="148" t="s">
        <v>209</v>
      </c>
      <c r="L147" s="275" t="s">
        <v>1040</v>
      </c>
      <c r="M147" s="295"/>
    </row>
    <row r="148" spans="1:13" ht="18" customHeight="1">
      <c r="A148" s="11" t="s">
        <v>119</v>
      </c>
      <c r="B148" s="37" t="s">
        <v>434</v>
      </c>
      <c r="C148" s="60" t="s">
        <v>519</v>
      </c>
      <c r="D148" s="60"/>
      <c r="E148" s="70"/>
      <c r="F148" s="20" t="str">
        <f>IF(OR(C148="△",C148="▲"),"－"," ")</f>
        <v>－</v>
      </c>
      <c r="G148" s="87"/>
      <c r="H148" s="128" t="s">
        <v>665</v>
      </c>
      <c r="I148" s="181">
        <v>251</v>
      </c>
      <c r="J148" s="210" t="s">
        <v>779</v>
      </c>
      <c r="K148" s="167"/>
      <c r="L148" s="275"/>
      <c r="M148" s="295"/>
    </row>
    <row r="149" spans="1:13" ht="18" customHeight="1">
      <c r="A149" s="11" t="s">
        <v>119</v>
      </c>
      <c r="B149" s="37" t="s">
        <v>301</v>
      </c>
      <c r="C149" s="60" t="s">
        <v>513</v>
      </c>
      <c r="D149" s="60"/>
      <c r="E149" s="70"/>
      <c r="F149" s="68" t="s">
        <v>529</v>
      </c>
      <c r="G149" s="70"/>
      <c r="H149" s="128" t="s">
        <v>213</v>
      </c>
      <c r="I149" s="181">
        <v>215</v>
      </c>
      <c r="J149" s="210" t="s">
        <v>780</v>
      </c>
      <c r="K149" s="167" t="s">
        <v>326</v>
      </c>
      <c r="L149" s="275" t="s">
        <v>1006</v>
      </c>
      <c r="M149" s="295"/>
    </row>
    <row r="150" spans="1:13" ht="18" customHeight="1">
      <c r="A150" s="19" t="s">
        <v>119</v>
      </c>
      <c r="B150" s="43" t="s">
        <v>390</v>
      </c>
      <c r="C150" s="64" t="s">
        <v>519</v>
      </c>
      <c r="D150" s="64"/>
      <c r="E150" s="86"/>
      <c r="F150" s="68" t="str">
        <f>IF(OR(C150="△",C150="▲"),"－"," ")</f>
        <v>－</v>
      </c>
      <c r="G150" s="70"/>
      <c r="H150" s="128" t="s">
        <v>39</v>
      </c>
      <c r="I150" s="181">
        <v>185</v>
      </c>
      <c r="J150" s="210" t="s">
        <v>488</v>
      </c>
      <c r="K150" s="167"/>
      <c r="L150" s="275"/>
      <c r="M150" s="295"/>
    </row>
    <row r="151" spans="1:13" ht="18" customHeight="1">
      <c r="A151" s="20"/>
      <c r="B151" s="44"/>
      <c r="C151" s="65"/>
      <c r="D151" s="65"/>
      <c r="E151" s="87"/>
      <c r="F151" s="68" t="s">
        <v>142</v>
      </c>
      <c r="G151" s="70"/>
      <c r="H151" s="128" t="s">
        <v>667</v>
      </c>
      <c r="I151" s="181">
        <v>215</v>
      </c>
      <c r="J151" s="210" t="s">
        <v>401</v>
      </c>
      <c r="K151" s="167"/>
      <c r="L151" s="275"/>
      <c r="M151" s="295"/>
    </row>
    <row r="152" spans="1:13" ht="18" customHeight="1">
      <c r="A152" s="11" t="s">
        <v>119</v>
      </c>
      <c r="B152" s="29" t="s">
        <v>435</v>
      </c>
      <c r="C152" s="60" t="s">
        <v>515</v>
      </c>
      <c r="D152" s="60"/>
      <c r="E152" s="70"/>
      <c r="F152" s="68" t="str">
        <f t="shared" ref="F152:F157" si="3">IF(OR(C152="△",C152="▲"),"－"," ")</f>
        <v>－</v>
      </c>
      <c r="G152" s="70"/>
      <c r="H152" s="128"/>
      <c r="I152" s="181"/>
      <c r="J152" s="210"/>
      <c r="K152" s="167" t="s">
        <v>650</v>
      </c>
      <c r="L152" s="285" t="s">
        <v>140</v>
      </c>
      <c r="M152" s="297"/>
    </row>
    <row r="153" spans="1:13" ht="18" customHeight="1">
      <c r="A153" s="11" t="s">
        <v>119</v>
      </c>
      <c r="B153" s="29" t="s">
        <v>436</v>
      </c>
      <c r="C153" s="60" t="s">
        <v>515</v>
      </c>
      <c r="D153" s="60"/>
      <c r="E153" s="70"/>
      <c r="F153" s="68" t="str">
        <f t="shared" si="3"/>
        <v>－</v>
      </c>
      <c r="G153" s="70"/>
      <c r="H153" s="128"/>
      <c r="I153" s="181"/>
      <c r="J153" s="210"/>
      <c r="K153" s="167" t="s">
        <v>650</v>
      </c>
      <c r="L153" s="287" t="s">
        <v>140</v>
      </c>
      <c r="M153" s="297"/>
    </row>
    <row r="154" spans="1:13" ht="18" customHeight="1">
      <c r="A154" s="11" t="s">
        <v>119</v>
      </c>
      <c r="B154" s="29" t="s">
        <v>38</v>
      </c>
      <c r="C154" s="60" t="s">
        <v>515</v>
      </c>
      <c r="D154" s="60"/>
      <c r="E154" s="70"/>
      <c r="F154" s="68" t="str">
        <f t="shared" si="3"/>
        <v>－</v>
      </c>
      <c r="G154" s="70"/>
      <c r="H154" s="128"/>
      <c r="I154" s="181"/>
      <c r="J154" s="210"/>
      <c r="K154" s="167" t="s">
        <v>929</v>
      </c>
      <c r="L154" s="285" t="s">
        <v>649</v>
      </c>
      <c r="M154" s="297"/>
    </row>
    <row r="155" spans="1:13" ht="18" customHeight="1">
      <c r="A155" s="11" t="s">
        <v>119</v>
      </c>
      <c r="B155" s="29" t="s">
        <v>438</v>
      </c>
      <c r="C155" s="60" t="s">
        <v>515</v>
      </c>
      <c r="D155" s="60"/>
      <c r="E155" s="70"/>
      <c r="F155" s="68" t="str">
        <f t="shared" si="3"/>
        <v>－</v>
      </c>
      <c r="G155" s="70"/>
      <c r="H155" s="128"/>
      <c r="I155" s="181"/>
      <c r="J155" s="210"/>
      <c r="K155" s="167" t="s">
        <v>929</v>
      </c>
      <c r="L155" s="285" t="s">
        <v>649</v>
      </c>
      <c r="M155" s="297"/>
    </row>
    <row r="156" spans="1:13" ht="57.75" customHeight="1">
      <c r="A156" s="11" t="s">
        <v>119</v>
      </c>
      <c r="B156" s="29" t="s">
        <v>236</v>
      </c>
      <c r="C156" s="60" t="s">
        <v>515</v>
      </c>
      <c r="D156" s="60"/>
      <c r="E156" s="70"/>
      <c r="F156" s="68" t="str">
        <f t="shared" si="3"/>
        <v>－</v>
      </c>
      <c r="G156" s="70"/>
      <c r="H156" s="128"/>
      <c r="I156" s="181"/>
      <c r="J156" s="210"/>
      <c r="K156" s="167" t="s">
        <v>91</v>
      </c>
      <c r="L156" s="275" t="s">
        <v>1008</v>
      </c>
      <c r="M156" s="295"/>
    </row>
    <row r="157" spans="1:13" ht="18" customHeight="1">
      <c r="A157" s="9" t="s">
        <v>119</v>
      </c>
      <c r="B157" s="34" t="s">
        <v>441</v>
      </c>
      <c r="C157" s="62" t="s">
        <v>515</v>
      </c>
      <c r="D157" s="62"/>
      <c r="E157" s="71"/>
      <c r="F157" s="98" t="str">
        <f t="shared" si="3"/>
        <v>－</v>
      </c>
      <c r="G157" s="71"/>
      <c r="H157" s="130"/>
      <c r="I157" s="183"/>
      <c r="J157" s="212"/>
      <c r="K157" s="259" t="s">
        <v>931</v>
      </c>
      <c r="L157" s="318" t="s">
        <v>1136</v>
      </c>
      <c r="M157" s="295"/>
    </row>
    <row r="158" spans="1:13" ht="30" customHeight="1">
      <c r="A158" s="13" t="s">
        <v>90</v>
      </c>
      <c r="B158" s="28" t="s">
        <v>445</v>
      </c>
      <c r="C158" s="59" t="s">
        <v>513</v>
      </c>
      <c r="D158" s="59"/>
      <c r="E158" s="69"/>
      <c r="F158" s="97" t="s">
        <v>529</v>
      </c>
      <c r="G158" s="69"/>
      <c r="H158" s="131" t="s">
        <v>502</v>
      </c>
      <c r="I158" s="176">
        <v>25</v>
      </c>
      <c r="J158" s="250" t="s">
        <v>476</v>
      </c>
      <c r="K158" s="123" t="s">
        <v>936</v>
      </c>
      <c r="L158" s="227" t="s">
        <v>554</v>
      </c>
      <c r="M158" s="295"/>
    </row>
    <row r="159" spans="1:13" ht="18" customHeight="1">
      <c r="A159" s="11" t="s">
        <v>90</v>
      </c>
      <c r="B159" s="29" t="s">
        <v>409</v>
      </c>
      <c r="C159" s="60" t="s">
        <v>513</v>
      </c>
      <c r="D159" s="60"/>
      <c r="E159" s="70"/>
      <c r="F159" s="68" t="s">
        <v>529</v>
      </c>
      <c r="G159" s="70"/>
      <c r="H159" s="128" t="s">
        <v>502</v>
      </c>
      <c r="I159" s="181">
        <v>25</v>
      </c>
      <c r="J159" s="210" t="s">
        <v>781</v>
      </c>
      <c r="K159" s="167" t="s">
        <v>378</v>
      </c>
      <c r="L159" s="275" t="s">
        <v>1010</v>
      </c>
      <c r="M159" s="295"/>
    </row>
    <row r="160" spans="1:13" ht="30" customHeight="1">
      <c r="A160" s="11" t="s">
        <v>90</v>
      </c>
      <c r="B160" s="33" t="s">
        <v>432</v>
      </c>
      <c r="C160" s="60" t="s">
        <v>519</v>
      </c>
      <c r="D160" s="60"/>
      <c r="E160" s="70"/>
      <c r="F160" s="68" t="str">
        <f>IF(OR(C160="△",C160="▲"),"－"," ")</f>
        <v>－</v>
      </c>
      <c r="G160" s="70"/>
      <c r="H160" s="129" t="s">
        <v>668</v>
      </c>
      <c r="I160" s="181" t="s">
        <v>560</v>
      </c>
      <c r="J160" s="210" t="s">
        <v>689</v>
      </c>
      <c r="K160" s="167"/>
      <c r="L160" s="275"/>
      <c r="M160" s="295"/>
    </row>
    <row r="161" spans="1:13" ht="30" customHeight="1">
      <c r="A161" s="17" t="s">
        <v>90</v>
      </c>
      <c r="B161" s="33" t="s">
        <v>446</v>
      </c>
      <c r="C161" s="62" t="s">
        <v>519</v>
      </c>
      <c r="D161" s="62"/>
      <c r="E161" s="71"/>
      <c r="F161" s="98" t="str">
        <f>IF(OR(C161="△",C161="▲"),"－"," ")</f>
        <v>－</v>
      </c>
      <c r="G161" s="71"/>
      <c r="H161" s="129" t="s">
        <v>668</v>
      </c>
      <c r="I161" s="182" t="s">
        <v>560</v>
      </c>
      <c r="J161" s="210" t="s">
        <v>24</v>
      </c>
      <c r="K161" s="167"/>
      <c r="L161" s="275"/>
      <c r="M161" s="295"/>
    </row>
    <row r="162" spans="1:13" ht="30" customHeight="1">
      <c r="A162" s="12" t="s">
        <v>121</v>
      </c>
      <c r="B162" s="45" t="s">
        <v>137</v>
      </c>
      <c r="C162" s="61" t="s">
        <v>513</v>
      </c>
      <c r="D162" s="61"/>
      <c r="E162" s="84"/>
      <c r="F162" s="96" t="s">
        <v>525</v>
      </c>
      <c r="G162" s="84"/>
      <c r="H162" s="126" t="s">
        <v>647</v>
      </c>
      <c r="I162" s="179">
        <v>200</v>
      </c>
      <c r="J162" s="208" t="s">
        <v>153</v>
      </c>
      <c r="K162" s="266" t="s">
        <v>590</v>
      </c>
      <c r="L162" s="276" t="s">
        <v>1011</v>
      </c>
      <c r="M162" s="295"/>
    </row>
    <row r="163" spans="1:13" ht="181.5" customHeight="1">
      <c r="A163" s="10" t="s">
        <v>123</v>
      </c>
      <c r="B163" s="46" t="s">
        <v>194</v>
      </c>
      <c r="C163" s="59" t="s">
        <v>513</v>
      </c>
      <c r="D163" s="59"/>
      <c r="E163" s="69"/>
      <c r="F163" s="97" t="s">
        <v>527</v>
      </c>
      <c r="G163" s="69"/>
      <c r="H163" s="163" t="s">
        <v>670</v>
      </c>
      <c r="I163" s="180">
        <v>200</v>
      </c>
      <c r="J163" s="219" t="s">
        <v>786</v>
      </c>
      <c r="K163" s="267" t="s">
        <v>1106</v>
      </c>
      <c r="L163" s="274" t="s">
        <v>883</v>
      </c>
      <c r="M163" s="302"/>
    </row>
    <row r="164" spans="1:13" ht="134.25" customHeight="1">
      <c r="A164" s="14" t="s">
        <v>123</v>
      </c>
      <c r="B164" s="37" t="s">
        <v>171</v>
      </c>
      <c r="C164" s="64" t="s">
        <v>513</v>
      </c>
      <c r="D164" s="64"/>
      <c r="E164" s="86"/>
      <c r="F164" s="68" t="s">
        <v>527</v>
      </c>
      <c r="G164" s="70"/>
      <c r="H164" s="129" t="s">
        <v>673</v>
      </c>
      <c r="I164" s="181">
        <v>200</v>
      </c>
      <c r="J164" s="214" t="s">
        <v>514</v>
      </c>
      <c r="K164" s="164" t="s">
        <v>1107</v>
      </c>
      <c r="L164" s="235" t="s">
        <v>224</v>
      </c>
      <c r="M164" s="302"/>
    </row>
    <row r="165" spans="1:13" ht="114" customHeight="1">
      <c r="A165" s="11" t="s">
        <v>123</v>
      </c>
      <c r="B165" s="47" t="s">
        <v>450</v>
      </c>
      <c r="C165" s="60" t="s">
        <v>513</v>
      </c>
      <c r="D165" s="60"/>
      <c r="E165" s="70"/>
      <c r="F165" s="68" t="s">
        <v>525</v>
      </c>
      <c r="G165" s="70"/>
      <c r="H165" s="144" t="s">
        <v>221</v>
      </c>
      <c r="I165" s="186">
        <v>200</v>
      </c>
      <c r="J165" s="230" t="s">
        <v>787</v>
      </c>
      <c r="K165" s="149" t="s">
        <v>517</v>
      </c>
      <c r="L165" s="275" t="s">
        <v>1137</v>
      </c>
      <c r="M165" s="302"/>
    </row>
    <row r="166" spans="1:13" ht="141.75" customHeight="1">
      <c r="A166" s="11" t="s">
        <v>123</v>
      </c>
      <c r="B166" s="48" t="s">
        <v>452</v>
      </c>
      <c r="C166" s="68" t="s">
        <v>513</v>
      </c>
      <c r="D166" s="60"/>
      <c r="E166" s="70"/>
      <c r="F166" s="68" t="s">
        <v>527</v>
      </c>
      <c r="G166" s="70"/>
      <c r="H166" s="164" t="s">
        <v>675</v>
      </c>
      <c r="I166" s="181">
        <v>200</v>
      </c>
      <c r="J166" s="214" t="s">
        <v>788</v>
      </c>
      <c r="K166" s="164" t="s">
        <v>1108</v>
      </c>
      <c r="L166" s="275" t="s">
        <v>923</v>
      </c>
      <c r="M166" s="302"/>
    </row>
    <row r="167" spans="1:13" ht="141.75" customHeight="1">
      <c r="A167" s="11" t="s">
        <v>123</v>
      </c>
      <c r="B167" s="37" t="s">
        <v>453</v>
      </c>
      <c r="C167" s="60" t="s">
        <v>513</v>
      </c>
      <c r="D167" s="60"/>
      <c r="E167" s="70"/>
      <c r="F167" s="68" t="s">
        <v>527</v>
      </c>
      <c r="G167" s="70"/>
      <c r="H167" s="144" t="s">
        <v>677</v>
      </c>
      <c r="I167" s="181">
        <v>200</v>
      </c>
      <c r="J167" s="214" t="s">
        <v>19</v>
      </c>
      <c r="K167" s="164" t="s">
        <v>1003</v>
      </c>
      <c r="L167" s="275" t="s">
        <v>646</v>
      </c>
      <c r="M167" s="302"/>
    </row>
    <row r="168" spans="1:13" ht="146.25" customHeight="1">
      <c r="A168" s="11" t="s">
        <v>123</v>
      </c>
      <c r="B168" s="37" t="s">
        <v>454</v>
      </c>
      <c r="C168" s="60" t="s">
        <v>513</v>
      </c>
      <c r="D168" s="60"/>
      <c r="E168" s="70"/>
      <c r="F168" s="68" t="s">
        <v>527</v>
      </c>
      <c r="G168" s="70"/>
      <c r="H168" s="144" t="s">
        <v>681</v>
      </c>
      <c r="I168" s="181">
        <v>200</v>
      </c>
      <c r="J168" s="214" t="s">
        <v>622</v>
      </c>
      <c r="K168" s="164" t="s">
        <v>821</v>
      </c>
      <c r="L168" s="275" t="s">
        <v>41</v>
      </c>
      <c r="M168" s="302"/>
    </row>
    <row r="169" spans="1:13" ht="86.25" customHeight="1">
      <c r="A169" s="11" t="s">
        <v>123</v>
      </c>
      <c r="B169" s="37" t="s">
        <v>456</v>
      </c>
      <c r="C169" s="60" t="s">
        <v>513</v>
      </c>
      <c r="D169" s="60"/>
      <c r="E169" s="70"/>
      <c r="F169" s="68" t="s">
        <v>527</v>
      </c>
      <c r="G169" s="70"/>
      <c r="H169" s="144" t="s">
        <v>682</v>
      </c>
      <c r="I169" s="181">
        <v>200</v>
      </c>
      <c r="J169" s="214" t="s">
        <v>429</v>
      </c>
      <c r="K169" s="164" t="s">
        <v>1109</v>
      </c>
      <c r="L169" s="275" t="s">
        <v>1138</v>
      </c>
      <c r="M169" s="302"/>
    </row>
    <row r="170" spans="1:13" ht="126.75" customHeight="1">
      <c r="A170" s="11" t="s">
        <v>123</v>
      </c>
      <c r="B170" s="29" t="s">
        <v>74</v>
      </c>
      <c r="C170" s="60" t="s">
        <v>513</v>
      </c>
      <c r="D170" s="60"/>
      <c r="E170" s="70"/>
      <c r="F170" s="68" t="s">
        <v>527</v>
      </c>
      <c r="G170" s="70"/>
      <c r="H170" s="128" t="s">
        <v>683</v>
      </c>
      <c r="I170" s="181">
        <v>200</v>
      </c>
      <c r="J170" s="210" t="s">
        <v>789</v>
      </c>
      <c r="K170" s="268" t="s">
        <v>1110</v>
      </c>
      <c r="L170" s="275" t="s">
        <v>526</v>
      </c>
      <c r="M170" s="302"/>
    </row>
    <row r="171" spans="1:13" ht="140.25" customHeight="1">
      <c r="A171" s="11" t="s">
        <v>123</v>
      </c>
      <c r="B171" s="37" t="s">
        <v>249</v>
      </c>
      <c r="C171" s="60" t="s">
        <v>513</v>
      </c>
      <c r="D171" s="60"/>
      <c r="E171" s="70"/>
      <c r="F171" s="68" t="s">
        <v>527</v>
      </c>
      <c r="G171" s="70"/>
      <c r="H171" s="144" t="s">
        <v>684</v>
      </c>
      <c r="I171" s="181">
        <v>200</v>
      </c>
      <c r="J171" s="214" t="s">
        <v>391</v>
      </c>
      <c r="K171" s="164" t="s">
        <v>473</v>
      </c>
      <c r="L171" s="275" t="s">
        <v>1140</v>
      </c>
      <c r="M171" s="302"/>
    </row>
    <row r="172" spans="1:13" ht="97.5" customHeight="1">
      <c r="A172" s="11" t="s">
        <v>123</v>
      </c>
      <c r="B172" s="29" t="s">
        <v>458</v>
      </c>
      <c r="C172" s="60" t="s">
        <v>513</v>
      </c>
      <c r="D172" s="60"/>
      <c r="E172" s="70"/>
      <c r="F172" s="68" t="s">
        <v>527</v>
      </c>
      <c r="G172" s="70"/>
      <c r="H172" s="128" t="s">
        <v>467</v>
      </c>
      <c r="I172" s="181">
        <v>200</v>
      </c>
      <c r="J172" s="210" t="s">
        <v>600</v>
      </c>
      <c r="K172" s="167" t="s">
        <v>727</v>
      </c>
      <c r="L172" s="275" t="s">
        <v>354</v>
      </c>
      <c r="M172" s="302"/>
    </row>
    <row r="173" spans="1:13" ht="111.75" customHeight="1">
      <c r="A173" s="11" t="s">
        <v>133</v>
      </c>
      <c r="B173" s="37" t="s">
        <v>461</v>
      </c>
      <c r="C173" s="60"/>
      <c r="D173" s="60" t="s">
        <v>513</v>
      </c>
      <c r="E173" s="70"/>
      <c r="F173" s="68" t="s">
        <v>527</v>
      </c>
      <c r="G173" s="70"/>
      <c r="H173" s="165" t="s">
        <v>216</v>
      </c>
      <c r="I173" s="181">
        <v>200</v>
      </c>
      <c r="J173" s="210" t="s">
        <v>751</v>
      </c>
      <c r="K173" s="167" t="s">
        <v>1112</v>
      </c>
      <c r="L173" s="275" t="s">
        <v>1143</v>
      </c>
      <c r="M173" s="302"/>
    </row>
    <row r="174" spans="1:13" ht="75.75" customHeight="1">
      <c r="A174" s="11" t="s">
        <v>123</v>
      </c>
      <c r="B174" s="49" t="s">
        <v>464</v>
      </c>
      <c r="C174" s="68" t="s">
        <v>513</v>
      </c>
      <c r="D174" s="60"/>
      <c r="E174" s="70"/>
      <c r="F174" s="68" t="s">
        <v>527</v>
      </c>
      <c r="G174" s="70"/>
      <c r="H174" s="166" t="s">
        <v>329</v>
      </c>
      <c r="I174" s="181">
        <v>200</v>
      </c>
      <c r="J174" s="214" t="s">
        <v>790</v>
      </c>
      <c r="K174" s="147" t="s">
        <v>944</v>
      </c>
      <c r="L174" s="275" t="s">
        <v>924</v>
      </c>
      <c r="M174" s="302"/>
    </row>
    <row r="175" spans="1:13" ht="90" customHeight="1">
      <c r="A175" s="15" t="s">
        <v>123</v>
      </c>
      <c r="B175" s="38" t="s">
        <v>468</v>
      </c>
      <c r="C175" s="65" t="s">
        <v>513</v>
      </c>
      <c r="D175" s="65"/>
      <c r="E175" s="87"/>
      <c r="F175" s="68" t="s">
        <v>527</v>
      </c>
      <c r="G175" s="70"/>
      <c r="H175" s="145" t="s">
        <v>60</v>
      </c>
      <c r="I175" s="186">
        <v>200</v>
      </c>
      <c r="J175" s="230" t="s">
        <v>792</v>
      </c>
      <c r="K175" s="149" t="s">
        <v>1113</v>
      </c>
      <c r="L175" s="236" t="s">
        <v>485</v>
      </c>
      <c r="M175" s="302"/>
    </row>
    <row r="176" spans="1:13" ht="173.25" customHeight="1">
      <c r="A176" s="11" t="s">
        <v>123</v>
      </c>
      <c r="B176" s="37" t="s">
        <v>470</v>
      </c>
      <c r="C176" s="60" t="s">
        <v>513</v>
      </c>
      <c r="D176" s="60"/>
      <c r="E176" s="70"/>
      <c r="F176" s="68" t="s">
        <v>527</v>
      </c>
      <c r="G176" s="70"/>
      <c r="H176" s="164" t="s">
        <v>685</v>
      </c>
      <c r="I176" s="181">
        <v>200</v>
      </c>
      <c r="J176" s="214" t="s">
        <v>79</v>
      </c>
      <c r="K176" s="164" t="s">
        <v>447</v>
      </c>
      <c r="L176" s="275" t="s">
        <v>1144</v>
      </c>
      <c r="M176" s="302"/>
    </row>
    <row r="177" spans="1:13" ht="134.25" customHeight="1">
      <c r="A177" s="11" t="s">
        <v>123</v>
      </c>
      <c r="B177" s="37" t="s">
        <v>471</v>
      </c>
      <c r="C177" s="68" t="s">
        <v>513</v>
      </c>
      <c r="D177" s="60"/>
      <c r="E177" s="70"/>
      <c r="F177" s="68" t="s">
        <v>527</v>
      </c>
      <c r="G177" s="70"/>
      <c r="H177" s="164" t="s">
        <v>363</v>
      </c>
      <c r="I177" s="181">
        <v>200</v>
      </c>
      <c r="J177" s="214" t="s">
        <v>762</v>
      </c>
      <c r="K177" s="164" t="s">
        <v>256</v>
      </c>
      <c r="L177" s="235" t="s">
        <v>356</v>
      </c>
      <c r="M177" s="302"/>
    </row>
    <row r="178" spans="1:13" ht="57" customHeight="1">
      <c r="A178" s="15" t="s">
        <v>123</v>
      </c>
      <c r="B178" s="38" t="s">
        <v>126</v>
      </c>
      <c r="C178" s="65" t="s">
        <v>513</v>
      </c>
      <c r="D178" s="65"/>
      <c r="E178" s="87"/>
      <c r="F178" s="20" t="s">
        <v>527</v>
      </c>
      <c r="G178" s="87"/>
      <c r="H178" s="149" t="s">
        <v>402</v>
      </c>
      <c r="I178" s="186">
        <v>200</v>
      </c>
      <c r="J178" s="230" t="s">
        <v>793</v>
      </c>
      <c r="K178" s="149" t="s">
        <v>1114</v>
      </c>
      <c r="L178" s="275" t="s">
        <v>444</v>
      </c>
      <c r="M178" s="302"/>
    </row>
    <row r="179" spans="1:13" ht="81.75" customHeight="1">
      <c r="A179" s="11" t="s">
        <v>123</v>
      </c>
      <c r="B179" s="37" t="s">
        <v>262</v>
      </c>
      <c r="C179" s="60" t="s">
        <v>513</v>
      </c>
      <c r="D179" s="60"/>
      <c r="E179" s="70"/>
      <c r="F179" s="68" t="s">
        <v>525</v>
      </c>
      <c r="G179" s="70"/>
      <c r="H179" s="164" t="s">
        <v>688</v>
      </c>
      <c r="I179" s="181">
        <v>200</v>
      </c>
      <c r="J179" s="214" t="s">
        <v>300</v>
      </c>
      <c r="K179" s="164" t="s">
        <v>218</v>
      </c>
      <c r="L179" s="275" t="s">
        <v>1</v>
      </c>
      <c r="M179" s="295"/>
    </row>
    <row r="180" spans="1:13" ht="126.75" customHeight="1">
      <c r="A180" s="11" t="s">
        <v>123</v>
      </c>
      <c r="B180" s="37" t="s">
        <v>472</v>
      </c>
      <c r="C180" s="60" t="s">
        <v>513</v>
      </c>
      <c r="D180" s="60"/>
      <c r="E180" s="70"/>
      <c r="F180" s="68" t="s">
        <v>525</v>
      </c>
      <c r="G180" s="70"/>
      <c r="H180" s="164" t="s">
        <v>690</v>
      </c>
      <c r="I180" s="181">
        <v>200</v>
      </c>
      <c r="J180" s="214" t="s">
        <v>796</v>
      </c>
      <c r="K180" s="164" t="s">
        <v>633</v>
      </c>
      <c r="L180" s="275" t="s">
        <v>1050</v>
      </c>
      <c r="M180" s="295"/>
    </row>
    <row r="181" spans="1:13" ht="79.5" customHeight="1">
      <c r="A181" s="11" t="s">
        <v>123</v>
      </c>
      <c r="B181" s="50" t="s">
        <v>163</v>
      </c>
      <c r="C181" s="60" t="s">
        <v>513</v>
      </c>
      <c r="D181" s="60"/>
      <c r="E181" s="70"/>
      <c r="F181" s="68" t="s">
        <v>527</v>
      </c>
      <c r="G181" s="70"/>
      <c r="H181" s="164" t="s">
        <v>169</v>
      </c>
      <c r="I181" s="181">
        <v>200</v>
      </c>
      <c r="J181" s="210" t="s">
        <v>233</v>
      </c>
      <c r="K181" s="167" t="s">
        <v>974</v>
      </c>
      <c r="L181" s="275" t="s">
        <v>1064</v>
      </c>
      <c r="M181" s="302"/>
    </row>
    <row r="182" spans="1:13" ht="52.5" customHeight="1">
      <c r="A182" s="11" t="s">
        <v>123</v>
      </c>
      <c r="B182" s="29" t="s">
        <v>474</v>
      </c>
      <c r="C182" s="60" t="s">
        <v>513</v>
      </c>
      <c r="D182" s="60"/>
      <c r="E182" s="70"/>
      <c r="F182" s="68" t="s">
        <v>527</v>
      </c>
      <c r="G182" s="70"/>
      <c r="H182" s="167" t="s">
        <v>615</v>
      </c>
      <c r="I182" s="181">
        <v>200</v>
      </c>
      <c r="J182" s="210" t="s">
        <v>737</v>
      </c>
      <c r="K182" s="167" t="s">
        <v>384</v>
      </c>
      <c r="L182" s="275" t="s">
        <v>1146</v>
      </c>
      <c r="M182" s="302"/>
    </row>
    <row r="183" spans="1:13" ht="67.5" customHeight="1">
      <c r="A183" s="11" t="s">
        <v>123</v>
      </c>
      <c r="B183" s="29" t="s">
        <v>478</v>
      </c>
      <c r="C183" s="60" t="s">
        <v>513</v>
      </c>
      <c r="D183" s="60"/>
      <c r="E183" s="70"/>
      <c r="F183" s="68" t="s">
        <v>527</v>
      </c>
      <c r="G183" s="70"/>
      <c r="H183" s="167" t="s">
        <v>561</v>
      </c>
      <c r="I183" s="181">
        <v>200</v>
      </c>
      <c r="J183" s="210" t="s">
        <v>774</v>
      </c>
      <c r="K183" s="268" t="s">
        <v>1115</v>
      </c>
      <c r="L183" s="275" t="s">
        <v>1060</v>
      </c>
      <c r="M183" s="302"/>
    </row>
    <row r="184" spans="1:13" ht="66.75" customHeight="1">
      <c r="A184" s="11" t="s">
        <v>123</v>
      </c>
      <c r="B184" s="29" t="s">
        <v>479</v>
      </c>
      <c r="C184" s="60" t="s">
        <v>513</v>
      </c>
      <c r="D184" s="60"/>
      <c r="E184" s="70"/>
      <c r="F184" s="68" t="s">
        <v>527</v>
      </c>
      <c r="G184" s="70"/>
      <c r="H184" s="167" t="s">
        <v>691</v>
      </c>
      <c r="I184" s="181">
        <v>200</v>
      </c>
      <c r="J184" s="210" t="s">
        <v>783</v>
      </c>
      <c r="K184" s="268" t="s">
        <v>92</v>
      </c>
      <c r="L184" s="275" t="s">
        <v>746</v>
      </c>
      <c r="M184" s="302"/>
    </row>
    <row r="185" spans="1:13" ht="115.5" customHeight="1">
      <c r="A185" s="11" t="s">
        <v>123</v>
      </c>
      <c r="B185" s="37" t="s">
        <v>483</v>
      </c>
      <c r="C185" s="60" t="s">
        <v>513</v>
      </c>
      <c r="D185" s="60"/>
      <c r="E185" s="70"/>
      <c r="F185" s="68" t="s">
        <v>527</v>
      </c>
      <c r="G185" s="70"/>
      <c r="H185" s="164" t="s">
        <v>313</v>
      </c>
      <c r="I185" s="181">
        <v>200</v>
      </c>
      <c r="J185" s="214" t="s">
        <v>797</v>
      </c>
      <c r="K185" s="164" t="s">
        <v>1116</v>
      </c>
      <c r="L185" s="275" t="s">
        <v>1026</v>
      </c>
      <c r="M185" s="302"/>
    </row>
    <row r="186" spans="1:13" ht="83.25" customHeight="1">
      <c r="A186" s="11" t="s">
        <v>123</v>
      </c>
      <c r="B186" s="29" t="s">
        <v>486</v>
      </c>
      <c r="C186" s="68" t="s">
        <v>513</v>
      </c>
      <c r="D186" s="60"/>
      <c r="E186" s="70"/>
      <c r="F186" s="68" t="s">
        <v>527</v>
      </c>
      <c r="G186" s="70"/>
      <c r="H186" s="167" t="s">
        <v>692</v>
      </c>
      <c r="I186" s="181">
        <v>200</v>
      </c>
      <c r="J186" s="210" t="s">
        <v>798</v>
      </c>
      <c r="K186" s="268" t="s">
        <v>1117</v>
      </c>
      <c r="L186" s="275" t="s">
        <v>1147</v>
      </c>
      <c r="M186" s="302"/>
    </row>
    <row r="187" spans="1:13" ht="98.25" customHeight="1">
      <c r="A187" s="15" t="s">
        <v>123</v>
      </c>
      <c r="B187" s="41" t="s">
        <v>122</v>
      </c>
      <c r="C187" s="65" t="s">
        <v>513</v>
      </c>
      <c r="D187" s="65"/>
      <c r="E187" s="87"/>
      <c r="F187" s="68" t="s">
        <v>527</v>
      </c>
      <c r="G187" s="70"/>
      <c r="H187" s="168" t="s">
        <v>694</v>
      </c>
      <c r="I187" s="186">
        <v>200</v>
      </c>
      <c r="J187" s="223" t="s">
        <v>304</v>
      </c>
      <c r="K187" s="269" t="s">
        <v>878</v>
      </c>
      <c r="L187" s="236" t="s">
        <v>806</v>
      </c>
      <c r="M187" s="302"/>
    </row>
    <row r="188" spans="1:13" ht="74.25" customHeight="1">
      <c r="A188" s="11" t="s">
        <v>123</v>
      </c>
      <c r="B188" s="29" t="s">
        <v>58</v>
      </c>
      <c r="C188" s="68" t="s">
        <v>513</v>
      </c>
      <c r="D188" s="60"/>
      <c r="E188" s="70"/>
      <c r="F188" s="68" t="s">
        <v>525</v>
      </c>
      <c r="G188" s="70"/>
      <c r="H188" s="167" t="s">
        <v>10</v>
      </c>
      <c r="I188" s="181">
        <v>200</v>
      </c>
      <c r="J188" s="210" t="s">
        <v>162</v>
      </c>
      <c r="K188" s="268" t="s">
        <v>251</v>
      </c>
      <c r="L188" s="275" t="s">
        <v>1148</v>
      </c>
      <c r="M188" s="302"/>
    </row>
    <row r="189" spans="1:13" ht="76.5" customHeight="1">
      <c r="A189" s="15" t="s">
        <v>123</v>
      </c>
      <c r="B189" s="41" t="s">
        <v>487</v>
      </c>
      <c r="C189" s="65" t="s">
        <v>513</v>
      </c>
      <c r="D189" s="65"/>
      <c r="E189" s="87"/>
      <c r="F189" s="68" t="s">
        <v>527</v>
      </c>
      <c r="G189" s="70"/>
      <c r="H189" s="168" t="s">
        <v>393</v>
      </c>
      <c r="I189" s="186">
        <v>200</v>
      </c>
      <c r="J189" s="223" t="s">
        <v>448</v>
      </c>
      <c r="K189" s="269" t="s">
        <v>989</v>
      </c>
      <c r="L189" s="236" t="s">
        <v>439</v>
      </c>
      <c r="M189" s="302"/>
    </row>
    <row r="190" spans="1:13" ht="70.5" customHeight="1">
      <c r="A190" s="11" t="s">
        <v>123</v>
      </c>
      <c r="B190" s="29" t="s">
        <v>489</v>
      </c>
      <c r="C190" s="60" t="s">
        <v>513</v>
      </c>
      <c r="D190" s="60"/>
      <c r="E190" s="70"/>
      <c r="F190" s="68" t="s">
        <v>527</v>
      </c>
      <c r="G190" s="70"/>
      <c r="H190" s="167" t="s">
        <v>407</v>
      </c>
      <c r="I190" s="181">
        <v>200</v>
      </c>
      <c r="J190" s="210" t="s">
        <v>460</v>
      </c>
      <c r="K190" s="268" t="s">
        <v>1118</v>
      </c>
      <c r="L190" s="275" t="s">
        <v>1149</v>
      </c>
      <c r="M190" s="302"/>
    </row>
    <row r="191" spans="1:13" ht="135" customHeight="1">
      <c r="A191" s="11" t="s">
        <v>123</v>
      </c>
      <c r="B191" s="37" t="s">
        <v>490</v>
      </c>
      <c r="C191" s="60" t="s">
        <v>513</v>
      </c>
      <c r="D191" s="60"/>
      <c r="E191" s="70"/>
      <c r="F191" s="68" t="s">
        <v>527</v>
      </c>
      <c r="G191" s="70"/>
      <c r="H191" s="164" t="s">
        <v>680</v>
      </c>
      <c r="I191" s="181">
        <v>200</v>
      </c>
      <c r="J191" s="214" t="s">
        <v>28</v>
      </c>
      <c r="K191" s="164" t="s">
        <v>1119</v>
      </c>
      <c r="L191" s="275" t="s">
        <v>1150</v>
      </c>
      <c r="M191" s="302"/>
    </row>
    <row r="192" spans="1:13" ht="234" customHeight="1">
      <c r="A192" s="11" t="s">
        <v>123</v>
      </c>
      <c r="B192" s="48" t="s">
        <v>253</v>
      </c>
      <c r="C192" s="68" t="s">
        <v>513</v>
      </c>
      <c r="D192" s="60"/>
      <c r="E192" s="70"/>
      <c r="F192" s="68" t="s">
        <v>527</v>
      </c>
      <c r="G192" s="70"/>
      <c r="H192" s="148" t="s">
        <v>697</v>
      </c>
      <c r="I192" s="182">
        <v>200</v>
      </c>
      <c r="J192" s="211" t="s">
        <v>799</v>
      </c>
      <c r="K192" s="148" t="s">
        <v>127</v>
      </c>
      <c r="L192" s="235" t="s">
        <v>178</v>
      </c>
      <c r="M192" s="295"/>
    </row>
    <row r="193" spans="1:13" ht="101.25" customHeight="1">
      <c r="A193" s="11" t="s">
        <v>123</v>
      </c>
      <c r="B193" s="37" t="s">
        <v>492</v>
      </c>
      <c r="C193" s="60" t="s">
        <v>513</v>
      </c>
      <c r="D193" s="60"/>
      <c r="E193" s="70"/>
      <c r="F193" s="68" t="s">
        <v>525</v>
      </c>
      <c r="G193" s="70"/>
      <c r="H193" s="164" t="s">
        <v>699</v>
      </c>
      <c r="I193" s="181">
        <v>200</v>
      </c>
      <c r="J193" s="214" t="s">
        <v>531</v>
      </c>
      <c r="K193" s="164" t="s">
        <v>1120</v>
      </c>
      <c r="L193" s="275" t="s">
        <v>1078</v>
      </c>
      <c r="M193" s="302"/>
    </row>
    <row r="194" spans="1:13" ht="200.25" customHeight="1">
      <c r="A194" s="11" t="s">
        <v>123</v>
      </c>
      <c r="B194" s="37" t="s">
        <v>496</v>
      </c>
      <c r="C194" s="60" t="s">
        <v>513</v>
      </c>
      <c r="D194" s="60"/>
      <c r="E194" s="70"/>
      <c r="F194" s="68" t="s">
        <v>527</v>
      </c>
      <c r="G194" s="70"/>
      <c r="H194" s="164" t="s">
        <v>495</v>
      </c>
      <c r="I194" s="181">
        <v>200</v>
      </c>
      <c r="J194" s="214" t="s">
        <v>70</v>
      </c>
      <c r="K194" s="164" t="s">
        <v>1123</v>
      </c>
      <c r="L194" s="275" t="s">
        <v>645</v>
      </c>
      <c r="M194" s="302"/>
    </row>
    <row r="195" spans="1:13" ht="113.25" customHeight="1">
      <c r="A195" s="11" t="s">
        <v>123</v>
      </c>
      <c r="B195" s="37" t="s">
        <v>499</v>
      </c>
      <c r="C195" s="60" t="s">
        <v>513</v>
      </c>
      <c r="D195" s="60"/>
      <c r="E195" s="70"/>
      <c r="F195" s="68" t="s">
        <v>527</v>
      </c>
      <c r="G195" s="70"/>
      <c r="H195" s="164" t="s">
        <v>700</v>
      </c>
      <c r="I195" s="181">
        <v>200</v>
      </c>
      <c r="J195" s="214" t="s">
        <v>800</v>
      </c>
      <c r="K195" s="164" t="s">
        <v>78</v>
      </c>
      <c r="L195" s="275" t="s">
        <v>983</v>
      </c>
      <c r="M195" s="302"/>
    </row>
    <row r="196" spans="1:13" ht="168" customHeight="1">
      <c r="A196" s="14" t="s">
        <v>123</v>
      </c>
      <c r="B196" s="37" t="s">
        <v>245</v>
      </c>
      <c r="C196" s="64" t="s">
        <v>513</v>
      </c>
      <c r="D196" s="64"/>
      <c r="E196" s="86"/>
      <c r="F196" s="68" t="s">
        <v>525</v>
      </c>
      <c r="G196" s="70"/>
      <c r="H196" s="148" t="s">
        <v>701</v>
      </c>
      <c r="I196" s="182">
        <v>200</v>
      </c>
      <c r="J196" s="214" t="s">
        <v>308</v>
      </c>
      <c r="K196" s="148" t="s">
        <v>767</v>
      </c>
      <c r="L196" s="235" t="s">
        <v>1151</v>
      </c>
      <c r="M196" s="302"/>
    </row>
    <row r="197" spans="1:13" ht="71.25" customHeight="1">
      <c r="A197" s="11" t="s">
        <v>123</v>
      </c>
      <c r="B197" s="29" t="s">
        <v>104</v>
      </c>
      <c r="C197" s="64" t="s">
        <v>513</v>
      </c>
      <c r="D197" s="64"/>
      <c r="E197" s="86"/>
      <c r="F197" s="68" t="s">
        <v>527</v>
      </c>
      <c r="G197" s="70"/>
      <c r="H197" s="164" t="s">
        <v>704</v>
      </c>
      <c r="I197" s="181">
        <v>200</v>
      </c>
      <c r="J197" s="210" t="s">
        <v>802</v>
      </c>
      <c r="K197" s="147" t="s">
        <v>1125</v>
      </c>
      <c r="L197" s="275" t="s">
        <v>1152</v>
      </c>
      <c r="M197" s="302"/>
    </row>
    <row r="198" spans="1:13" ht="117.75" customHeight="1">
      <c r="A198" s="15" t="s">
        <v>123</v>
      </c>
      <c r="B198" s="41" t="s">
        <v>505</v>
      </c>
      <c r="C198" s="68" t="s">
        <v>513</v>
      </c>
      <c r="D198" s="60"/>
      <c r="E198" s="70"/>
      <c r="F198" s="68" t="s">
        <v>527</v>
      </c>
      <c r="G198" s="70"/>
      <c r="H198" s="168" t="s">
        <v>707</v>
      </c>
      <c r="I198" s="186">
        <v>200</v>
      </c>
      <c r="J198" s="223" t="s">
        <v>484</v>
      </c>
      <c r="K198" s="269" t="s">
        <v>1126</v>
      </c>
      <c r="L198" s="236" t="s">
        <v>1153</v>
      </c>
      <c r="M198" s="302"/>
    </row>
    <row r="199" spans="1:13" ht="102.75" customHeight="1">
      <c r="A199" s="11" t="s">
        <v>123</v>
      </c>
      <c r="B199" s="29" t="s">
        <v>16</v>
      </c>
      <c r="C199" s="60" t="s">
        <v>513</v>
      </c>
      <c r="D199" s="60"/>
      <c r="E199" s="70"/>
      <c r="F199" s="68" t="s">
        <v>527</v>
      </c>
      <c r="G199" s="70"/>
      <c r="H199" s="167" t="s">
        <v>37</v>
      </c>
      <c r="I199" s="181">
        <v>200</v>
      </c>
      <c r="J199" s="210" t="s">
        <v>725</v>
      </c>
      <c r="K199" s="268" t="s">
        <v>1127</v>
      </c>
      <c r="L199" s="275" t="s">
        <v>18</v>
      </c>
      <c r="M199" s="302"/>
    </row>
    <row r="200" spans="1:13" ht="61.5" customHeight="1">
      <c r="A200" s="11" t="s">
        <v>123</v>
      </c>
      <c r="B200" s="29" t="s">
        <v>508</v>
      </c>
      <c r="C200" s="60" t="s">
        <v>513</v>
      </c>
      <c r="D200" s="60"/>
      <c r="E200" s="70"/>
      <c r="F200" s="68" t="s">
        <v>527</v>
      </c>
      <c r="G200" s="70"/>
      <c r="H200" s="167" t="s">
        <v>710</v>
      </c>
      <c r="I200" s="181">
        <v>200</v>
      </c>
      <c r="J200" s="210" t="s">
        <v>803</v>
      </c>
      <c r="K200" s="268" t="s">
        <v>384</v>
      </c>
      <c r="L200" s="275" t="s">
        <v>1146</v>
      </c>
      <c r="M200" s="302"/>
    </row>
    <row r="201" spans="1:13" ht="61.5" customHeight="1">
      <c r="A201" s="11" t="s">
        <v>123</v>
      </c>
      <c r="B201" s="29" t="s">
        <v>510</v>
      </c>
      <c r="C201" s="68" t="s">
        <v>513</v>
      </c>
      <c r="D201" s="60"/>
      <c r="E201" s="70"/>
      <c r="F201" s="68" t="s">
        <v>527</v>
      </c>
      <c r="G201" s="70"/>
      <c r="H201" s="167" t="s">
        <v>325</v>
      </c>
      <c r="I201" s="181">
        <v>200</v>
      </c>
      <c r="J201" s="210" t="s">
        <v>763</v>
      </c>
      <c r="K201" s="268" t="s">
        <v>384</v>
      </c>
      <c r="L201" s="275" t="s">
        <v>1146</v>
      </c>
      <c r="M201" s="302"/>
    </row>
    <row r="202" spans="1:13" ht="57.75" customHeight="1">
      <c r="A202" s="15" t="s">
        <v>123</v>
      </c>
      <c r="B202" s="41" t="s">
        <v>512</v>
      </c>
      <c r="C202" s="65" t="s">
        <v>513</v>
      </c>
      <c r="D202" s="65"/>
      <c r="E202" s="87"/>
      <c r="F202" s="68" t="s">
        <v>527</v>
      </c>
      <c r="G202" s="70"/>
      <c r="H202" s="168" t="s">
        <v>712</v>
      </c>
      <c r="I202" s="186">
        <v>200</v>
      </c>
      <c r="J202" s="223" t="s">
        <v>656</v>
      </c>
      <c r="K202" s="268" t="s">
        <v>384</v>
      </c>
      <c r="L202" s="275" t="s">
        <v>1146</v>
      </c>
      <c r="M202" s="302"/>
    </row>
    <row r="203" spans="1:13" ht="64.5" customHeight="1">
      <c r="A203" s="21" t="s">
        <v>123</v>
      </c>
      <c r="B203" s="51" t="s">
        <v>420</v>
      </c>
      <c r="C203" s="72" t="s">
        <v>513</v>
      </c>
      <c r="D203" s="72"/>
      <c r="E203" s="88"/>
      <c r="F203" s="103" t="s">
        <v>527</v>
      </c>
      <c r="G203" s="88"/>
      <c r="H203" s="169" t="s">
        <v>68</v>
      </c>
      <c r="I203" s="196">
        <v>200</v>
      </c>
      <c r="J203" s="251" t="s">
        <v>804</v>
      </c>
      <c r="K203" s="270" t="s">
        <v>384</v>
      </c>
      <c r="L203" s="289" t="s">
        <v>1146</v>
      </c>
      <c r="M203" s="302"/>
    </row>
    <row r="204" spans="1:13" ht="22.5" customHeight="1">
      <c r="A204" s="22" t="s">
        <v>97</v>
      </c>
      <c r="B204" s="52">
        <f>COUNTA(B7:B203)</f>
        <v>194</v>
      </c>
      <c r="C204" s="73" t="s">
        <v>513</v>
      </c>
      <c r="D204" s="78">
        <f>COUNTIF($C$7:$E$203,"◎")</f>
        <v>145</v>
      </c>
      <c r="E204" s="89"/>
      <c r="F204" s="104" t="s">
        <v>525</v>
      </c>
      <c r="G204" s="116">
        <f>COUNTIF($F$7:$G$203,"★")</f>
        <v>36</v>
      </c>
      <c r="H204" s="170">
        <v>133</v>
      </c>
      <c r="I204" s="197"/>
      <c r="J204" s="252" t="s">
        <v>374</v>
      </c>
      <c r="K204" s="271" t="s">
        <v>1128</v>
      </c>
      <c r="L204" s="290" t="s">
        <v>501</v>
      </c>
      <c r="M204" s="303"/>
    </row>
    <row r="205" spans="1:13" ht="22.5" customHeight="1">
      <c r="A205" s="23"/>
      <c r="B205" s="53"/>
      <c r="C205" s="74" t="s">
        <v>519</v>
      </c>
      <c r="D205" s="78">
        <f>COUNTIF($C$7:$E$203,"△")</f>
        <v>8</v>
      </c>
      <c r="E205" s="89"/>
      <c r="F205" s="105" t="s">
        <v>527</v>
      </c>
      <c r="G205" s="310">
        <v>60</v>
      </c>
      <c r="H205" s="171"/>
      <c r="I205" s="198"/>
      <c r="J205" s="253"/>
      <c r="K205" s="271"/>
      <c r="L205" s="290"/>
      <c r="M205" s="303"/>
    </row>
    <row r="206" spans="1:13" ht="22.5" customHeight="1">
      <c r="A206" s="23"/>
      <c r="B206" s="53"/>
      <c r="C206" s="74" t="s">
        <v>515</v>
      </c>
      <c r="D206" s="78">
        <f>COUNTIF($C$7:$E$203,"▲")</f>
        <v>41</v>
      </c>
      <c r="E206" s="89"/>
      <c r="F206" s="106" t="s">
        <v>462</v>
      </c>
      <c r="G206" s="117">
        <f>H204-SUM(G204:G205)</f>
        <v>37</v>
      </c>
      <c r="H206" s="171"/>
      <c r="I206" s="198"/>
      <c r="J206" s="253"/>
      <c r="K206" s="271"/>
      <c r="L206" s="290"/>
      <c r="M206" s="303"/>
    </row>
    <row r="207" spans="1:13" ht="22.5" customHeight="1">
      <c r="A207" s="24"/>
      <c r="B207" s="54"/>
      <c r="C207" s="75" t="s">
        <v>522</v>
      </c>
      <c r="D207" s="79" t="s">
        <v>419</v>
      </c>
      <c r="E207" s="90"/>
      <c r="F207" s="107"/>
      <c r="G207" s="119"/>
      <c r="H207" s="172"/>
      <c r="I207" s="199"/>
      <c r="J207" s="254"/>
      <c r="K207" s="272"/>
      <c r="L207" s="291"/>
      <c r="M207" s="303"/>
    </row>
    <row r="208" spans="1:13" ht="23.25" customHeight="1">
      <c r="A208" s="25" t="s">
        <v>135</v>
      </c>
    </row>
    <row r="209" ht="22.5" customHeight="1"/>
  </sheetData>
  <autoFilter ref="A6:M208"/>
  <mergeCells count="424">
    <mergeCell ref="A1:L1"/>
    <mergeCell ref="H3:J3"/>
    <mergeCell ref="K3:L3"/>
    <mergeCell ref="C7:E7"/>
    <mergeCell ref="C8:E8"/>
    <mergeCell ref="C9:E9"/>
    <mergeCell ref="C10:E10"/>
    <mergeCell ref="C11:E11"/>
    <mergeCell ref="C12:E12"/>
    <mergeCell ref="C13:E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 ref="C35:E35"/>
    <mergeCell ref="F35:G35"/>
    <mergeCell ref="C36:E36"/>
    <mergeCell ref="F36:G36"/>
    <mergeCell ref="C37:E37"/>
    <mergeCell ref="F37:G37"/>
    <mergeCell ref="C38:E38"/>
    <mergeCell ref="F38:G38"/>
    <mergeCell ref="C39:E39"/>
    <mergeCell ref="F39:G39"/>
    <mergeCell ref="C40:E40"/>
    <mergeCell ref="F40:G40"/>
    <mergeCell ref="C41:E41"/>
    <mergeCell ref="F41:G41"/>
    <mergeCell ref="C42:E42"/>
    <mergeCell ref="F42:G42"/>
    <mergeCell ref="C43:E43"/>
    <mergeCell ref="F43:G43"/>
    <mergeCell ref="C44:E44"/>
    <mergeCell ref="F44:G44"/>
    <mergeCell ref="C45:E45"/>
    <mergeCell ref="F45:G45"/>
    <mergeCell ref="C46:E46"/>
    <mergeCell ref="F46:G46"/>
    <mergeCell ref="C47:E47"/>
    <mergeCell ref="F47:G47"/>
    <mergeCell ref="C48:E48"/>
    <mergeCell ref="F48:G48"/>
    <mergeCell ref="C49:E49"/>
    <mergeCell ref="F49:G49"/>
    <mergeCell ref="C50:E50"/>
    <mergeCell ref="F50:G50"/>
    <mergeCell ref="C51:E51"/>
    <mergeCell ref="F51:G51"/>
    <mergeCell ref="C52:E52"/>
    <mergeCell ref="F52:G52"/>
    <mergeCell ref="C53:E53"/>
    <mergeCell ref="F53:G53"/>
    <mergeCell ref="C54:E54"/>
    <mergeCell ref="F54:G54"/>
    <mergeCell ref="C55:E55"/>
    <mergeCell ref="F55:G55"/>
    <mergeCell ref="C56:E56"/>
    <mergeCell ref="F56:G56"/>
    <mergeCell ref="C57:E57"/>
    <mergeCell ref="F57:G57"/>
    <mergeCell ref="C58:E58"/>
    <mergeCell ref="F58:G58"/>
    <mergeCell ref="C59:E59"/>
    <mergeCell ref="F59:G59"/>
    <mergeCell ref="C60:E60"/>
    <mergeCell ref="F60:G60"/>
    <mergeCell ref="C61:E61"/>
    <mergeCell ref="F61:G61"/>
    <mergeCell ref="C62:E62"/>
    <mergeCell ref="F62:G62"/>
    <mergeCell ref="C63:E63"/>
    <mergeCell ref="F63:G63"/>
    <mergeCell ref="C64:E64"/>
    <mergeCell ref="F64:G64"/>
    <mergeCell ref="C65:E65"/>
    <mergeCell ref="F65:G65"/>
    <mergeCell ref="C66:E66"/>
    <mergeCell ref="F66:G66"/>
    <mergeCell ref="C67:E67"/>
    <mergeCell ref="F67:G67"/>
    <mergeCell ref="C68:E68"/>
    <mergeCell ref="F68:G68"/>
    <mergeCell ref="C69:E69"/>
    <mergeCell ref="F69:G69"/>
    <mergeCell ref="C70:E70"/>
    <mergeCell ref="F70:G70"/>
    <mergeCell ref="C71:E71"/>
    <mergeCell ref="F71:G71"/>
    <mergeCell ref="C72:E72"/>
    <mergeCell ref="F72:G72"/>
    <mergeCell ref="C73:E73"/>
    <mergeCell ref="F73:G73"/>
    <mergeCell ref="C74:E74"/>
    <mergeCell ref="F74:G74"/>
    <mergeCell ref="C75:E75"/>
    <mergeCell ref="F75:G75"/>
    <mergeCell ref="C76:E76"/>
    <mergeCell ref="F76:G76"/>
    <mergeCell ref="F77:G77"/>
    <mergeCell ref="C78:E78"/>
    <mergeCell ref="F78:G78"/>
    <mergeCell ref="C79:E79"/>
    <mergeCell ref="F79:G79"/>
    <mergeCell ref="C80:E80"/>
    <mergeCell ref="F80:G80"/>
    <mergeCell ref="C81:E81"/>
    <mergeCell ref="F81:G81"/>
    <mergeCell ref="C82:E82"/>
    <mergeCell ref="F82:G82"/>
    <mergeCell ref="C83:E83"/>
    <mergeCell ref="F83:G83"/>
    <mergeCell ref="C84:E84"/>
    <mergeCell ref="F84:G84"/>
    <mergeCell ref="C85:E85"/>
    <mergeCell ref="F85:G85"/>
    <mergeCell ref="C86:E86"/>
    <mergeCell ref="F86:G86"/>
    <mergeCell ref="C87:E87"/>
    <mergeCell ref="F87:G87"/>
    <mergeCell ref="C88:E88"/>
    <mergeCell ref="F88:G88"/>
    <mergeCell ref="C89:E89"/>
    <mergeCell ref="F89:G89"/>
    <mergeCell ref="C90:E90"/>
    <mergeCell ref="F90:G90"/>
    <mergeCell ref="C91:E91"/>
    <mergeCell ref="F91:G91"/>
    <mergeCell ref="C92:E92"/>
    <mergeCell ref="C93:E93"/>
    <mergeCell ref="C94:E94"/>
    <mergeCell ref="F94:G94"/>
    <mergeCell ref="C95:E95"/>
    <mergeCell ref="F95:G95"/>
    <mergeCell ref="C96:E96"/>
    <mergeCell ref="C97:E97"/>
    <mergeCell ref="C98:E98"/>
    <mergeCell ref="C99:E99"/>
    <mergeCell ref="C100:E100"/>
    <mergeCell ref="C101:E101"/>
    <mergeCell ref="C102:E102"/>
    <mergeCell ref="C103:E103"/>
    <mergeCell ref="C104:E104"/>
    <mergeCell ref="C105:E105"/>
    <mergeCell ref="C106:E106"/>
    <mergeCell ref="C107:E107"/>
    <mergeCell ref="C108:E108"/>
    <mergeCell ref="C109:E109"/>
    <mergeCell ref="C110:E110"/>
    <mergeCell ref="C111:E111"/>
    <mergeCell ref="C112:E112"/>
    <mergeCell ref="C113:E113"/>
    <mergeCell ref="C114:E114"/>
    <mergeCell ref="C115:E115"/>
    <mergeCell ref="C116:E116"/>
    <mergeCell ref="C117:E117"/>
    <mergeCell ref="F117:G117"/>
    <mergeCell ref="C118:E118"/>
    <mergeCell ref="F118:G118"/>
    <mergeCell ref="C119:E119"/>
    <mergeCell ref="F119:G119"/>
    <mergeCell ref="C120:E120"/>
    <mergeCell ref="F120:G120"/>
    <mergeCell ref="C121:E121"/>
    <mergeCell ref="F121:G121"/>
    <mergeCell ref="C122:E122"/>
    <mergeCell ref="F122:G122"/>
    <mergeCell ref="C123:E123"/>
    <mergeCell ref="F123:G123"/>
    <mergeCell ref="C124:E124"/>
    <mergeCell ref="F124:G124"/>
    <mergeCell ref="C125:E125"/>
    <mergeCell ref="F125:G125"/>
    <mergeCell ref="C126:E126"/>
    <mergeCell ref="F126:G126"/>
    <mergeCell ref="C127:E127"/>
    <mergeCell ref="F127:G127"/>
    <mergeCell ref="C128:E128"/>
    <mergeCell ref="F128:G128"/>
    <mergeCell ref="C129:E129"/>
    <mergeCell ref="F129:G129"/>
    <mergeCell ref="F130:G130"/>
    <mergeCell ref="F131:G131"/>
    <mergeCell ref="C132:E132"/>
    <mergeCell ref="F132:G132"/>
    <mergeCell ref="C133:E133"/>
    <mergeCell ref="F133:G133"/>
    <mergeCell ref="C134:E134"/>
    <mergeCell ref="F134:G134"/>
    <mergeCell ref="C135:E135"/>
    <mergeCell ref="F135:G135"/>
    <mergeCell ref="C136:E136"/>
    <mergeCell ref="F136:G136"/>
    <mergeCell ref="C137:E137"/>
    <mergeCell ref="F137:G137"/>
    <mergeCell ref="C138:E138"/>
    <mergeCell ref="F138:G138"/>
    <mergeCell ref="C139:E139"/>
    <mergeCell ref="C140:E140"/>
    <mergeCell ref="C141:E141"/>
    <mergeCell ref="C142:E142"/>
    <mergeCell ref="C143:E143"/>
    <mergeCell ref="F143:G143"/>
    <mergeCell ref="C144:E144"/>
    <mergeCell ref="F144:G144"/>
    <mergeCell ref="F145:G145"/>
    <mergeCell ref="F146:G146"/>
    <mergeCell ref="C147:E147"/>
    <mergeCell ref="F147:G147"/>
    <mergeCell ref="C148:E148"/>
    <mergeCell ref="F148:G148"/>
    <mergeCell ref="C149:E149"/>
    <mergeCell ref="F149:G149"/>
    <mergeCell ref="F150:G150"/>
    <mergeCell ref="F151:G151"/>
    <mergeCell ref="C152:E152"/>
    <mergeCell ref="F152:G152"/>
    <mergeCell ref="C153:E153"/>
    <mergeCell ref="F153:G153"/>
    <mergeCell ref="C154:E154"/>
    <mergeCell ref="F154:G154"/>
    <mergeCell ref="C155:E155"/>
    <mergeCell ref="F155:G155"/>
    <mergeCell ref="C156:E156"/>
    <mergeCell ref="F156:G156"/>
    <mergeCell ref="C157:E157"/>
    <mergeCell ref="F157:G157"/>
    <mergeCell ref="C158:E158"/>
    <mergeCell ref="F158:G158"/>
    <mergeCell ref="C159:E159"/>
    <mergeCell ref="F159:G159"/>
    <mergeCell ref="C160:E160"/>
    <mergeCell ref="F160:G160"/>
    <mergeCell ref="C161:E161"/>
    <mergeCell ref="F161:G161"/>
    <mergeCell ref="C162:E162"/>
    <mergeCell ref="F162:G162"/>
    <mergeCell ref="C163:E163"/>
    <mergeCell ref="F163:G163"/>
    <mergeCell ref="C164:E164"/>
    <mergeCell ref="F164:G164"/>
    <mergeCell ref="C165:E165"/>
    <mergeCell ref="F165:G165"/>
    <mergeCell ref="C166:E166"/>
    <mergeCell ref="F166:G166"/>
    <mergeCell ref="C167:E167"/>
    <mergeCell ref="F167:G167"/>
    <mergeCell ref="C168:E168"/>
    <mergeCell ref="F168:G168"/>
    <mergeCell ref="C169:E169"/>
    <mergeCell ref="F169:G169"/>
    <mergeCell ref="C170:E170"/>
    <mergeCell ref="F170:G170"/>
    <mergeCell ref="C171:E171"/>
    <mergeCell ref="F171:G171"/>
    <mergeCell ref="C172:E172"/>
    <mergeCell ref="F172:G172"/>
    <mergeCell ref="F173:G173"/>
    <mergeCell ref="C174:E174"/>
    <mergeCell ref="F174:G174"/>
    <mergeCell ref="C175:E175"/>
    <mergeCell ref="F175:G175"/>
    <mergeCell ref="C176:E176"/>
    <mergeCell ref="F176:G176"/>
    <mergeCell ref="C177:E177"/>
    <mergeCell ref="F177:G177"/>
    <mergeCell ref="C178:E178"/>
    <mergeCell ref="F178:G178"/>
    <mergeCell ref="C179:E179"/>
    <mergeCell ref="F179:G179"/>
    <mergeCell ref="C180:E180"/>
    <mergeCell ref="F180:G180"/>
    <mergeCell ref="C181:E181"/>
    <mergeCell ref="F181:G181"/>
    <mergeCell ref="C182:E182"/>
    <mergeCell ref="F182:G182"/>
    <mergeCell ref="C183:E183"/>
    <mergeCell ref="F183:G183"/>
    <mergeCell ref="C184:E184"/>
    <mergeCell ref="F184:G184"/>
    <mergeCell ref="C185:E185"/>
    <mergeCell ref="F185:G185"/>
    <mergeCell ref="C186:E186"/>
    <mergeCell ref="F186:G186"/>
    <mergeCell ref="C187:E187"/>
    <mergeCell ref="F187:G187"/>
    <mergeCell ref="C188:E188"/>
    <mergeCell ref="F188:G188"/>
    <mergeCell ref="C189:E189"/>
    <mergeCell ref="F189:G189"/>
    <mergeCell ref="C190:E190"/>
    <mergeCell ref="F190:G190"/>
    <mergeCell ref="C191:E191"/>
    <mergeCell ref="F191:G191"/>
    <mergeCell ref="C192:E192"/>
    <mergeCell ref="F192:G192"/>
    <mergeCell ref="C193:E193"/>
    <mergeCell ref="F193:G193"/>
    <mergeCell ref="C194:E194"/>
    <mergeCell ref="F194:G194"/>
    <mergeCell ref="C195:E195"/>
    <mergeCell ref="F195:G195"/>
    <mergeCell ref="C196:E196"/>
    <mergeCell ref="F196:G196"/>
    <mergeCell ref="C197:E197"/>
    <mergeCell ref="F197:G197"/>
    <mergeCell ref="C198:E198"/>
    <mergeCell ref="F198:G198"/>
    <mergeCell ref="C199:E199"/>
    <mergeCell ref="F199:G199"/>
    <mergeCell ref="C200:E200"/>
    <mergeCell ref="F200:G200"/>
    <mergeCell ref="C201:E201"/>
    <mergeCell ref="F201:G201"/>
    <mergeCell ref="C202:E202"/>
    <mergeCell ref="F202:G202"/>
    <mergeCell ref="C203:E203"/>
    <mergeCell ref="F203:G203"/>
    <mergeCell ref="D204:E204"/>
    <mergeCell ref="D205:E205"/>
    <mergeCell ref="D206:E206"/>
    <mergeCell ref="D207:E207"/>
    <mergeCell ref="A3:A5"/>
    <mergeCell ref="B3:B5"/>
    <mergeCell ref="C3:E5"/>
    <mergeCell ref="F3:G5"/>
    <mergeCell ref="H4:H5"/>
    <mergeCell ref="I4:I5"/>
    <mergeCell ref="J4:J5"/>
    <mergeCell ref="K4:K5"/>
    <mergeCell ref="L4:L5"/>
    <mergeCell ref="F8:G9"/>
    <mergeCell ref="H8:H9"/>
    <mergeCell ref="I8:I9"/>
    <mergeCell ref="J8:J9"/>
    <mergeCell ref="F10:G11"/>
    <mergeCell ref="H10:H11"/>
    <mergeCell ref="I10:I11"/>
    <mergeCell ref="J10:J11"/>
    <mergeCell ref="F12:G13"/>
    <mergeCell ref="H12:H13"/>
    <mergeCell ref="I12:I13"/>
    <mergeCell ref="J12:J13"/>
    <mergeCell ref="F92:G93"/>
    <mergeCell ref="H92:H93"/>
    <mergeCell ref="I92:I93"/>
    <mergeCell ref="J92:J93"/>
    <mergeCell ref="F96:G99"/>
    <mergeCell ref="H96:H99"/>
    <mergeCell ref="I96:I99"/>
    <mergeCell ref="J96:J99"/>
    <mergeCell ref="A130:A131"/>
    <mergeCell ref="B130:B131"/>
    <mergeCell ref="C130:E131"/>
    <mergeCell ref="K130:K131"/>
    <mergeCell ref="L130:L131"/>
    <mergeCell ref="F139:G140"/>
    <mergeCell ref="H139:H140"/>
    <mergeCell ref="I139:I140"/>
    <mergeCell ref="J139:J140"/>
    <mergeCell ref="F141:G142"/>
    <mergeCell ref="H141:H142"/>
    <mergeCell ref="I141:I142"/>
    <mergeCell ref="J141:J142"/>
    <mergeCell ref="A145:A146"/>
    <mergeCell ref="B145:B146"/>
    <mergeCell ref="C145:E146"/>
    <mergeCell ref="K145:K146"/>
    <mergeCell ref="L145:L146"/>
    <mergeCell ref="A150:A151"/>
    <mergeCell ref="B150:B151"/>
    <mergeCell ref="C150:E151"/>
    <mergeCell ref="A204:A207"/>
    <mergeCell ref="B204:B207"/>
    <mergeCell ref="H204:H207"/>
    <mergeCell ref="I204:I207"/>
    <mergeCell ref="J204:J207"/>
    <mergeCell ref="K204:K207"/>
    <mergeCell ref="L204:L207"/>
    <mergeCell ref="F100:G107"/>
    <mergeCell ref="H100:H107"/>
    <mergeCell ref="I100:I107"/>
    <mergeCell ref="J100:J107"/>
    <mergeCell ref="F108:G116"/>
    <mergeCell ref="H108:H116"/>
    <mergeCell ref="I108:I116"/>
    <mergeCell ref="J108:J116"/>
  </mergeCells>
  <phoneticPr fontId="2"/>
  <printOptions horizontalCentered="1"/>
  <pageMargins left="0.39370078740157483" right="0.39370078740157483" top="0.39370078740157483" bottom="0.35433070866141736" header="0" footer="0.19685039370078741"/>
  <pageSetup paperSize="9" scale="63" fitToWidth="1" fitToHeight="0" orientation="portrait" usePrinterDefaults="1" cellComments="asDisplayed" r:id="rId1"/>
  <headerFooter scaleWithDoc="0" alignWithMargins="0">
    <oddFooter>&amp;C- &amp;P -</oddFooter>
  </headerFooter>
  <rowBreaks count="7" manualBreakCount="7">
    <brk id="59" max="11" man="1"/>
    <brk id="105" max="11" man="1"/>
    <brk id="144" max="11" man="1"/>
    <brk id="167" max="11" man="1"/>
    <brk id="178" max="11" man="1"/>
    <brk id="191" max="11" man="1"/>
    <brk id="199"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M212"/>
  <sheetViews>
    <sheetView showGridLines="0" showZeros="0" view="pageBreakPreview" topLeftCell="A22" zoomScaleSheetLayoutView="100" workbookViewId="0">
      <selection activeCell="P16" sqref="P16"/>
    </sheetView>
  </sheetViews>
  <sheetFormatPr defaultRowHeight="24" customHeight="1"/>
  <cols>
    <col min="1" max="2" width="11" style="1" bestFit="1" customWidth="1"/>
    <col min="3" max="6" width="4.375" style="1" customWidth="1"/>
    <col min="7" max="7" width="8.75" style="1" customWidth="1"/>
    <col min="8" max="8" width="22.5" style="2" customWidth="1"/>
    <col min="9" max="9" width="3.75" style="3" customWidth="1"/>
    <col min="10" max="10" width="18.75" style="4" customWidth="1"/>
    <col min="11" max="12" width="22.5" style="1" customWidth="1"/>
    <col min="13" max="13" width="3" style="1" customWidth="1"/>
    <col min="14" max="16384" width="9" style="1" customWidth="1"/>
  </cols>
  <sheetData>
    <row r="1" spans="1:13">
      <c r="A1" s="26" t="s">
        <v>1156</v>
      </c>
      <c r="B1" s="26"/>
      <c r="C1" s="26"/>
      <c r="D1" s="26"/>
      <c r="E1" s="26"/>
      <c r="F1" s="26"/>
      <c r="G1" s="26"/>
      <c r="H1" s="26"/>
      <c r="I1" s="26"/>
      <c r="J1" s="26"/>
      <c r="K1" s="26"/>
      <c r="L1" s="26"/>
      <c r="M1" s="292"/>
    </row>
    <row r="2" spans="1:13" ht="12.75" customHeight="1">
      <c r="A2" s="3"/>
      <c r="B2" s="3"/>
      <c r="C2" s="3"/>
      <c r="D2" s="3"/>
      <c r="E2" s="3"/>
      <c r="F2" s="3"/>
      <c r="G2" s="3"/>
      <c r="J2" s="200"/>
      <c r="K2" s="3"/>
      <c r="L2" s="3"/>
      <c r="M2" s="293"/>
    </row>
    <row r="3" spans="1:13" ht="31.5" customHeight="1">
      <c r="A3" s="6" t="s">
        <v>9</v>
      </c>
      <c r="B3" s="6" t="s">
        <v>143</v>
      </c>
      <c r="C3" s="55" t="s">
        <v>185</v>
      </c>
      <c r="D3" s="55"/>
      <c r="E3" s="80"/>
      <c r="F3" s="91" t="s">
        <v>523</v>
      </c>
      <c r="G3" s="108"/>
      <c r="H3" s="55" t="s">
        <v>672</v>
      </c>
      <c r="I3" s="55"/>
      <c r="J3" s="80"/>
      <c r="K3" s="255" t="s">
        <v>719</v>
      </c>
      <c r="L3" s="273"/>
      <c r="M3" s="293"/>
    </row>
    <row r="4" spans="1:13" ht="18" customHeight="1">
      <c r="A4" s="7"/>
      <c r="B4" s="7"/>
      <c r="C4" s="56"/>
      <c r="D4" s="56"/>
      <c r="E4" s="81"/>
      <c r="F4" s="92"/>
      <c r="G4" s="109"/>
      <c r="H4" s="120" t="s">
        <v>27</v>
      </c>
      <c r="I4" s="173" t="s">
        <v>715</v>
      </c>
      <c r="J4" s="201" t="s">
        <v>480</v>
      </c>
      <c r="K4" s="256" t="s">
        <v>805</v>
      </c>
      <c r="L4" s="201" t="s">
        <v>480</v>
      </c>
      <c r="M4" s="294"/>
    </row>
    <row r="5" spans="1:13" ht="20.25" customHeight="1">
      <c r="A5" s="8"/>
      <c r="B5" s="8"/>
      <c r="C5" s="57"/>
      <c r="D5" s="57"/>
      <c r="E5" s="82"/>
      <c r="F5" s="92"/>
      <c r="G5" s="109"/>
      <c r="H5" s="121"/>
      <c r="I5" s="174"/>
      <c r="J5" s="202"/>
      <c r="K5" s="257"/>
      <c r="L5" s="202"/>
      <c r="M5" s="294"/>
    </row>
    <row r="6" spans="1:13" ht="9" customHeight="1">
      <c r="A6" s="9"/>
      <c r="B6" s="27"/>
      <c r="C6" s="58"/>
      <c r="D6" s="76"/>
      <c r="E6" s="83"/>
      <c r="F6" s="58"/>
      <c r="G6" s="83"/>
      <c r="H6" s="122"/>
      <c r="I6" s="175"/>
      <c r="J6" s="203"/>
      <c r="K6" s="122"/>
      <c r="L6" s="203"/>
      <c r="M6" s="294"/>
    </row>
    <row r="7" spans="1:13" ht="27" customHeight="1">
      <c r="A7" s="10" t="s">
        <v>13</v>
      </c>
      <c r="B7" s="28" t="s">
        <v>103</v>
      </c>
      <c r="C7" s="59" t="s">
        <v>515</v>
      </c>
      <c r="D7" s="59"/>
      <c r="E7" s="69"/>
      <c r="F7" s="91" t="s">
        <v>968</v>
      </c>
      <c r="G7" s="85"/>
      <c r="H7" s="123" t="s">
        <v>179</v>
      </c>
      <c r="I7" s="176" t="s">
        <v>913</v>
      </c>
      <c r="J7" s="250" t="s">
        <v>500</v>
      </c>
      <c r="K7" s="152" t="s">
        <v>808</v>
      </c>
      <c r="L7" s="274" t="s">
        <v>1129</v>
      </c>
      <c r="M7" s="295"/>
    </row>
    <row r="8" spans="1:13" ht="19.5" customHeight="1">
      <c r="A8" s="11" t="s">
        <v>3</v>
      </c>
      <c r="B8" s="29" t="s">
        <v>64</v>
      </c>
      <c r="C8" s="60" t="s">
        <v>515</v>
      </c>
      <c r="D8" s="60"/>
      <c r="E8" s="70"/>
      <c r="F8" s="102"/>
      <c r="G8" s="115"/>
      <c r="H8" s="150"/>
      <c r="I8" s="177"/>
      <c r="J8" s="206"/>
      <c r="K8" s="128" t="s">
        <v>598</v>
      </c>
      <c r="L8" s="275" t="s">
        <v>562</v>
      </c>
      <c r="M8" s="295"/>
    </row>
    <row r="9" spans="1:13" ht="19.5" customHeight="1">
      <c r="A9" s="11" t="s">
        <v>3</v>
      </c>
      <c r="B9" s="30" t="s">
        <v>144</v>
      </c>
      <c r="C9" s="60" t="s">
        <v>515</v>
      </c>
      <c r="D9" s="60"/>
      <c r="E9" s="70"/>
      <c r="F9" s="102"/>
      <c r="G9" s="115"/>
      <c r="H9" s="150"/>
      <c r="I9" s="177"/>
      <c r="J9" s="206"/>
      <c r="K9" s="129" t="s">
        <v>348</v>
      </c>
      <c r="L9" s="235" t="s">
        <v>853</v>
      </c>
      <c r="M9" s="295"/>
    </row>
    <row r="10" spans="1:13" ht="19.5" customHeight="1">
      <c r="A10" s="11" t="s">
        <v>3</v>
      </c>
      <c r="B10" s="29" t="s">
        <v>73</v>
      </c>
      <c r="C10" s="60" t="s">
        <v>515</v>
      </c>
      <c r="D10" s="60"/>
      <c r="E10" s="70"/>
      <c r="F10" s="102" t="s">
        <v>529</v>
      </c>
      <c r="G10" s="115"/>
      <c r="H10" s="150"/>
      <c r="I10" s="177"/>
      <c r="J10" s="206"/>
      <c r="K10" s="128" t="s">
        <v>1173</v>
      </c>
      <c r="L10" s="275" t="s">
        <v>544</v>
      </c>
      <c r="M10" s="295"/>
    </row>
    <row r="11" spans="1:13" ht="19.5" customHeight="1">
      <c r="A11" s="11" t="s">
        <v>3</v>
      </c>
      <c r="B11" s="29" t="s">
        <v>149</v>
      </c>
      <c r="C11" s="60" t="s">
        <v>515</v>
      </c>
      <c r="D11" s="60"/>
      <c r="E11" s="70"/>
      <c r="F11" s="102"/>
      <c r="G11" s="115"/>
      <c r="H11" s="150"/>
      <c r="I11" s="177"/>
      <c r="J11" s="206"/>
      <c r="K11" s="128" t="s">
        <v>1174</v>
      </c>
      <c r="L11" s="275" t="s">
        <v>940</v>
      </c>
      <c r="M11" s="295"/>
    </row>
    <row r="12" spans="1:13" ht="27" customHeight="1">
      <c r="A12" s="11" t="s">
        <v>3</v>
      </c>
      <c r="B12" s="29" t="s">
        <v>150</v>
      </c>
      <c r="C12" s="60" t="s">
        <v>515</v>
      </c>
      <c r="D12" s="60"/>
      <c r="E12" s="70"/>
      <c r="F12" s="102"/>
      <c r="G12" s="115"/>
      <c r="H12" s="150"/>
      <c r="I12" s="177"/>
      <c r="J12" s="206"/>
      <c r="K12" s="128" t="s">
        <v>575</v>
      </c>
      <c r="L12" s="275" t="s">
        <v>299</v>
      </c>
      <c r="M12" s="295"/>
    </row>
    <row r="13" spans="1:13" ht="18.75" customHeight="1">
      <c r="A13" s="11" t="s">
        <v>3</v>
      </c>
      <c r="B13" s="29" t="s">
        <v>152</v>
      </c>
      <c r="C13" s="60" t="s">
        <v>515</v>
      </c>
      <c r="D13" s="60"/>
      <c r="E13" s="70"/>
      <c r="F13" s="320" t="s">
        <v>529</v>
      </c>
      <c r="G13" s="324"/>
      <c r="H13" s="150"/>
      <c r="I13" s="177"/>
      <c r="J13" s="206"/>
      <c r="K13" s="128" t="s">
        <v>56</v>
      </c>
      <c r="L13" s="275" t="s">
        <v>520</v>
      </c>
      <c r="M13" s="295"/>
    </row>
    <row r="14" spans="1:13" ht="18.75" customHeight="1">
      <c r="A14" s="11" t="s">
        <v>3</v>
      </c>
      <c r="B14" s="30" t="s">
        <v>576</v>
      </c>
      <c r="C14" s="60" t="s">
        <v>515</v>
      </c>
      <c r="D14" s="60"/>
      <c r="E14" s="70"/>
      <c r="F14" s="320"/>
      <c r="G14" s="324"/>
      <c r="H14" s="150"/>
      <c r="I14" s="177"/>
      <c r="J14" s="206"/>
      <c r="K14" s="129" t="s">
        <v>1176</v>
      </c>
      <c r="L14" s="275" t="s">
        <v>1220</v>
      </c>
      <c r="M14" s="295"/>
    </row>
    <row r="15" spans="1:13" ht="18.75" customHeight="1">
      <c r="A15" s="11" t="s">
        <v>3</v>
      </c>
      <c r="B15" s="30" t="s">
        <v>1158</v>
      </c>
      <c r="C15" s="60" t="s">
        <v>515</v>
      </c>
      <c r="D15" s="60"/>
      <c r="E15" s="70"/>
      <c r="F15" s="321"/>
      <c r="G15" s="325"/>
      <c r="H15" s="149"/>
      <c r="I15" s="186"/>
      <c r="J15" s="230"/>
      <c r="K15" s="128" t="s">
        <v>56</v>
      </c>
      <c r="L15" s="275" t="s">
        <v>520</v>
      </c>
      <c r="M15" s="295"/>
    </row>
    <row r="16" spans="1:13" ht="32.25" customHeight="1">
      <c r="A16" s="12" t="s">
        <v>21</v>
      </c>
      <c r="B16" s="31" t="s">
        <v>154</v>
      </c>
      <c r="C16" s="61" t="s">
        <v>513</v>
      </c>
      <c r="D16" s="61"/>
      <c r="E16" s="84"/>
      <c r="F16" s="96" t="s">
        <v>525</v>
      </c>
      <c r="G16" s="84"/>
      <c r="H16" s="126" t="s">
        <v>543</v>
      </c>
      <c r="I16" s="179">
        <v>278</v>
      </c>
      <c r="J16" s="208" t="s">
        <v>720</v>
      </c>
      <c r="K16" s="126" t="s">
        <v>816</v>
      </c>
      <c r="L16" s="276" t="s">
        <v>941</v>
      </c>
      <c r="M16" s="295"/>
    </row>
    <row r="17" spans="1:13" ht="13.5">
      <c r="A17" s="13" t="s">
        <v>0</v>
      </c>
      <c r="B17" s="32" t="s">
        <v>7</v>
      </c>
      <c r="C17" s="59" t="s">
        <v>515</v>
      </c>
      <c r="D17" s="59"/>
      <c r="E17" s="69"/>
      <c r="F17" s="97" t="str">
        <f>IF(OR(C17="△",C17="▲"),"－"," ")</f>
        <v>－</v>
      </c>
      <c r="G17" s="69"/>
      <c r="H17" s="127"/>
      <c r="I17" s="180"/>
      <c r="J17" s="209"/>
      <c r="K17" s="127" t="s">
        <v>784</v>
      </c>
      <c r="L17" s="274" t="s">
        <v>942</v>
      </c>
      <c r="M17" s="295"/>
    </row>
    <row r="18" spans="1:13">
      <c r="A18" s="11" t="s">
        <v>0</v>
      </c>
      <c r="B18" s="29" t="s">
        <v>157</v>
      </c>
      <c r="C18" s="60" t="s">
        <v>515</v>
      </c>
      <c r="D18" s="60"/>
      <c r="E18" s="70"/>
      <c r="F18" s="68" t="str">
        <f>IF(OR(C18="△",C18="▲"),"－"," ")</f>
        <v>－</v>
      </c>
      <c r="G18" s="70"/>
      <c r="H18" s="128"/>
      <c r="I18" s="181"/>
      <c r="J18" s="210"/>
      <c r="K18" s="167" t="s">
        <v>411</v>
      </c>
      <c r="L18" s="275" t="s">
        <v>945</v>
      </c>
      <c r="M18" s="295"/>
    </row>
    <row r="19" spans="1:13" ht="13.5">
      <c r="A19" s="11" t="s">
        <v>0</v>
      </c>
      <c r="B19" s="29" t="s">
        <v>94</v>
      </c>
      <c r="C19" s="60" t="s">
        <v>515</v>
      </c>
      <c r="D19" s="60"/>
      <c r="E19" s="70"/>
      <c r="F19" s="68" t="str">
        <f>IF(OR(C19="△",C19="▲"),"－"," ")</f>
        <v>－</v>
      </c>
      <c r="G19" s="70"/>
      <c r="H19" s="128"/>
      <c r="I19" s="181"/>
      <c r="J19" s="210"/>
      <c r="K19" s="167" t="s">
        <v>118</v>
      </c>
      <c r="L19" s="275" t="s">
        <v>947</v>
      </c>
      <c r="M19" s="295"/>
    </row>
    <row r="20" spans="1:13" ht="27" customHeight="1">
      <c r="A20" s="14" t="s">
        <v>0</v>
      </c>
      <c r="B20" s="33" t="s">
        <v>113</v>
      </c>
      <c r="C20" s="60" t="s">
        <v>515</v>
      </c>
      <c r="D20" s="60"/>
      <c r="E20" s="70"/>
      <c r="F20" s="68" t="str">
        <f>IF(OR(C20="△",C20="▲"),"－"," ")</f>
        <v>－</v>
      </c>
      <c r="G20" s="70"/>
      <c r="H20" s="129"/>
      <c r="I20" s="182"/>
      <c r="J20" s="211"/>
      <c r="K20" s="167" t="s">
        <v>817</v>
      </c>
      <c r="L20" s="275" t="s">
        <v>948</v>
      </c>
      <c r="M20" s="295"/>
    </row>
    <row r="21" spans="1:13" ht="13.5">
      <c r="A21" s="11" t="s">
        <v>0</v>
      </c>
      <c r="B21" s="29" t="s">
        <v>69</v>
      </c>
      <c r="C21" s="60" t="s">
        <v>515</v>
      </c>
      <c r="D21" s="60"/>
      <c r="E21" s="70"/>
      <c r="F21" s="68" t="str">
        <f>IF(OR(C21="△",C21="▲"),"－"," ")</f>
        <v>－</v>
      </c>
      <c r="G21" s="70"/>
      <c r="H21" s="128"/>
      <c r="I21" s="181"/>
      <c r="J21" s="210"/>
      <c r="K21" s="167" t="s">
        <v>818</v>
      </c>
      <c r="L21" s="275" t="s">
        <v>950</v>
      </c>
      <c r="M21" s="295"/>
    </row>
    <row r="22" spans="1:13" ht="13.5">
      <c r="A22" s="11" t="s">
        <v>0</v>
      </c>
      <c r="B22" s="29" t="s">
        <v>81</v>
      </c>
      <c r="C22" s="60" t="s">
        <v>513</v>
      </c>
      <c r="D22" s="60"/>
      <c r="E22" s="70"/>
      <c r="F22" s="68" t="s">
        <v>525</v>
      </c>
      <c r="G22" s="70"/>
      <c r="H22" s="128" t="s">
        <v>546</v>
      </c>
      <c r="I22" s="181">
        <v>240</v>
      </c>
      <c r="J22" s="210" t="s">
        <v>721</v>
      </c>
      <c r="K22" s="167" t="s">
        <v>822</v>
      </c>
      <c r="L22" s="275" t="s">
        <v>951</v>
      </c>
      <c r="M22" s="295"/>
    </row>
    <row r="23" spans="1:13" ht="13.5">
      <c r="A23" s="11" t="s">
        <v>0</v>
      </c>
      <c r="B23" s="29" t="s">
        <v>160</v>
      </c>
      <c r="C23" s="60" t="s">
        <v>513</v>
      </c>
      <c r="D23" s="60"/>
      <c r="E23" s="70"/>
      <c r="F23" s="68" t="s">
        <v>525</v>
      </c>
      <c r="G23" s="70"/>
      <c r="H23" s="128" t="s">
        <v>366</v>
      </c>
      <c r="I23" s="181">
        <v>240</v>
      </c>
      <c r="J23" s="210" t="s">
        <v>234</v>
      </c>
      <c r="K23" s="167" t="s">
        <v>353</v>
      </c>
      <c r="L23" s="275" t="s">
        <v>953</v>
      </c>
      <c r="M23" s="295"/>
    </row>
    <row r="24" spans="1:13" ht="13.5">
      <c r="A24" s="11" t="s">
        <v>0</v>
      </c>
      <c r="B24" s="29" t="s">
        <v>164</v>
      </c>
      <c r="C24" s="60" t="s">
        <v>513</v>
      </c>
      <c r="D24" s="60"/>
      <c r="E24" s="70"/>
      <c r="F24" s="68" t="s">
        <v>525</v>
      </c>
      <c r="G24" s="70"/>
      <c r="H24" s="128" t="s">
        <v>547</v>
      </c>
      <c r="I24" s="181">
        <v>240</v>
      </c>
      <c r="J24" s="210" t="s">
        <v>723</v>
      </c>
      <c r="K24" s="167" t="s">
        <v>824</v>
      </c>
      <c r="L24" s="275" t="s">
        <v>548</v>
      </c>
      <c r="M24" s="295"/>
    </row>
    <row r="25" spans="1:13" ht="13.5">
      <c r="A25" s="11" t="s">
        <v>0</v>
      </c>
      <c r="B25" s="29" t="s">
        <v>108</v>
      </c>
      <c r="C25" s="60" t="s">
        <v>515</v>
      </c>
      <c r="D25" s="60"/>
      <c r="E25" s="70"/>
      <c r="F25" s="68" t="str">
        <f>IF(OR(C25="△",C25="▲"),"－"," ")</f>
        <v>－</v>
      </c>
      <c r="G25" s="70"/>
      <c r="H25" s="128"/>
      <c r="I25" s="181"/>
      <c r="J25" s="210"/>
      <c r="K25" s="167" t="s">
        <v>826</v>
      </c>
      <c r="L25" s="214" t="s">
        <v>281</v>
      </c>
      <c r="M25" s="296"/>
    </row>
    <row r="26" spans="1:13" ht="13.5">
      <c r="A26" s="11" t="s">
        <v>0</v>
      </c>
      <c r="B26" s="29" t="s">
        <v>167</v>
      </c>
      <c r="C26" s="60" t="s">
        <v>513</v>
      </c>
      <c r="D26" s="60"/>
      <c r="E26" s="70"/>
      <c r="F26" s="68" t="s">
        <v>525</v>
      </c>
      <c r="G26" s="70"/>
      <c r="H26" s="128" t="s">
        <v>551</v>
      </c>
      <c r="I26" s="181">
        <v>240</v>
      </c>
      <c r="J26" s="210" t="s">
        <v>726</v>
      </c>
      <c r="K26" s="167" t="s">
        <v>827</v>
      </c>
      <c r="L26" s="275" t="s">
        <v>954</v>
      </c>
      <c r="M26" s="295"/>
    </row>
    <row r="27" spans="1:13" ht="13.5">
      <c r="A27" s="11" t="s">
        <v>0</v>
      </c>
      <c r="B27" s="29" t="s">
        <v>168</v>
      </c>
      <c r="C27" s="60" t="s">
        <v>513</v>
      </c>
      <c r="D27" s="60"/>
      <c r="E27" s="70"/>
      <c r="F27" s="68" t="s">
        <v>525</v>
      </c>
      <c r="G27" s="70"/>
      <c r="H27" s="128" t="s">
        <v>552</v>
      </c>
      <c r="I27" s="181">
        <v>240</v>
      </c>
      <c r="J27" s="210" t="s">
        <v>567</v>
      </c>
      <c r="K27" s="167" t="s">
        <v>828</v>
      </c>
      <c r="L27" s="275" t="s">
        <v>138</v>
      </c>
      <c r="M27" s="295"/>
    </row>
    <row r="28" spans="1:13" ht="13.5">
      <c r="A28" s="11" t="s">
        <v>0</v>
      </c>
      <c r="B28" s="29" t="s">
        <v>86</v>
      </c>
      <c r="C28" s="60" t="s">
        <v>513</v>
      </c>
      <c r="D28" s="60"/>
      <c r="E28" s="70"/>
      <c r="F28" s="68" t="s">
        <v>525</v>
      </c>
      <c r="G28" s="70"/>
      <c r="H28" s="128" t="s">
        <v>368</v>
      </c>
      <c r="I28" s="181">
        <v>240</v>
      </c>
      <c r="J28" s="210" t="s">
        <v>54</v>
      </c>
      <c r="K28" s="167" t="s">
        <v>829</v>
      </c>
      <c r="L28" s="275" t="s">
        <v>956</v>
      </c>
      <c r="M28" s="295"/>
    </row>
    <row r="29" spans="1:13" ht="13.5">
      <c r="A29" s="11" t="s">
        <v>0</v>
      </c>
      <c r="B29" s="29" t="s">
        <v>50</v>
      </c>
      <c r="C29" s="60" t="s">
        <v>515</v>
      </c>
      <c r="D29" s="60"/>
      <c r="E29" s="70"/>
      <c r="F29" s="68" t="str">
        <f>IF(OR(C29="△",C29="▲"),"－"," ")</f>
        <v>－</v>
      </c>
      <c r="G29" s="70"/>
      <c r="H29" s="128"/>
      <c r="I29" s="181"/>
      <c r="J29" s="210"/>
      <c r="K29" s="167" t="s">
        <v>833</v>
      </c>
      <c r="L29" s="275" t="s">
        <v>957</v>
      </c>
      <c r="M29" s="295"/>
    </row>
    <row r="30" spans="1:13" ht="13.5">
      <c r="A30" s="11" t="s">
        <v>0</v>
      </c>
      <c r="B30" s="29" t="s">
        <v>47</v>
      </c>
      <c r="C30" s="60" t="s">
        <v>515</v>
      </c>
      <c r="D30" s="60"/>
      <c r="E30" s="70"/>
      <c r="F30" s="68" t="str">
        <f>IF(OR(C30="△",C30="▲"),"－"," ")</f>
        <v>－</v>
      </c>
      <c r="G30" s="70"/>
      <c r="H30" s="128"/>
      <c r="I30" s="181"/>
      <c r="J30" s="210"/>
      <c r="K30" s="167" t="s">
        <v>834</v>
      </c>
      <c r="L30" s="275" t="s">
        <v>958</v>
      </c>
      <c r="M30" s="295"/>
    </row>
    <row r="31" spans="1:13" ht="13.5">
      <c r="A31" s="11" t="s">
        <v>0</v>
      </c>
      <c r="B31" s="29" t="s">
        <v>170</v>
      </c>
      <c r="C31" s="60" t="s">
        <v>515</v>
      </c>
      <c r="D31" s="60"/>
      <c r="E31" s="70"/>
      <c r="F31" s="68" t="str">
        <f>IF(OR(C31="△",C31="▲"),"－"," ")</f>
        <v>－</v>
      </c>
      <c r="G31" s="70"/>
      <c r="H31" s="128"/>
      <c r="I31" s="181"/>
      <c r="J31" s="210"/>
      <c r="K31" s="167" t="s">
        <v>638</v>
      </c>
      <c r="L31" s="275" t="s">
        <v>95</v>
      </c>
      <c r="M31" s="295"/>
    </row>
    <row r="32" spans="1:13" ht="13.5">
      <c r="A32" s="11" t="s">
        <v>0</v>
      </c>
      <c r="B32" s="29" t="s">
        <v>107</v>
      </c>
      <c r="C32" s="60" t="s">
        <v>515</v>
      </c>
      <c r="D32" s="60"/>
      <c r="E32" s="70"/>
      <c r="F32" s="68" t="str">
        <f>IF(OR(C32="△",C32="▲"),"－"," ")</f>
        <v>－</v>
      </c>
      <c r="G32" s="70"/>
      <c r="H32" s="128"/>
      <c r="I32" s="181"/>
      <c r="J32" s="210"/>
      <c r="K32" s="258" t="s">
        <v>538</v>
      </c>
      <c r="L32" s="275" t="s">
        <v>961</v>
      </c>
      <c r="M32" s="295"/>
    </row>
    <row r="33" spans="1:13" ht="14.25">
      <c r="A33" s="15" t="s">
        <v>0</v>
      </c>
      <c r="B33" s="34" t="s">
        <v>173</v>
      </c>
      <c r="C33" s="62" t="s">
        <v>515</v>
      </c>
      <c r="D33" s="62"/>
      <c r="E33" s="71"/>
      <c r="F33" s="98" t="str">
        <f>IF(OR(C33="△",C33="▲"),"－"," ")</f>
        <v>－</v>
      </c>
      <c r="G33" s="71"/>
      <c r="H33" s="130"/>
      <c r="I33" s="183"/>
      <c r="J33" s="212"/>
      <c r="K33" s="259" t="s">
        <v>387</v>
      </c>
      <c r="L33" s="277" t="s">
        <v>962</v>
      </c>
      <c r="M33" s="295"/>
    </row>
    <row r="34" spans="1:13" ht="41.25" customHeight="1">
      <c r="A34" s="13" t="s">
        <v>11</v>
      </c>
      <c r="B34" s="35" t="s">
        <v>176</v>
      </c>
      <c r="C34" s="63" t="s">
        <v>513</v>
      </c>
      <c r="D34" s="63"/>
      <c r="E34" s="85"/>
      <c r="F34" s="97" t="s">
        <v>525</v>
      </c>
      <c r="G34" s="69"/>
      <c r="H34" s="127" t="s">
        <v>558</v>
      </c>
      <c r="I34" s="180">
        <v>40</v>
      </c>
      <c r="J34" s="213" t="s">
        <v>729</v>
      </c>
      <c r="K34" s="123" t="s">
        <v>836</v>
      </c>
      <c r="L34" s="227" t="s">
        <v>965</v>
      </c>
      <c r="M34" s="295"/>
    </row>
    <row r="35" spans="1:13" ht="13.5">
      <c r="A35" s="11" t="s">
        <v>11</v>
      </c>
      <c r="B35" s="29" t="s">
        <v>177</v>
      </c>
      <c r="C35" s="60" t="s">
        <v>513</v>
      </c>
      <c r="D35" s="60"/>
      <c r="E35" s="70"/>
      <c r="F35" s="68" t="s">
        <v>527</v>
      </c>
      <c r="G35" s="70"/>
      <c r="H35" s="128" t="s">
        <v>559</v>
      </c>
      <c r="I35" s="181">
        <v>40</v>
      </c>
      <c r="J35" s="210" t="s">
        <v>539</v>
      </c>
      <c r="K35" s="167" t="s">
        <v>666</v>
      </c>
      <c r="L35" s="275" t="s">
        <v>539</v>
      </c>
      <c r="M35" s="295"/>
    </row>
    <row r="36" spans="1:13" ht="13.5">
      <c r="A36" s="11" t="s">
        <v>11</v>
      </c>
      <c r="B36" s="29" t="s">
        <v>180</v>
      </c>
      <c r="C36" s="60" t="s">
        <v>513</v>
      </c>
      <c r="D36" s="60"/>
      <c r="E36" s="70"/>
      <c r="F36" s="68" t="s">
        <v>527</v>
      </c>
      <c r="G36" s="70"/>
      <c r="H36" s="128" t="s">
        <v>563</v>
      </c>
      <c r="I36" s="181">
        <v>40</v>
      </c>
      <c r="J36" s="210" t="s">
        <v>423</v>
      </c>
      <c r="K36" s="167" t="s">
        <v>838</v>
      </c>
      <c r="L36" s="275" t="s">
        <v>640</v>
      </c>
      <c r="M36" s="295"/>
    </row>
    <row r="37" spans="1:13" ht="13.5">
      <c r="A37" s="11" t="s">
        <v>11</v>
      </c>
      <c r="B37" s="29" t="s">
        <v>182</v>
      </c>
      <c r="C37" s="60" t="s">
        <v>513</v>
      </c>
      <c r="D37" s="60"/>
      <c r="E37" s="70"/>
      <c r="F37" s="68" t="s">
        <v>525</v>
      </c>
      <c r="G37" s="70"/>
      <c r="H37" s="128" t="s">
        <v>564</v>
      </c>
      <c r="I37" s="181">
        <v>40</v>
      </c>
      <c r="J37" s="210" t="s">
        <v>231</v>
      </c>
      <c r="K37" s="167" t="s">
        <v>839</v>
      </c>
      <c r="L37" s="275" t="s">
        <v>678</v>
      </c>
      <c r="M37" s="295"/>
    </row>
    <row r="38" spans="1:13" ht="13.5">
      <c r="A38" s="11" t="s">
        <v>11</v>
      </c>
      <c r="B38" s="29" t="s">
        <v>186</v>
      </c>
      <c r="C38" s="60" t="s">
        <v>513</v>
      </c>
      <c r="D38" s="60"/>
      <c r="E38" s="70"/>
      <c r="F38" s="68" t="s">
        <v>527</v>
      </c>
      <c r="G38" s="70"/>
      <c r="H38" s="128" t="s">
        <v>1163</v>
      </c>
      <c r="I38" s="181">
        <v>35</v>
      </c>
      <c r="J38" s="210" t="s">
        <v>717</v>
      </c>
      <c r="K38" s="167" t="s">
        <v>34</v>
      </c>
      <c r="L38" s="275" t="s">
        <v>1221</v>
      </c>
      <c r="M38" s="295"/>
    </row>
    <row r="39" spans="1:13" ht="27.75" customHeight="1">
      <c r="A39" s="14" t="s">
        <v>11</v>
      </c>
      <c r="B39" s="33" t="s">
        <v>188</v>
      </c>
      <c r="C39" s="60" t="s">
        <v>513</v>
      </c>
      <c r="D39" s="60"/>
      <c r="E39" s="70"/>
      <c r="F39" s="68" t="s">
        <v>525</v>
      </c>
      <c r="G39" s="70"/>
      <c r="H39" s="129" t="s">
        <v>894</v>
      </c>
      <c r="I39" s="182">
        <v>35</v>
      </c>
      <c r="J39" s="211" t="s">
        <v>347</v>
      </c>
      <c r="K39" s="167" t="s">
        <v>22</v>
      </c>
      <c r="L39" s="275" t="s">
        <v>965</v>
      </c>
      <c r="M39" s="295"/>
    </row>
    <row r="40" spans="1:13" ht="13.5">
      <c r="A40" s="11" t="s">
        <v>11</v>
      </c>
      <c r="B40" s="29" t="s">
        <v>189</v>
      </c>
      <c r="C40" s="60" t="s">
        <v>513</v>
      </c>
      <c r="D40" s="60"/>
      <c r="E40" s="70"/>
      <c r="F40" s="68" t="s">
        <v>525</v>
      </c>
      <c r="G40" s="70"/>
      <c r="H40" s="128" t="s">
        <v>574</v>
      </c>
      <c r="I40" s="181">
        <v>35</v>
      </c>
      <c r="J40" s="210" t="s">
        <v>603</v>
      </c>
      <c r="K40" s="167" t="s">
        <v>840</v>
      </c>
      <c r="L40" s="275" t="s">
        <v>967</v>
      </c>
      <c r="M40" s="295"/>
    </row>
    <row r="41" spans="1:13" ht="13.5">
      <c r="A41" s="11" t="s">
        <v>11</v>
      </c>
      <c r="B41" s="29" t="s">
        <v>193</v>
      </c>
      <c r="C41" s="60" t="s">
        <v>513</v>
      </c>
      <c r="D41" s="60"/>
      <c r="E41" s="70"/>
      <c r="F41" s="68" t="s">
        <v>525</v>
      </c>
      <c r="G41" s="70"/>
      <c r="H41" s="128" t="s">
        <v>1165</v>
      </c>
      <c r="I41" s="181">
        <v>35</v>
      </c>
      <c r="J41" s="210" t="s">
        <v>607</v>
      </c>
      <c r="K41" s="167" t="s">
        <v>332</v>
      </c>
      <c r="L41" s="275" t="s">
        <v>607</v>
      </c>
      <c r="M41" s="295"/>
    </row>
    <row r="42" spans="1:13" ht="13.5">
      <c r="A42" s="11" t="s">
        <v>11</v>
      </c>
      <c r="B42" s="29" t="s">
        <v>195</v>
      </c>
      <c r="C42" s="60" t="s">
        <v>513</v>
      </c>
      <c r="D42" s="60"/>
      <c r="E42" s="70"/>
      <c r="F42" s="68" t="s">
        <v>525</v>
      </c>
      <c r="G42" s="70"/>
      <c r="H42" s="128" t="s">
        <v>757</v>
      </c>
      <c r="I42" s="181">
        <v>35</v>
      </c>
      <c r="J42" s="210" t="s">
        <v>730</v>
      </c>
      <c r="K42" s="167" t="s">
        <v>841</v>
      </c>
      <c r="L42" s="275" t="s">
        <v>730</v>
      </c>
      <c r="M42" s="295"/>
    </row>
    <row r="43" spans="1:13" ht="41.25" customHeight="1">
      <c r="A43" s="11" t="s">
        <v>11</v>
      </c>
      <c r="B43" s="33" t="s">
        <v>197</v>
      </c>
      <c r="C43" s="62" t="s">
        <v>513</v>
      </c>
      <c r="D43" s="62"/>
      <c r="E43" s="71"/>
      <c r="F43" s="98" t="s">
        <v>525</v>
      </c>
      <c r="G43" s="71"/>
      <c r="H43" s="128" t="s">
        <v>812</v>
      </c>
      <c r="I43" s="181">
        <v>35</v>
      </c>
      <c r="J43" s="214" t="s">
        <v>606</v>
      </c>
      <c r="K43" s="167" t="s">
        <v>842</v>
      </c>
      <c r="L43" s="275" t="s">
        <v>616</v>
      </c>
      <c r="M43" s="295"/>
    </row>
    <row r="44" spans="1:13" ht="14.25">
      <c r="A44" s="16" t="s">
        <v>29</v>
      </c>
      <c r="B44" s="31" t="s">
        <v>200</v>
      </c>
      <c r="C44" s="61" t="s">
        <v>515</v>
      </c>
      <c r="D44" s="61"/>
      <c r="E44" s="84"/>
      <c r="F44" s="96" t="str">
        <f>IF(OR(C44="△",C44="▲"),"－"," ")</f>
        <v>－</v>
      </c>
      <c r="G44" s="84"/>
      <c r="H44" s="126"/>
      <c r="I44" s="179"/>
      <c r="J44" s="215"/>
      <c r="K44" s="260" t="s">
        <v>843</v>
      </c>
      <c r="L44" s="208" t="s">
        <v>776</v>
      </c>
      <c r="M44" s="296"/>
    </row>
    <row r="45" spans="1:13" ht="44.25" customHeight="1">
      <c r="A45" s="13" t="s">
        <v>32</v>
      </c>
      <c r="B45" s="35" t="s">
        <v>203</v>
      </c>
      <c r="C45" s="59" t="s">
        <v>513</v>
      </c>
      <c r="D45" s="59"/>
      <c r="E45" s="69"/>
      <c r="F45" s="97" t="s">
        <v>529</v>
      </c>
      <c r="G45" s="69"/>
      <c r="H45" s="131" t="s">
        <v>581</v>
      </c>
      <c r="I45" s="176">
        <v>25</v>
      </c>
      <c r="J45" s="216" t="s">
        <v>732</v>
      </c>
      <c r="K45" s="146" t="s">
        <v>1016</v>
      </c>
      <c r="L45" s="227" t="s">
        <v>1038</v>
      </c>
      <c r="M45" s="295"/>
    </row>
    <row r="46" spans="1:13" ht="65.25" customHeight="1">
      <c r="A46" s="14" t="s">
        <v>43</v>
      </c>
      <c r="B46" s="36" t="s">
        <v>206</v>
      </c>
      <c r="C46" s="60" t="s">
        <v>513</v>
      </c>
      <c r="D46" s="60"/>
      <c r="E46" s="70"/>
      <c r="F46" s="68" t="s">
        <v>525</v>
      </c>
      <c r="G46" s="70"/>
      <c r="H46" s="132" t="s">
        <v>89</v>
      </c>
      <c r="I46" s="182">
        <v>64</v>
      </c>
      <c r="J46" s="217" t="s">
        <v>733</v>
      </c>
      <c r="K46" s="261" t="s">
        <v>687</v>
      </c>
      <c r="L46" s="235" t="s">
        <v>1222</v>
      </c>
      <c r="M46" s="295"/>
    </row>
    <row r="47" spans="1:13" ht="27.75" customHeight="1">
      <c r="A47" s="14" t="s">
        <v>43</v>
      </c>
      <c r="B47" s="33" t="s">
        <v>115</v>
      </c>
      <c r="C47" s="60" t="s">
        <v>513</v>
      </c>
      <c r="D47" s="60"/>
      <c r="E47" s="70"/>
      <c r="F47" s="68" t="s">
        <v>529</v>
      </c>
      <c r="G47" s="70"/>
      <c r="H47" s="129" t="s">
        <v>584</v>
      </c>
      <c r="I47" s="182">
        <v>64</v>
      </c>
      <c r="J47" s="211" t="s">
        <v>550</v>
      </c>
      <c r="K47" s="167" t="s">
        <v>1177</v>
      </c>
      <c r="L47" s="275" t="s">
        <v>778</v>
      </c>
      <c r="M47" s="295"/>
    </row>
    <row r="48" spans="1:13" ht="18" customHeight="1">
      <c r="A48" s="11" t="s">
        <v>43</v>
      </c>
      <c r="B48" s="29" t="s">
        <v>207</v>
      </c>
      <c r="C48" s="60" t="s">
        <v>513</v>
      </c>
      <c r="D48" s="60"/>
      <c r="E48" s="70"/>
      <c r="F48" s="68" t="s">
        <v>525</v>
      </c>
      <c r="G48" s="70"/>
      <c r="H48" s="133" t="s">
        <v>585</v>
      </c>
      <c r="I48" s="181">
        <v>37</v>
      </c>
      <c r="J48" s="210" t="s">
        <v>735</v>
      </c>
      <c r="K48" s="167" t="s">
        <v>146</v>
      </c>
      <c r="L48" s="214" t="s">
        <v>1052</v>
      </c>
      <c r="M48" s="295"/>
    </row>
    <row r="49" spans="1:13" ht="42.75" customHeight="1">
      <c r="A49" s="11" t="s">
        <v>43</v>
      </c>
      <c r="B49" s="29" t="s">
        <v>211</v>
      </c>
      <c r="C49" s="60" t="s">
        <v>513</v>
      </c>
      <c r="D49" s="60"/>
      <c r="E49" s="70"/>
      <c r="F49" s="68" t="s">
        <v>525</v>
      </c>
      <c r="G49" s="70"/>
      <c r="H49" s="134" t="s">
        <v>227</v>
      </c>
      <c r="I49" s="181">
        <v>76</v>
      </c>
      <c r="J49" s="210" t="s">
        <v>738</v>
      </c>
      <c r="K49" s="167" t="s">
        <v>1178</v>
      </c>
      <c r="L49" s="275" t="s">
        <v>1223</v>
      </c>
      <c r="M49" s="295"/>
    </row>
    <row r="50" spans="1:13" ht="13.5">
      <c r="A50" s="11" t="s">
        <v>43</v>
      </c>
      <c r="B50" s="29" t="s">
        <v>1092</v>
      </c>
      <c r="C50" s="60" t="s">
        <v>519</v>
      </c>
      <c r="D50" s="60"/>
      <c r="E50" s="70"/>
      <c r="F50" s="68" t="str">
        <f t="shared" ref="F50:F55" si="0">IF(OR(C50="△",C50="▲"),"－"," ")</f>
        <v>－</v>
      </c>
      <c r="G50" s="70"/>
      <c r="H50" s="133" t="s">
        <v>963</v>
      </c>
      <c r="I50" s="181">
        <v>227</v>
      </c>
      <c r="J50" s="210" t="s">
        <v>1097</v>
      </c>
      <c r="K50" s="167"/>
      <c r="L50" s="275"/>
      <c r="M50" s="295"/>
    </row>
    <row r="51" spans="1:13" ht="13.5">
      <c r="A51" s="11" t="s">
        <v>43</v>
      </c>
      <c r="B51" s="29" t="s">
        <v>875</v>
      </c>
      <c r="C51" s="60" t="s">
        <v>519</v>
      </c>
      <c r="D51" s="60"/>
      <c r="E51" s="70"/>
      <c r="F51" s="68" t="str">
        <f t="shared" si="0"/>
        <v>－</v>
      </c>
      <c r="G51" s="70"/>
      <c r="H51" s="133" t="s">
        <v>714</v>
      </c>
      <c r="I51" s="181">
        <v>242</v>
      </c>
      <c r="J51" s="210" t="s">
        <v>1098</v>
      </c>
      <c r="K51" s="167"/>
      <c r="L51" s="275"/>
      <c r="M51" s="295"/>
    </row>
    <row r="52" spans="1:13" ht="13.5">
      <c r="A52" s="11" t="s">
        <v>43</v>
      </c>
      <c r="B52" s="29" t="s">
        <v>1159</v>
      </c>
      <c r="C52" s="60" t="s">
        <v>519</v>
      </c>
      <c r="D52" s="60"/>
      <c r="E52" s="70"/>
      <c r="F52" s="68" t="str">
        <f t="shared" si="0"/>
        <v>－</v>
      </c>
      <c r="G52" s="70"/>
      <c r="H52" s="133" t="s">
        <v>813</v>
      </c>
      <c r="I52" s="181">
        <v>242</v>
      </c>
      <c r="J52" s="210" t="s">
        <v>1122</v>
      </c>
      <c r="K52" s="167"/>
      <c r="L52" s="275"/>
      <c r="M52" s="295"/>
    </row>
    <row r="53" spans="1:13" ht="13.5">
      <c r="A53" s="11" t="s">
        <v>43</v>
      </c>
      <c r="B53" s="29" t="s">
        <v>1160</v>
      </c>
      <c r="C53" s="60" t="s">
        <v>519</v>
      </c>
      <c r="D53" s="60"/>
      <c r="E53" s="70"/>
      <c r="F53" s="68" t="str">
        <f t="shared" si="0"/>
        <v>－</v>
      </c>
      <c r="G53" s="70"/>
      <c r="H53" s="133" t="s">
        <v>1166</v>
      </c>
      <c r="I53" s="181">
        <v>227</v>
      </c>
      <c r="J53" s="210" t="s">
        <v>443</v>
      </c>
      <c r="K53" s="167"/>
      <c r="L53" s="275"/>
      <c r="M53" s="295"/>
    </row>
    <row r="54" spans="1:13" ht="13.5">
      <c r="A54" s="11" t="s">
        <v>43</v>
      </c>
      <c r="B54" s="29" t="s">
        <v>214</v>
      </c>
      <c r="C54" s="60" t="s">
        <v>519</v>
      </c>
      <c r="D54" s="60"/>
      <c r="E54" s="70"/>
      <c r="F54" s="68" t="str">
        <f t="shared" si="0"/>
        <v>－</v>
      </c>
      <c r="G54" s="70"/>
      <c r="H54" s="133" t="s">
        <v>405</v>
      </c>
      <c r="I54" s="181">
        <v>227</v>
      </c>
      <c r="J54" s="210" t="s">
        <v>258</v>
      </c>
      <c r="K54" s="167"/>
      <c r="L54" s="275"/>
      <c r="M54" s="295"/>
    </row>
    <row r="55" spans="1:13" ht="13.5">
      <c r="A55" s="11" t="s">
        <v>43</v>
      </c>
      <c r="B55" s="29" t="s">
        <v>202</v>
      </c>
      <c r="C55" s="60" t="s">
        <v>519</v>
      </c>
      <c r="D55" s="60"/>
      <c r="E55" s="70"/>
      <c r="F55" s="68" t="str">
        <f t="shared" si="0"/>
        <v>－</v>
      </c>
      <c r="G55" s="70"/>
      <c r="H55" s="133" t="s">
        <v>33</v>
      </c>
      <c r="I55" s="181">
        <v>227</v>
      </c>
      <c r="J55" s="210" t="s">
        <v>1099</v>
      </c>
      <c r="K55" s="167"/>
      <c r="L55" s="275"/>
      <c r="M55" s="295"/>
    </row>
    <row r="56" spans="1:13" ht="32.25" customHeight="1">
      <c r="A56" s="17" t="s">
        <v>43</v>
      </c>
      <c r="B56" s="33" t="s">
        <v>215</v>
      </c>
      <c r="C56" s="62" t="s">
        <v>513</v>
      </c>
      <c r="D56" s="62"/>
      <c r="E56" s="71"/>
      <c r="F56" s="98" t="s">
        <v>525</v>
      </c>
      <c r="G56" s="71"/>
      <c r="H56" s="129" t="s">
        <v>148</v>
      </c>
      <c r="I56" s="181">
        <v>227</v>
      </c>
      <c r="J56" s="211" t="s">
        <v>2</v>
      </c>
      <c r="K56" s="155" t="s">
        <v>35</v>
      </c>
      <c r="L56" s="275" t="s">
        <v>965</v>
      </c>
      <c r="M56" s="295"/>
    </row>
    <row r="57" spans="1:13" ht="23.25" customHeight="1">
      <c r="A57" s="12" t="s">
        <v>46</v>
      </c>
      <c r="B57" s="31" t="s">
        <v>217</v>
      </c>
      <c r="C57" s="61" t="s">
        <v>515</v>
      </c>
      <c r="D57" s="61"/>
      <c r="E57" s="84"/>
      <c r="F57" s="96" t="str">
        <f t="shared" ref="F57:F63" si="1">IF(OR(C57="△",C57="▲"),"－"," ")</f>
        <v>－</v>
      </c>
      <c r="G57" s="84"/>
      <c r="H57" s="126"/>
      <c r="I57" s="179"/>
      <c r="J57" s="215"/>
      <c r="K57" s="262" t="s">
        <v>659</v>
      </c>
      <c r="L57" s="208" t="s">
        <v>412</v>
      </c>
      <c r="M57" s="295"/>
    </row>
    <row r="58" spans="1:13">
      <c r="A58" s="13" t="s">
        <v>17</v>
      </c>
      <c r="B58" s="32" t="s">
        <v>145</v>
      </c>
      <c r="C58" s="59" t="s">
        <v>515</v>
      </c>
      <c r="D58" s="59"/>
      <c r="E58" s="69"/>
      <c r="F58" s="97" t="str">
        <f t="shared" si="1"/>
        <v>－</v>
      </c>
      <c r="G58" s="69"/>
      <c r="H58" s="127"/>
      <c r="I58" s="180"/>
      <c r="J58" s="213"/>
      <c r="K58" s="263" t="s">
        <v>290</v>
      </c>
      <c r="L58" s="274" t="s">
        <v>801</v>
      </c>
      <c r="M58" s="295"/>
    </row>
    <row r="59" spans="1:13" ht="13.5">
      <c r="A59" s="11" t="s">
        <v>17</v>
      </c>
      <c r="B59" s="29" t="s">
        <v>219</v>
      </c>
      <c r="C59" s="60" t="s">
        <v>515</v>
      </c>
      <c r="D59" s="60"/>
      <c r="E59" s="70"/>
      <c r="F59" s="68" t="str">
        <f t="shared" si="1"/>
        <v>－</v>
      </c>
      <c r="G59" s="70"/>
      <c r="H59" s="128"/>
      <c r="I59" s="181"/>
      <c r="J59" s="210"/>
      <c r="K59" s="167" t="s">
        <v>846</v>
      </c>
      <c r="L59" s="275" t="s">
        <v>970</v>
      </c>
      <c r="M59" s="295"/>
    </row>
    <row r="60" spans="1:13" ht="13.5" customHeight="1">
      <c r="A60" s="14" t="s">
        <v>17</v>
      </c>
      <c r="B60" s="33" t="s">
        <v>220</v>
      </c>
      <c r="C60" s="64" t="s">
        <v>515</v>
      </c>
      <c r="D60" s="64"/>
      <c r="E60" s="86"/>
      <c r="F60" s="68" t="str">
        <f t="shared" si="1"/>
        <v>－</v>
      </c>
      <c r="G60" s="70"/>
      <c r="H60" s="129"/>
      <c r="I60" s="182"/>
      <c r="J60" s="211"/>
      <c r="K60" s="148" t="s">
        <v>573</v>
      </c>
      <c r="L60" s="235" t="s">
        <v>967</v>
      </c>
      <c r="M60" s="295"/>
    </row>
    <row r="61" spans="1:13" ht="13.5">
      <c r="A61" s="11" t="s">
        <v>17</v>
      </c>
      <c r="B61" s="29" t="s">
        <v>226</v>
      </c>
      <c r="C61" s="60" t="s">
        <v>515</v>
      </c>
      <c r="D61" s="60"/>
      <c r="E61" s="70"/>
      <c r="F61" s="68" t="str">
        <f t="shared" si="1"/>
        <v>－</v>
      </c>
      <c r="G61" s="70"/>
      <c r="H61" s="128"/>
      <c r="I61" s="181"/>
      <c r="J61" s="210"/>
      <c r="K61" s="167" t="s">
        <v>847</v>
      </c>
      <c r="L61" s="275" t="s">
        <v>736</v>
      </c>
      <c r="M61" s="295"/>
    </row>
    <row r="62" spans="1:13" ht="13.5">
      <c r="A62" s="11" t="s">
        <v>17</v>
      </c>
      <c r="B62" s="29" t="s">
        <v>228</v>
      </c>
      <c r="C62" s="60" t="s">
        <v>515</v>
      </c>
      <c r="D62" s="60"/>
      <c r="E62" s="70"/>
      <c r="F62" s="68" t="str">
        <f t="shared" si="1"/>
        <v>－</v>
      </c>
      <c r="G62" s="70"/>
      <c r="H62" s="128"/>
      <c r="I62" s="181"/>
      <c r="J62" s="210"/>
      <c r="K62" s="167" t="s">
        <v>396</v>
      </c>
      <c r="L62" s="275" t="s">
        <v>971</v>
      </c>
      <c r="M62" s="295"/>
    </row>
    <row r="63" spans="1:13" ht="14.25">
      <c r="A63" s="9" t="s">
        <v>17</v>
      </c>
      <c r="B63" s="34" t="s">
        <v>230</v>
      </c>
      <c r="C63" s="62" t="s">
        <v>515</v>
      </c>
      <c r="D63" s="62"/>
      <c r="E63" s="71"/>
      <c r="F63" s="98" t="str">
        <f t="shared" si="1"/>
        <v>－</v>
      </c>
      <c r="G63" s="71"/>
      <c r="H63" s="130"/>
      <c r="I63" s="183"/>
      <c r="J63" s="212"/>
      <c r="K63" s="259" t="s">
        <v>248</v>
      </c>
      <c r="L63" s="277" t="s">
        <v>972</v>
      </c>
      <c r="M63" s="295"/>
    </row>
    <row r="64" spans="1:13" ht="13.5">
      <c r="A64" s="10" t="s">
        <v>42</v>
      </c>
      <c r="B64" s="35" t="s">
        <v>232</v>
      </c>
      <c r="C64" s="59" t="s">
        <v>513</v>
      </c>
      <c r="D64" s="59"/>
      <c r="E64" s="69"/>
      <c r="F64" s="97" t="s">
        <v>527</v>
      </c>
      <c r="G64" s="69"/>
      <c r="H64" s="135" t="s">
        <v>586</v>
      </c>
      <c r="I64" s="176">
        <v>36</v>
      </c>
      <c r="J64" s="216" t="s">
        <v>49</v>
      </c>
      <c r="K64" s="146" t="s">
        <v>848</v>
      </c>
      <c r="L64" s="280" t="s">
        <v>190</v>
      </c>
      <c r="M64" s="297"/>
    </row>
    <row r="65" spans="1:13" ht="14.25">
      <c r="A65" s="18" t="s">
        <v>48</v>
      </c>
      <c r="B65" s="34" t="s">
        <v>237</v>
      </c>
      <c r="C65" s="62" t="s">
        <v>513</v>
      </c>
      <c r="D65" s="62"/>
      <c r="E65" s="71"/>
      <c r="F65" s="98" t="s">
        <v>525</v>
      </c>
      <c r="G65" s="71"/>
      <c r="H65" s="136" t="s">
        <v>31</v>
      </c>
      <c r="I65" s="183">
        <v>12</v>
      </c>
      <c r="J65" s="218" t="s">
        <v>625</v>
      </c>
      <c r="K65" s="259" t="s">
        <v>851</v>
      </c>
      <c r="L65" s="277" t="s">
        <v>625</v>
      </c>
      <c r="M65" s="295"/>
    </row>
    <row r="66" spans="1:13" ht="13.5">
      <c r="A66" s="10" t="s">
        <v>55</v>
      </c>
      <c r="B66" s="32" t="s">
        <v>120</v>
      </c>
      <c r="C66" s="59" t="s">
        <v>513</v>
      </c>
      <c r="D66" s="59"/>
      <c r="E66" s="69"/>
      <c r="F66" s="97" t="s">
        <v>525</v>
      </c>
      <c r="G66" s="69"/>
      <c r="H66" s="137" t="s">
        <v>463</v>
      </c>
      <c r="I66" s="336">
        <v>5</v>
      </c>
      <c r="J66" s="219" t="s">
        <v>742</v>
      </c>
      <c r="K66" s="263" t="s">
        <v>404</v>
      </c>
      <c r="L66" s="274" t="s">
        <v>864</v>
      </c>
      <c r="M66" s="295"/>
    </row>
    <row r="67" spans="1:13" ht="13.5">
      <c r="A67" s="11" t="s">
        <v>55</v>
      </c>
      <c r="B67" s="29" t="s">
        <v>241</v>
      </c>
      <c r="C67" s="60" t="s">
        <v>513</v>
      </c>
      <c r="D67" s="60"/>
      <c r="E67" s="70"/>
      <c r="F67" s="68" t="s">
        <v>525</v>
      </c>
      <c r="G67" s="70"/>
      <c r="H67" s="138" t="s">
        <v>15</v>
      </c>
      <c r="I67" s="337">
        <v>5</v>
      </c>
      <c r="J67" s="220" t="s">
        <v>44</v>
      </c>
      <c r="K67" s="167" t="s">
        <v>854</v>
      </c>
      <c r="L67" s="275" t="s">
        <v>907</v>
      </c>
      <c r="M67" s="295"/>
    </row>
    <row r="68" spans="1:13" ht="27" customHeight="1">
      <c r="A68" s="11" t="s">
        <v>55</v>
      </c>
      <c r="B68" s="37" t="s">
        <v>239</v>
      </c>
      <c r="C68" s="60" t="s">
        <v>513</v>
      </c>
      <c r="D68" s="60"/>
      <c r="E68" s="70"/>
      <c r="F68" s="68" t="s">
        <v>525</v>
      </c>
      <c r="G68" s="70"/>
      <c r="H68" s="138" t="s">
        <v>587</v>
      </c>
      <c r="I68" s="337">
        <v>5</v>
      </c>
      <c r="J68" s="220" t="s">
        <v>321</v>
      </c>
      <c r="K68" s="167" t="s">
        <v>424</v>
      </c>
      <c r="L68" s="275" t="s">
        <v>908</v>
      </c>
      <c r="M68" s="295"/>
    </row>
    <row r="69" spans="1:13" ht="42" customHeight="1">
      <c r="A69" s="11" t="s">
        <v>55</v>
      </c>
      <c r="B69" s="37" t="s">
        <v>244</v>
      </c>
      <c r="C69" s="60" t="s">
        <v>513</v>
      </c>
      <c r="D69" s="60"/>
      <c r="E69" s="70"/>
      <c r="F69" s="68" t="s">
        <v>525</v>
      </c>
      <c r="G69" s="70"/>
      <c r="H69" s="138" t="s">
        <v>588</v>
      </c>
      <c r="I69" s="337">
        <v>5</v>
      </c>
      <c r="J69" s="220" t="s">
        <v>172</v>
      </c>
      <c r="K69" s="164" t="s">
        <v>856</v>
      </c>
      <c r="L69" s="275" t="s">
        <v>509</v>
      </c>
      <c r="M69" s="295"/>
    </row>
    <row r="70" spans="1:13" ht="13.5">
      <c r="A70" s="11" t="s">
        <v>55</v>
      </c>
      <c r="B70" s="29" t="s">
        <v>247</v>
      </c>
      <c r="C70" s="60" t="s">
        <v>513</v>
      </c>
      <c r="D70" s="60"/>
      <c r="E70" s="70"/>
      <c r="F70" s="68" t="s">
        <v>525</v>
      </c>
      <c r="G70" s="70"/>
      <c r="H70" s="138" t="s">
        <v>1047</v>
      </c>
      <c r="I70" s="337">
        <v>5</v>
      </c>
      <c r="J70" s="220" t="s">
        <v>743</v>
      </c>
      <c r="K70" s="167" t="s">
        <v>634</v>
      </c>
      <c r="L70" s="275" t="s">
        <v>973</v>
      </c>
      <c r="M70" s="295"/>
    </row>
    <row r="71" spans="1:13" ht="14.25">
      <c r="A71" s="18" t="s">
        <v>55</v>
      </c>
      <c r="B71" s="34" t="s">
        <v>250</v>
      </c>
      <c r="C71" s="62" t="s">
        <v>513</v>
      </c>
      <c r="D71" s="62"/>
      <c r="E71" s="71"/>
      <c r="F71" s="98" t="s">
        <v>527</v>
      </c>
      <c r="G71" s="71"/>
      <c r="H71" s="139" t="s">
        <v>582</v>
      </c>
      <c r="I71" s="338">
        <v>5</v>
      </c>
      <c r="J71" s="222" t="s">
        <v>744</v>
      </c>
      <c r="K71" s="259" t="s">
        <v>183</v>
      </c>
      <c r="L71" s="277" t="s">
        <v>975</v>
      </c>
      <c r="M71" s="295"/>
    </row>
    <row r="72" spans="1:13" ht="15" customHeight="1">
      <c r="A72" s="15" t="s">
        <v>59</v>
      </c>
      <c r="B72" s="38" t="s">
        <v>252</v>
      </c>
      <c r="C72" s="65" t="s">
        <v>513</v>
      </c>
      <c r="D72" s="65"/>
      <c r="E72" s="87"/>
      <c r="F72" s="97" t="s">
        <v>529</v>
      </c>
      <c r="G72" s="69"/>
      <c r="H72" s="140" t="s">
        <v>705</v>
      </c>
      <c r="I72" s="186">
        <v>34</v>
      </c>
      <c r="J72" s="223" t="s">
        <v>686</v>
      </c>
      <c r="K72" s="149" t="s">
        <v>1179</v>
      </c>
      <c r="L72" s="236" t="s">
        <v>593</v>
      </c>
      <c r="M72" s="295"/>
    </row>
    <row r="73" spans="1:13" ht="12.75" customHeight="1">
      <c r="A73" s="14" t="s">
        <v>59</v>
      </c>
      <c r="B73" s="37" t="s">
        <v>254</v>
      </c>
      <c r="C73" s="60" t="s">
        <v>515</v>
      </c>
      <c r="D73" s="60"/>
      <c r="E73" s="70"/>
      <c r="F73" s="68" t="str">
        <f>IF(OR(C73="△",C73="▲"),"－"," ")</f>
        <v>－</v>
      </c>
      <c r="G73" s="70"/>
      <c r="H73" s="141"/>
      <c r="I73" s="181"/>
      <c r="J73" s="210"/>
      <c r="K73" s="148" t="s">
        <v>1180</v>
      </c>
      <c r="L73" s="235" t="s">
        <v>358</v>
      </c>
      <c r="M73" s="295"/>
    </row>
    <row r="74" spans="1:13" ht="27.75" customHeight="1">
      <c r="A74" s="11" t="s">
        <v>62</v>
      </c>
      <c r="B74" s="33" t="s">
        <v>260</v>
      </c>
      <c r="C74" s="60" t="s">
        <v>515</v>
      </c>
      <c r="D74" s="60"/>
      <c r="E74" s="70"/>
      <c r="F74" s="68" t="str">
        <f>IF(OR(C74="△",C74="▲"),"－"," ")</f>
        <v>－</v>
      </c>
      <c r="G74" s="70"/>
      <c r="H74" s="129"/>
      <c r="I74" s="182"/>
      <c r="J74" s="211"/>
      <c r="K74" s="148" t="s">
        <v>661</v>
      </c>
      <c r="L74" s="275" t="s">
        <v>437</v>
      </c>
      <c r="M74" s="295"/>
    </row>
    <row r="75" spans="1:13">
      <c r="A75" s="11" t="s">
        <v>59</v>
      </c>
      <c r="B75" s="29" t="s">
        <v>261</v>
      </c>
      <c r="C75" s="60" t="s">
        <v>515</v>
      </c>
      <c r="D75" s="60"/>
      <c r="E75" s="70"/>
      <c r="F75" s="68" t="str">
        <f>IF(OR(C75="△",C75="▲"),"－"," ")</f>
        <v>－</v>
      </c>
      <c r="G75" s="70"/>
      <c r="H75" s="128"/>
      <c r="I75" s="181"/>
      <c r="J75" s="210"/>
      <c r="K75" s="167" t="s">
        <v>240</v>
      </c>
      <c r="L75" s="275" t="s">
        <v>976</v>
      </c>
      <c r="M75" s="295"/>
    </row>
    <row r="76" spans="1:13" ht="13.5">
      <c r="A76" s="11" t="s">
        <v>59</v>
      </c>
      <c r="B76" s="29" t="s">
        <v>263</v>
      </c>
      <c r="C76" s="60" t="s">
        <v>515</v>
      </c>
      <c r="D76" s="60"/>
      <c r="E76" s="70"/>
      <c r="F76" s="68" t="str">
        <f>IF(OR(C76="△",C76="▲"),"－"," ")</f>
        <v>－</v>
      </c>
      <c r="G76" s="70"/>
      <c r="H76" s="128"/>
      <c r="I76" s="181"/>
      <c r="J76" s="210"/>
      <c r="K76" s="167" t="s">
        <v>370</v>
      </c>
      <c r="L76" s="275" t="s">
        <v>1225</v>
      </c>
      <c r="M76" s="295"/>
    </row>
    <row r="77" spans="1:13" ht="36.75">
      <c r="A77" s="17" t="s">
        <v>59</v>
      </c>
      <c r="B77" s="33" t="s">
        <v>268</v>
      </c>
      <c r="C77" s="62" t="s">
        <v>515</v>
      </c>
      <c r="D77" s="62"/>
      <c r="E77" s="71"/>
      <c r="F77" s="98" t="str">
        <f>IF(OR(C77="△",C77="▲"),"－"," ")</f>
        <v>－</v>
      </c>
      <c r="G77" s="71"/>
      <c r="H77" s="129"/>
      <c r="I77" s="182"/>
      <c r="J77" s="224"/>
      <c r="K77" s="148" t="s">
        <v>859</v>
      </c>
      <c r="L77" s="235" t="s">
        <v>1131</v>
      </c>
      <c r="M77" s="295"/>
    </row>
    <row r="78" spans="1:13" ht="14.25">
      <c r="A78" s="13" t="s">
        <v>65</v>
      </c>
      <c r="B78" s="32" t="s">
        <v>270</v>
      </c>
      <c r="C78" s="61" t="s">
        <v>513</v>
      </c>
      <c r="D78" s="61"/>
      <c r="E78" s="84"/>
      <c r="F78" s="96" t="s">
        <v>525</v>
      </c>
      <c r="G78" s="84"/>
      <c r="H78" s="127" t="s">
        <v>596</v>
      </c>
      <c r="I78" s="176">
        <v>125</v>
      </c>
      <c r="J78" s="225" t="s">
        <v>747</v>
      </c>
      <c r="K78" s="263" t="s">
        <v>862</v>
      </c>
      <c r="L78" s="274" t="s">
        <v>935</v>
      </c>
      <c r="M78" s="295"/>
    </row>
    <row r="79" spans="1:13" ht="27" customHeight="1">
      <c r="A79" s="13" t="s">
        <v>76</v>
      </c>
      <c r="B79" s="35" t="s">
        <v>271</v>
      </c>
      <c r="C79" s="61" t="s">
        <v>513</v>
      </c>
      <c r="D79" s="61"/>
      <c r="E79" s="84"/>
      <c r="F79" s="96" t="s">
        <v>529</v>
      </c>
      <c r="G79" s="84"/>
      <c r="H79" s="131" t="s">
        <v>597</v>
      </c>
      <c r="I79" s="176">
        <v>150</v>
      </c>
      <c r="J79" s="216" t="s">
        <v>748</v>
      </c>
      <c r="K79" s="264" t="s">
        <v>863</v>
      </c>
      <c r="L79" s="317" t="s">
        <v>320</v>
      </c>
      <c r="M79" s="298"/>
    </row>
    <row r="80" spans="1:13" ht="24.75">
      <c r="A80" s="12" t="s">
        <v>77</v>
      </c>
      <c r="B80" s="31" t="s">
        <v>277</v>
      </c>
      <c r="C80" s="61" t="s">
        <v>513</v>
      </c>
      <c r="D80" s="61"/>
      <c r="E80" s="84"/>
      <c r="F80" s="96" t="s">
        <v>525</v>
      </c>
      <c r="G80" s="84"/>
      <c r="H80" s="126" t="s">
        <v>583</v>
      </c>
      <c r="I80" s="179">
        <v>12</v>
      </c>
      <c r="J80" s="226" t="s">
        <v>578</v>
      </c>
      <c r="K80" s="262" t="s">
        <v>865</v>
      </c>
      <c r="L80" s="276" t="s">
        <v>977</v>
      </c>
      <c r="M80" s="295"/>
    </row>
    <row r="81" spans="1:13" ht="27" customHeight="1">
      <c r="A81" s="12" t="s">
        <v>83</v>
      </c>
      <c r="B81" s="31" t="s">
        <v>1162</v>
      </c>
      <c r="C81" s="61" t="s">
        <v>513</v>
      </c>
      <c r="D81" s="61"/>
      <c r="E81" s="84"/>
      <c r="F81" s="96" t="s">
        <v>527</v>
      </c>
      <c r="G81" s="84"/>
      <c r="H81" s="328" t="s">
        <v>1168</v>
      </c>
      <c r="I81" s="179">
        <v>260</v>
      </c>
      <c r="J81" s="215" t="s">
        <v>1155</v>
      </c>
      <c r="K81" s="262" t="s">
        <v>867</v>
      </c>
      <c r="L81" s="276" t="s">
        <v>1226</v>
      </c>
      <c r="M81" s="295"/>
    </row>
    <row r="82" spans="1:13" ht="30.75" customHeight="1">
      <c r="A82" s="13" t="s">
        <v>23</v>
      </c>
      <c r="B82" s="35" t="s">
        <v>284</v>
      </c>
      <c r="C82" s="59" t="s">
        <v>513</v>
      </c>
      <c r="D82" s="59"/>
      <c r="E82" s="69"/>
      <c r="F82" s="97" t="s">
        <v>525</v>
      </c>
      <c r="G82" s="69"/>
      <c r="H82" s="131" t="s">
        <v>601</v>
      </c>
      <c r="I82" s="176">
        <v>150</v>
      </c>
      <c r="J82" s="216" t="s">
        <v>481</v>
      </c>
      <c r="K82" s="123" t="s">
        <v>837</v>
      </c>
      <c r="L82" s="361" t="s">
        <v>1227</v>
      </c>
      <c r="M82" s="298"/>
    </row>
    <row r="83" spans="1:13" ht="13.5">
      <c r="A83" s="11" t="s">
        <v>93</v>
      </c>
      <c r="B83" s="29" t="s">
        <v>285</v>
      </c>
      <c r="C83" s="60" t="s">
        <v>513</v>
      </c>
      <c r="D83" s="60"/>
      <c r="E83" s="70"/>
      <c r="F83" s="68" t="s">
        <v>525</v>
      </c>
      <c r="G83" s="70"/>
      <c r="H83" s="128" t="s">
        <v>602</v>
      </c>
      <c r="I83" s="181">
        <v>19</v>
      </c>
      <c r="J83" s="210" t="s">
        <v>750</v>
      </c>
      <c r="K83" s="167" t="s">
        <v>702</v>
      </c>
      <c r="L83" s="275" t="s">
        <v>1228</v>
      </c>
      <c r="M83" s="295"/>
    </row>
    <row r="84" spans="1:13" ht="13.5">
      <c r="A84" s="11" t="s">
        <v>93</v>
      </c>
      <c r="B84" s="29" t="s">
        <v>287</v>
      </c>
      <c r="C84" s="60" t="s">
        <v>513</v>
      </c>
      <c r="D84" s="60"/>
      <c r="E84" s="70"/>
      <c r="F84" s="68" t="s">
        <v>525</v>
      </c>
      <c r="G84" s="70"/>
      <c r="H84" s="128" t="s">
        <v>568</v>
      </c>
      <c r="I84" s="181">
        <v>171</v>
      </c>
      <c r="J84" s="210" t="s">
        <v>754</v>
      </c>
      <c r="K84" s="167" t="s">
        <v>1096</v>
      </c>
      <c r="L84" s="275" t="s">
        <v>1132</v>
      </c>
      <c r="M84" s="295"/>
    </row>
    <row r="85" spans="1:13" ht="13.5">
      <c r="A85" s="11" t="s">
        <v>93</v>
      </c>
      <c r="B85" s="29" t="s">
        <v>267</v>
      </c>
      <c r="C85" s="60" t="s">
        <v>513</v>
      </c>
      <c r="D85" s="60"/>
      <c r="E85" s="70"/>
      <c r="F85" s="68" t="s">
        <v>527</v>
      </c>
      <c r="G85" s="70"/>
      <c r="H85" s="128" t="s">
        <v>604</v>
      </c>
      <c r="I85" s="181">
        <v>27</v>
      </c>
      <c r="J85" s="210" t="s">
        <v>760</v>
      </c>
      <c r="K85" s="167" t="s">
        <v>440</v>
      </c>
      <c r="L85" s="275" t="s">
        <v>905</v>
      </c>
      <c r="M85" s="295"/>
    </row>
    <row r="86" spans="1:13" ht="13.5">
      <c r="A86" s="11" t="s">
        <v>93</v>
      </c>
      <c r="B86" s="29" t="s">
        <v>289</v>
      </c>
      <c r="C86" s="60" t="s">
        <v>513</v>
      </c>
      <c r="D86" s="60"/>
      <c r="E86" s="70"/>
      <c r="F86" s="68" t="s">
        <v>525</v>
      </c>
      <c r="G86" s="70"/>
      <c r="H86" s="128" t="s">
        <v>605</v>
      </c>
      <c r="I86" s="181">
        <v>52</v>
      </c>
      <c r="J86" s="210" t="s">
        <v>761</v>
      </c>
      <c r="K86" s="167" t="s">
        <v>870</v>
      </c>
      <c r="L86" s="275" t="s">
        <v>426</v>
      </c>
      <c r="M86" s="298"/>
    </row>
    <row r="87" spans="1:13" ht="13.5">
      <c r="A87" s="11" t="s">
        <v>93</v>
      </c>
      <c r="B87" s="29" t="s">
        <v>291</v>
      </c>
      <c r="C87" s="60" t="s">
        <v>513</v>
      </c>
      <c r="D87" s="60"/>
      <c r="E87" s="70"/>
      <c r="F87" s="68" t="s">
        <v>525</v>
      </c>
      <c r="G87" s="70"/>
      <c r="H87" s="128" t="s">
        <v>75</v>
      </c>
      <c r="I87" s="181">
        <v>48</v>
      </c>
      <c r="J87" s="210" t="s">
        <v>102</v>
      </c>
      <c r="K87" s="167" t="s">
        <v>871</v>
      </c>
      <c r="L87" s="275" t="s">
        <v>14</v>
      </c>
      <c r="M87" s="295"/>
    </row>
    <row r="88" spans="1:13" ht="13.5">
      <c r="A88" s="11" t="s">
        <v>93</v>
      </c>
      <c r="B88" s="29" t="s">
        <v>293</v>
      </c>
      <c r="C88" s="60" t="s">
        <v>513</v>
      </c>
      <c r="D88" s="60"/>
      <c r="E88" s="70"/>
      <c r="F88" s="99" t="s">
        <v>527</v>
      </c>
      <c r="G88" s="70"/>
      <c r="H88" s="128" t="s">
        <v>134</v>
      </c>
      <c r="I88" s="181">
        <v>35</v>
      </c>
      <c r="J88" s="210" t="s">
        <v>532</v>
      </c>
      <c r="K88" s="167" t="s">
        <v>362</v>
      </c>
      <c r="L88" s="275" t="s">
        <v>979</v>
      </c>
      <c r="M88" s="295"/>
    </row>
    <row r="89" spans="1:13" ht="24.75" customHeight="1">
      <c r="A89" s="14" t="s">
        <v>93</v>
      </c>
      <c r="B89" s="33" t="s">
        <v>294</v>
      </c>
      <c r="C89" s="60" t="s">
        <v>513</v>
      </c>
      <c r="D89" s="60"/>
      <c r="E89" s="70"/>
      <c r="F89" s="68" t="s">
        <v>527</v>
      </c>
      <c r="G89" s="70"/>
      <c r="H89" s="129" t="s">
        <v>608</v>
      </c>
      <c r="I89" s="182">
        <v>15</v>
      </c>
      <c r="J89" s="211" t="s">
        <v>286</v>
      </c>
      <c r="K89" s="349" t="s">
        <v>874</v>
      </c>
      <c r="L89" s="362" t="s">
        <v>624</v>
      </c>
      <c r="M89" s="300"/>
    </row>
    <row r="90" spans="1:13" ht="13.5">
      <c r="A90" s="11" t="s">
        <v>93</v>
      </c>
      <c r="B90" s="29" t="s">
        <v>288</v>
      </c>
      <c r="C90" s="60" t="s">
        <v>513</v>
      </c>
      <c r="D90" s="60"/>
      <c r="E90" s="70"/>
      <c r="F90" s="68" t="s">
        <v>527</v>
      </c>
      <c r="G90" s="70"/>
      <c r="H90" s="128" t="s">
        <v>611</v>
      </c>
      <c r="I90" s="181">
        <v>181</v>
      </c>
      <c r="J90" s="210" t="s">
        <v>752</v>
      </c>
      <c r="K90" s="167" t="s">
        <v>876</v>
      </c>
      <c r="L90" s="275" t="s">
        <v>980</v>
      </c>
      <c r="M90" s="295"/>
    </row>
    <row r="91" spans="1:13" ht="13.5">
      <c r="A91" s="11" t="s">
        <v>93</v>
      </c>
      <c r="B91" s="33" t="s">
        <v>296</v>
      </c>
      <c r="C91" s="60" t="s">
        <v>513</v>
      </c>
      <c r="D91" s="60"/>
      <c r="E91" s="70"/>
      <c r="F91" s="68" t="s">
        <v>527</v>
      </c>
      <c r="G91" s="70"/>
      <c r="H91" s="128" t="s">
        <v>614</v>
      </c>
      <c r="I91" s="181">
        <v>171</v>
      </c>
      <c r="J91" s="210" t="s">
        <v>359</v>
      </c>
      <c r="K91" s="155" t="s">
        <v>877</v>
      </c>
      <c r="L91" s="284" t="s">
        <v>932</v>
      </c>
      <c r="M91" s="297"/>
    </row>
    <row r="92" spans="1:13" ht="42" customHeight="1">
      <c r="A92" s="11" t="s">
        <v>93</v>
      </c>
      <c r="B92" s="29" t="s">
        <v>298</v>
      </c>
      <c r="C92" s="60" t="s">
        <v>513</v>
      </c>
      <c r="D92" s="60"/>
      <c r="E92" s="70"/>
      <c r="F92" s="68" t="s">
        <v>527</v>
      </c>
      <c r="G92" s="70"/>
      <c r="H92" s="128" t="s">
        <v>613</v>
      </c>
      <c r="I92" s="181">
        <v>26</v>
      </c>
      <c r="J92" s="210" t="s">
        <v>764</v>
      </c>
      <c r="K92" s="167" t="s">
        <v>654</v>
      </c>
      <c r="L92" s="275" t="s">
        <v>1229</v>
      </c>
      <c r="M92" s="295"/>
    </row>
    <row r="93" spans="1:13">
      <c r="A93" s="14" t="s">
        <v>93</v>
      </c>
      <c r="B93" s="33" t="s">
        <v>302</v>
      </c>
      <c r="C93" s="60" t="s">
        <v>513</v>
      </c>
      <c r="D93" s="60"/>
      <c r="E93" s="70"/>
      <c r="F93" s="68" t="s">
        <v>527</v>
      </c>
      <c r="G93" s="70"/>
      <c r="H93" s="129" t="s">
        <v>618</v>
      </c>
      <c r="I93" s="182">
        <v>77</v>
      </c>
      <c r="J93" s="229" t="s">
        <v>765</v>
      </c>
      <c r="K93" s="167" t="s">
        <v>565</v>
      </c>
      <c r="L93" s="275" t="s">
        <v>506</v>
      </c>
      <c r="M93" s="295"/>
    </row>
    <row r="94" spans="1:13" ht="13.5">
      <c r="A94" s="11" t="s">
        <v>93</v>
      </c>
      <c r="B94" s="29" t="s">
        <v>307</v>
      </c>
      <c r="C94" s="60" t="s">
        <v>513</v>
      </c>
      <c r="D94" s="60"/>
      <c r="E94" s="70"/>
      <c r="F94" s="68" t="s">
        <v>527</v>
      </c>
      <c r="G94" s="70"/>
      <c r="H94" s="144" t="s">
        <v>591</v>
      </c>
      <c r="I94" s="187">
        <v>36</v>
      </c>
      <c r="J94" s="210" t="s">
        <v>223</v>
      </c>
      <c r="K94" s="167" t="s">
        <v>125</v>
      </c>
      <c r="L94" s="275" t="s">
        <v>589</v>
      </c>
      <c r="M94" s="295"/>
    </row>
    <row r="95" spans="1:13" ht="14.25">
      <c r="A95" s="17" t="s">
        <v>93</v>
      </c>
      <c r="B95" s="34" t="s">
        <v>311</v>
      </c>
      <c r="C95" s="62" t="s">
        <v>513</v>
      </c>
      <c r="D95" s="62"/>
      <c r="E95" s="71"/>
      <c r="F95" s="98" t="s">
        <v>525</v>
      </c>
      <c r="G95" s="71"/>
      <c r="H95" s="130" t="s">
        <v>620</v>
      </c>
      <c r="I95" s="183">
        <v>195</v>
      </c>
      <c r="J95" s="212" t="s">
        <v>199</v>
      </c>
      <c r="K95" s="259" t="s">
        <v>881</v>
      </c>
      <c r="L95" s="218" t="s">
        <v>819</v>
      </c>
      <c r="M95" s="295"/>
    </row>
    <row r="96" spans="1:13" ht="13.5">
      <c r="A96" s="13" t="s">
        <v>100</v>
      </c>
      <c r="B96" s="32" t="s">
        <v>314</v>
      </c>
      <c r="C96" s="59" t="s">
        <v>513</v>
      </c>
      <c r="D96" s="59"/>
      <c r="E96" s="69"/>
      <c r="F96" s="66" t="s">
        <v>527</v>
      </c>
      <c r="G96" s="85"/>
      <c r="H96" s="131" t="s">
        <v>623</v>
      </c>
      <c r="I96" s="176">
        <v>16</v>
      </c>
      <c r="J96" s="216" t="s">
        <v>643</v>
      </c>
      <c r="K96" s="263" t="s">
        <v>882</v>
      </c>
      <c r="L96" s="274" t="s">
        <v>982</v>
      </c>
      <c r="M96" s="295"/>
    </row>
    <row r="97" spans="1:13" ht="27" customHeight="1">
      <c r="A97" s="11" t="s">
        <v>100</v>
      </c>
      <c r="B97" s="29" t="s">
        <v>316</v>
      </c>
      <c r="C97" s="60" t="s">
        <v>513</v>
      </c>
      <c r="D97" s="60"/>
      <c r="E97" s="70"/>
      <c r="F97" s="20"/>
      <c r="G97" s="87"/>
      <c r="H97" s="145"/>
      <c r="I97" s="186"/>
      <c r="J97" s="230"/>
      <c r="K97" s="167" t="s">
        <v>469</v>
      </c>
      <c r="L97" s="285" t="s">
        <v>433</v>
      </c>
      <c r="M97" s="297"/>
    </row>
    <row r="98" spans="1:13" ht="13.5">
      <c r="A98" s="11" t="s">
        <v>100</v>
      </c>
      <c r="B98" s="29" t="s">
        <v>317</v>
      </c>
      <c r="C98" s="60" t="s">
        <v>513</v>
      </c>
      <c r="D98" s="60"/>
      <c r="E98" s="70"/>
      <c r="F98" s="68" t="s">
        <v>527</v>
      </c>
      <c r="G98" s="70"/>
      <c r="H98" s="128" t="s">
        <v>343</v>
      </c>
      <c r="I98" s="181">
        <v>16</v>
      </c>
      <c r="J98" s="210" t="s">
        <v>516</v>
      </c>
      <c r="K98" s="167" t="s">
        <v>1182</v>
      </c>
      <c r="L98" s="275" t="s">
        <v>900</v>
      </c>
      <c r="M98" s="295"/>
    </row>
    <row r="99" spans="1:13" ht="46.5" customHeight="1">
      <c r="A99" s="14" t="s">
        <v>100</v>
      </c>
      <c r="B99" s="29" t="s">
        <v>322</v>
      </c>
      <c r="C99" s="60" t="s">
        <v>513</v>
      </c>
      <c r="D99" s="60"/>
      <c r="E99" s="70"/>
      <c r="F99" s="19" t="s">
        <v>527</v>
      </c>
      <c r="G99" s="86"/>
      <c r="H99" s="129" t="s">
        <v>628</v>
      </c>
      <c r="I99" s="182">
        <v>15</v>
      </c>
      <c r="J99" s="211" t="s">
        <v>766</v>
      </c>
      <c r="K99" s="167" t="s">
        <v>964</v>
      </c>
      <c r="L99" s="275" t="s">
        <v>536</v>
      </c>
      <c r="M99" s="295"/>
    </row>
    <row r="100" spans="1:13" ht="85.5" customHeight="1">
      <c r="A100" s="10" t="s">
        <v>61</v>
      </c>
      <c r="B100" s="35" t="s">
        <v>327</v>
      </c>
      <c r="C100" s="59" t="s">
        <v>513</v>
      </c>
      <c r="D100" s="59"/>
      <c r="E100" s="69"/>
      <c r="F100" s="66" t="s">
        <v>529</v>
      </c>
      <c r="G100" s="85"/>
      <c r="H100" s="329" t="s">
        <v>109</v>
      </c>
      <c r="I100" s="339" t="s">
        <v>1169</v>
      </c>
      <c r="J100" s="344" t="s">
        <v>1171</v>
      </c>
      <c r="K100" s="123" t="s">
        <v>1102</v>
      </c>
      <c r="L100" s="227" t="s">
        <v>1133</v>
      </c>
      <c r="M100" s="295"/>
    </row>
    <row r="101" spans="1:13" ht="27" customHeight="1">
      <c r="A101" s="11" t="s">
        <v>105</v>
      </c>
      <c r="B101" s="29" t="s">
        <v>328</v>
      </c>
      <c r="C101" s="60" t="s">
        <v>513</v>
      </c>
      <c r="D101" s="60"/>
      <c r="E101" s="70"/>
      <c r="F101" s="102" t="s">
        <v>529</v>
      </c>
      <c r="G101" s="115"/>
      <c r="H101" s="330"/>
      <c r="I101" s="340"/>
      <c r="J101" s="345"/>
      <c r="K101" s="128" t="s">
        <v>886</v>
      </c>
      <c r="L101" s="275" t="s">
        <v>995</v>
      </c>
      <c r="M101" s="295"/>
    </row>
    <row r="102" spans="1:13" ht="36">
      <c r="A102" s="14" t="s">
        <v>105</v>
      </c>
      <c r="B102" s="30" t="s">
        <v>333</v>
      </c>
      <c r="C102" s="60" t="s">
        <v>513</v>
      </c>
      <c r="D102" s="60"/>
      <c r="E102" s="70"/>
      <c r="F102" s="102"/>
      <c r="G102" s="115"/>
      <c r="H102" s="330"/>
      <c r="I102" s="340"/>
      <c r="J102" s="345"/>
      <c r="K102" s="128" t="s">
        <v>1183</v>
      </c>
      <c r="L102" s="275" t="s">
        <v>1231</v>
      </c>
      <c r="M102" s="295"/>
    </row>
    <row r="103" spans="1:13" ht="13.5">
      <c r="A103" s="11" t="s">
        <v>105</v>
      </c>
      <c r="B103" s="29" t="s">
        <v>335</v>
      </c>
      <c r="C103" s="60" t="s">
        <v>513</v>
      </c>
      <c r="D103" s="60"/>
      <c r="E103" s="70"/>
      <c r="F103" s="102"/>
      <c r="G103" s="115"/>
      <c r="H103" s="330"/>
      <c r="I103" s="340"/>
      <c r="J103" s="345"/>
      <c r="K103" s="128" t="s">
        <v>830</v>
      </c>
      <c r="L103" s="284" t="s">
        <v>984</v>
      </c>
      <c r="M103" s="297"/>
    </row>
    <row r="104" spans="1:13" ht="13.5">
      <c r="A104" s="11" t="s">
        <v>105</v>
      </c>
      <c r="B104" s="29" t="s">
        <v>338</v>
      </c>
      <c r="C104" s="60" t="s">
        <v>513</v>
      </c>
      <c r="D104" s="60"/>
      <c r="E104" s="70"/>
      <c r="F104" s="102" t="s">
        <v>529</v>
      </c>
      <c r="G104" s="115"/>
      <c r="H104" s="330"/>
      <c r="I104" s="340"/>
      <c r="J104" s="345"/>
      <c r="K104" s="128" t="s">
        <v>889</v>
      </c>
      <c r="L104" s="284" t="s">
        <v>985</v>
      </c>
      <c r="M104" s="297"/>
    </row>
    <row r="105" spans="1:13" ht="13.5">
      <c r="A105" s="11" t="s">
        <v>105</v>
      </c>
      <c r="B105" s="29" t="s">
        <v>340</v>
      </c>
      <c r="C105" s="60" t="s">
        <v>513</v>
      </c>
      <c r="D105" s="60"/>
      <c r="E105" s="70"/>
      <c r="F105" s="102"/>
      <c r="G105" s="115"/>
      <c r="H105" s="330"/>
      <c r="I105" s="340"/>
      <c r="J105" s="345"/>
      <c r="K105" s="128" t="s">
        <v>890</v>
      </c>
      <c r="L105" s="275" t="s">
        <v>986</v>
      </c>
      <c r="M105" s="295"/>
    </row>
    <row r="106" spans="1:13">
      <c r="A106" s="11" t="s">
        <v>105</v>
      </c>
      <c r="B106" s="29" t="s">
        <v>341</v>
      </c>
      <c r="C106" s="60" t="s">
        <v>513</v>
      </c>
      <c r="D106" s="60"/>
      <c r="E106" s="70"/>
      <c r="F106" s="102"/>
      <c r="G106" s="115"/>
      <c r="H106" s="330"/>
      <c r="I106" s="340"/>
      <c r="J106" s="345"/>
      <c r="K106" s="128" t="s">
        <v>891</v>
      </c>
      <c r="L106" s="275" t="s">
        <v>987</v>
      </c>
      <c r="M106" s="295"/>
    </row>
    <row r="107" spans="1:13" ht="13.5">
      <c r="A107" s="11" t="s">
        <v>105</v>
      </c>
      <c r="B107" s="29" t="s">
        <v>344</v>
      </c>
      <c r="C107" s="60" t="s">
        <v>513</v>
      </c>
      <c r="D107" s="60"/>
      <c r="E107" s="70"/>
      <c r="F107" s="102"/>
      <c r="G107" s="115"/>
      <c r="H107" s="330"/>
      <c r="I107" s="340"/>
      <c r="J107" s="345"/>
      <c r="K107" s="128" t="s">
        <v>893</v>
      </c>
      <c r="L107" s="275" t="s">
        <v>917</v>
      </c>
      <c r="M107" s="295"/>
    </row>
    <row r="108" spans="1:13" ht="29.25" customHeight="1">
      <c r="A108" s="11" t="s">
        <v>105</v>
      </c>
      <c r="B108" s="29" t="s">
        <v>346</v>
      </c>
      <c r="C108" s="60" t="s">
        <v>513</v>
      </c>
      <c r="D108" s="60"/>
      <c r="E108" s="70"/>
      <c r="F108" s="102"/>
      <c r="G108" s="115"/>
      <c r="H108" s="330"/>
      <c r="I108" s="340"/>
      <c r="J108" s="345"/>
      <c r="K108" s="128" t="s">
        <v>722</v>
      </c>
      <c r="L108" s="275" t="s">
        <v>778</v>
      </c>
      <c r="M108" s="295"/>
    </row>
    <row r="109" spans="1:13">
      <c r="A109" s="11" t="s">
        <v>105</v>
      </c>
      <c r="B109" s="29" t="s">
        <v>349</v>
      </c>
      <c r="C109" s="60" t="s">
        <v>513</v>
      </c>
      <c r="D109" s="60"/>
      <c r="E109" s="70"/>
      <c r="F109" s="322"/>
      <c r="G109" s="326"/>
      <c r="H109" s="330"/>
      <c r="I109" s="340"/>
      <c r="J109" s="345"/>
      <c r="K109" s="128" t="s">
        <v>895</v>
      </c>
      <c r="L109" s="275" t="s">
        <v>965</v>
      </c>
      <c r="M109" s="295"/>
    </row>
    <row r="110" spans="1:13">
      <c r="A110" s="11" t="s">
        <v>105</v>
      </c>
      <c r="B110" s="29" t="s">
        <v>350</v>
      </c>
      <c r="C110" s="60" t="s">
        <v>513</v>
      </c>
      <c r="D110" s="60"/>
      <c r="E110" s="70"/>
      <c r="F110" s="322"/>
      <c r="G110" s="326"/>
      <c r="H110" s="330"/>
      <c r="I110" s="340"/>
      <c r="J110" s="345"/>
      <c r="K110" s="128" t="s">
        <v>84</v>
      </c>
      <c r="L110" s="275" t="s">
        <v>657</v>
      </c>
      <c r="M110" s="295"/>
    </row>
    <row r="111" spans="1:13" ht="24.75">
      <c r="A111" s="18" t="s">
        <v>105</v>
      </c>
      <c r="B111" s="34" t="s">
        <v>352</v>
      </c>
      <c r="C111" s="98" t="s">
        <v>513</v>
      </c>
      <c r="D111" s="62"/>
      <c r="E111" s="71"/>
      <c r="F111" s="323"/>
      <c r="G111" s="327"/>
      <c r="H111" s="331"/>
      <c r="I111" s="341"/>
      <c r="J111" s="346"/>
      <c r="K111" s="259" t="s">
        <v>84</v>
      </c>
      <c r="L111" s="277" t="s">
        <v>657</v>
      </c>
      <c r="M111" s="295"/>
    </row>
    <row r="112" spans="1:13">
      <c r="A112" s="15" t="s">
        <v>105</v>
      </c>
      <c r="B112" s="41" t="s">
        <v>355</v>
      </c>
      <c r="C112" s="65" t="s">
        <v>513</v>
      </c>
      <c r="D112" s="65"/>
      <c r="E112" s="87"/>
      <c r="F112" s="322"/>
      <c r="G112" s="326"/>
      <c r="H112" s="332"/>
      <c r="I112" s="342"/>
      <c r="J112" s="347"/>
      <c r="K112" s="166" t="s">
        <v>84</v>
      </c>
      <c r="L112" s="236" t="s">
        <v>657</v>
      </c>
      <c r="M112" s="295"/>
    </row>
    <row r="113" spans="1:13">
      <c r="A113" s="11" t="s">
        <v>105</v>
      </c>
      <c r="B113" s="29" t="s">
        <v>361</v>
      </c>
      <c r="C113" s="60" t="s">
        <v>513</v>
      </c>
      <c r="D113" s="60"/>
      <c r="E113" s="70"/>
      <c r="F113" s="322"/>
      <c r="G113" s="326"/>
      <c r="H113" s="333"/>
      <c r="I113" s="342"/>
      <c r="J113" s="347"/>
      <c r="K113" s="128" t="s">
        <v>84</v>
      </c>
      <c r="L113" s="275" t="s">
        <v>657</v>
      </c>
      <c r="M113" s="295"/>
    </row>
    <row r="114" spans="1:13" ht="28.5" customHeight="1">
      <c r="A114" s="11" t="s">
        <v>105</v>
      </c>
      <c r="B114" s="29" t="s">
        <v>365</v>
      </c>
      <c r="C114" s="60" t="s">
        <v>513</v>
      </c>
      <c r="D114" s="60"/>
      <c r="E114" s="70"/>
      <c r="F114" s="322"/>
      <c r="G114" s="326"/>
      <c r="H114" s="333"/>
      <c r="I114" s="342"/>
      <c r="J114" s="347"/>
      <c r="K114" s="128" t="s">
        <v>212</v>
      </c>
      <c r="L114" s="275" t="s">
        <v>385</v>
      </c>
      <c r="M114" s="295"/>
    </row>
    <row r="115" spans="1:13" ht="13.5">
      <c r="A115" s="11" t="s">
        <v>105</v>
      </c>
      <c r="B115" s="29" t="s">
        <v>305</v>
      </c>
      <c r="C115" s="60" t="s">
        <v>513</v>
      </c>
      <c r="D115" s="60"/>
      <c r="E115" s="70"/>
      <c r="F115" s="322"/>
      <c r="G115" s="326"/>
      <c r="H115" s="333"/>
      <c r="I115" s="342"/>
      <c r="J115" s="347"/>
      <c r="K115" s="128" t="s">
        <v>896</v>
      </c>
      <c r="L115" s="275" t="s">
        <v>609</v>
      </c>
      <c r="M115" s="295"/>
    </row>
    <row r="116" spans="1:13" ht="18" customHeight="1">
      <c r="A116" s="11" t="s">
        <v>105</v>
      </c>
      <c r="B116" s="29" t="s">
        <v>175</v>
      </c>
      <c r="C116" s="60" t="s">
        <v>513</v>
      </c>
      <c r="D116" s="60"/>
      <c r="E116" s="70"/>
      <c r="F116" s="322"/>
      <c r="G116" s="326"/>
      <c r="H116" s="333"/>
      <c r="I116" s="342"/>
      <c r="J116" s="347"/>
      <c r="K116" s="128" t="s">
        <v>898</v>
      </c>
      <c r="L116" s="275" t="s">
        <v>965</v>
      </c>
      <c r="M116" s="295"/>
    </row>
    <row r="117" spans="1:13" ht="18" customHeight="1">
      <c r="A117" s="11" t="s">
        <v>105</v>
      </c>
      <c r="B117" s="29" t="s">
        <v>26</v>
      </c>
      <c r="C117" s="60" t="s">
        <v>513</v>
      </c>
      <c r="D117" s="60"/>
      <c r="E117" s="70"/>
      <c r="F117" s="322"/>
      <c r="G117" s="326"/>
      <c r="H117" s="333"/>
      <c r="I117" s="342"/>
      <c r="J117" s="347"/>
      <c r="K117" s="128" t="s">
        <v>255</v>
      </c>
      <c r="L117" s="275" t="s">
        <v>879</v>
      </c>
      <c r="M117" s="295"/>
    </row>
    <row r="118" spans="1:13" ht="27" customHeight="1">
      <c r="A118" s="11" t="s">
        <v>105</v>
      </c>
      <c r="B118" s="29" t="s">
        <v>369</v>
      </c>
      <c r="C118" s="60" t="s">
        <v>513</v>
      </c>
      <c r="D118" s="60"/>
      <c r="E118" s="70"/>
      <c r="F118" s="322"/>
      <c r="G118" s="326"/>
      <c r="H118" s="333"/>
      <c r="I118" s="342"/>
      <c r="J118" s="347"/>
      <c r="K118" s="128" t="s">
        <v>310</v>
      </c>
      <c r="L118" s="275" t="s">
        <v>1232</v>
      </c>
      <c r="M118" s="295"/>
    </row>
    <row r="119" spans="1:13">
      <c r="A119" s="11" t="s">
        <v>105</v>
      </c>
      <c r="B119" s="29" t="s">
        <v>371</v>
      </c>
      <c r="C119" s="60" t="s">
        <v>513</v>
      </c>
      <c r="D119" s="60"/>
      <c r="E119" s="70"/>
      <c r="F119" s="322"/>
      <c r="G119" s="326"/>
      <c r="H119" s="333"/>
      <c r="I119" s="342"/>
      <c r="J119" s="347"/>
      <c r="K119" s="128" t="s">
        <v>310</v>
      </c>
      <c r="L119" s="275" t="s">
        <v>1232</v>
      </c>
      <c r="M119" s="295"/>
    </row>
    <row r="120" spans="1:13" ht="24.75">
      <c r="A120" s="18" t="s">
        <v>105</v>
      </c>
      <c r="B120" s="34" t="s">
        <v>372</v>
      </c>
      <c r="C120" s="62" t="s">
        <v>513</v>
      </c>
      <c r="D120" s="62"/>
      <c r="E120" s="71"/>
      <c r="F120" s="323"/>
      <c r="G120" s="327"/>
      <c r="H120" s="334"/>
      <c r="I120" s="343"/>
      <c r="J120" s="348"/>
      <c r="K120" s="130" t="s">
        <v>310</v>
      </c>
      <c r="L120" s="277" t="s">
        <v>1232</v>
      </c>
      <c r="M120" s="295"/>
    </row>
    <row r="121" spans="1:13">
      <c r="A121" s="13" t="s">
        <v>111</v>
      </c>
      <c r="B121" s="32" t="s">
        <v>274</v>
      </c>
      <c r="C121" s="59" t="s">
        <v>515</v>
      </c>
      <c r="D121" s="59"/>
      <c r="E121" s="69"/>
      <c r="F121" s="97" t="str">
        <f t="shared" ref="F121:F130" si="2">IF(OR(C121="△",C121="▲"),"－"," ")</f>
        <v>－</v>
      </c>
      <c r="G121" s="69"/>
      <c r="H121" s="127"/>
      <c r="I121" s="180"/>
      <c r="J121" s="213"/>
      <c r="K121" s="263" t="s">
        <v>155</v>
      </c>
      <c r="L121" s="274" t="s">
        <v>192</v>
      </c>
      <c r="M121" s="295"/>
    </row>
    <row r="122" spans="1:13" ht="13.5">
      <c r="A122" s="11" t="s">
        <v>111</v>
      </c>
      <c r="B122" s="29" t="s">
        <v>375</v>
      </c>
      <c r="C122" s="60" t="s">
        <v>515</v>
      </c>
      <c r="D122" s="60"/>
      <c r="E122" s="70"/>
      <c r="F122" s="68" t="str">
        <f t="shared" si="2"/>
        <v>－</v>
      </c>
      <c r="G122" s="70"/>
      <c r="H122" s="128"/>
      <c r="I122" s="181"/>
      <c r="J122" s="210"/>
      <c r="K122" s="167" t="s">
        <v>899</v>
      </c>
      <c r="L122" s="275" t="s">
        <v>1167</v>
      </c>
      <c r="M122" s="295"/>
    </row>
    <row r="123" spans="1:13" ht="13.5">
      <c r="A123" s="11" t="s">
        <v>111</v>
      </c>
      <c r="B123" s="29" t="s">
        <v>376</v>
      </c>
      <c r="C123" s="60" t="s">
        <v>515</v>
      </c>
      <c r="D123" s="60"/>
      <c r="E123" s="70"/>
      <c r="F123" s="68" t="str">
        <f t="shared" si="2"/>
        <v>－</v>
      </c>
      <c r="G123" s="70"/>
      <c r="H123" s="128"/>
      <c r="I123" s="181"/>
      <c r="J123" s="210"/>
      <c r="K123" s="167" t="s">
        <v>394</v>
      </c>
      <c r="L123" s="275" t="s">
        <v>1233</v>
      </c>
      <c r="M123" s="295"/>
    </row>
    <row r="124" spans="1:13" ht="36">
      <c r="A124" s="11" t="s">
        <v>111</v>
      </c>
      <c r="B124" s="29" t="s">
        <v>377</v>
      </c>
      <c r="C124" s="60" t="s">
        <v>515</v>
      </c>
      <c r="D124" s="60"/>
      <c r="E124" s="70"/>
      <c r="F124" s="68" t="str">
        <f t="shared" si="2"/>
        <v>－</v>
      </c>
      <c r="G124" s="70"/>
      <c r="H124" s="128"/>
      <c r="I124" s="181"/>
      <c r="J124" s="210"/>
      <c r="K124" s="167" t="s">
        <v>902</v>
      </c>
      <c r="L124" s="275" t="s">
        <v>1234</v>
      </c>
      <c r="M124" s="295"/>
    </row>
    <row r="125" spans="1:13" ht="13.5">
      <c r="A125" s="11" t="s">
        <v>111</v>
      </c>
      <c r="B125" s="29" t="s">
        <v>330</v>
      </c>
      <c r="C125" s="60" t="s">
        <v>515</v>
      </c>
      <c r="D125" s="60"/>
      <c r="E125" s="70"/>
      <c r="F125" s="68" t="str">
        <f t="shared" si="2"/>
        <v>－</v>
      </c>
      <c r="G125" s="70"/>
      <c r="H125" s="128"/>
      <c r="I125" s="181"/>
      <c r="J125" s="210"/>
      <c r="K125" s="167" t="s">
        <v>430</v>
      </c>
      <c r="L125" s="275" t="s">
        <v>1235</v>
      </c>
      <c r="M125" s="295"/>
    </row>
    <row r="126" spans="1:13" ht="13.5">
      <c r="A126" s="11" t="s">
        <v>111</v>
      </c>
      <c r="B126" s="29" t="s">
        <v>383</v>
      </c>
      <c r="C126" s="60" t="s">
        <v>515</v>
      </c>
      <c r="D126" s="60"/>
      <c r="E126" s="70"/>
      <c r="F126" s="68" t="str">
        <f t="shared" si="2"/>
        <v>－</v>
      </c>
      <c r="G126" s="70"/>
      <c r="H126" s="128"/>
      <c r="I126" s="181"/>
      <c r="J126" s="210"/>
      <c r="K126" s="167" t="s">
        <v>903</v>
      </c>
      <c r="L126" s="275" t="s">
        <v>978</v>
      </c>
      <c r="M126" s="295"/>
    </row>
    <row r="127" spans="1:13" ht="14.25">
      <c r="A127" s="9" t="s">
        <v>111</v>
      </c>
      <c r="B127" s="34" t="s">
        <v>386</v>
      </c>
      <c r="C127" s="62" t="s">
        <v>515</v>
      </c>
      <c r="D127" s="62"/>
      <c r="E127" s="71"/>
      <c r="F127" s="98" t="str">
        <f t="shared" si="2"/>
        <v>－</v>
      </c>
      <c r="G127" s="71"/>
      <c r="H127" s="130"/>
      <c r="I127" s="183"/>
      <c r="J127" s="212"/>
      <c r="K127" s="259" t="s">
        <v>904</v>
      </c>
      <c r="L127" s="277" t="s">
        <v>1236</v>
      </c>
      <c r="M127" s="295"/>
    </row>
    <row r="128" spans="1:13" ht="36">
      <c r="A128" s="10" t="s">
        <v>116</v>
      </c>
      <c r="B128" s="32" t="s">
        <v>389</v>
      </c>
      <c r="C128" s="69" t="s">
        <v>515</v>
      </c>
      <c r="D128" s="10"/>
      <c r="E128" s="10"/>
      <c r="F128" s="97" t="str">
        <f t="shared" si="2"/>
        <v>－</v>
      </c>
      <c r="G128" s="69"/>
      <c r="H128" s="127"/>
      <c r="I128" s="180"/>
      <c r="J128" s="238"/>
      <c r="K128" s="263" t="s">
        <v>87</v>
      </c>
      <c r="L128" s="274" t="s">
        <v>259</v>
      </c>
      <c r="M128" s="295"/>
    </row>
    <row r="129" spans="1:13" ht="27" customHeight="1">
      <c r="A129" s="11" t="s">
        <v>116</v>
      </c>
      <c r="B129" s="29" t="s">
        <v>392</v>
      </c>
      <c r="C129" s="70" t="s">
        <v>515</v>
      </c>
      <c r="D129" s="11"/>
      <c r="E129" s="11"/>
      <c r="F129" s="68" t="str">
        <f t="shared" si="2"/>
        <v>－</v>
      </c>
      <c r="G129" s="70"/>
      <c r="H129" s="128"/>
      <c r="I129" s="181"/>
      <c r="J129" s="239"/>
      <c r="K129" s="167" t="s">
        <v>906</v>
      </c>
      <c r="L129" s="275" t="s">
        <v>708</v>
      </c>
      <c r="M129" s="295"/>
    </row>
    <row r="130" spans="1:13" ht="24.75">
      <c r="A130" s="18" t="s">
        <v>116</v>
      </c>
      <c r="B130" s="34" t="s">
        <v>395</v>
      </c>
      <c r="C130" s="71" t="s">
        <v>515</v>
      </c>
      <c r="D130" s="18"/>
      <c r="E130" s="18"/>
      <c r="F130" s="98" t="str">
        <f t="shared" si="2"/>
        <v>－</v>
      </c>
      <c r="G130" s="71"/>
      <c r="H130" s="130"/>
      <c r="I130" s="183"/>
      <c r="J130" s="240"/>
      <c r="K130" s="259" t="s">
        <v>139</v>
      </c>
      <c r="L130" s="277" t="s">
        <v>571</v>
      </c>
      <c r="M130" s="295"/>
    </row>
    <row r="131" spans="1:13" ht="95.25" customHeight="1">
      <c r="A131" s="10" t="s">
        <v>117</v>
      </c>
      <c r="B131" s="28" t="s">
        <v>174</v>
      </c>
      <c r="C131" s="59" t="s">
        <v>513</v>
      </c>
      <c r="D131" s="59"/>
      <c r="E131" s="69"/>
      <c r="F131" s="97" t="s">
        <v>529</v>
      </c>
      <c r="G131" s="69"/>
      <c r="H131" s="152" t="s">
        <v>166</v>
      </c>
      <c r="I131" s="180">
        <v>15</v>
      </c>
      <c r="J131" s="209" t="s">
        <v>993</v>
      </c>
      <c r="K131" s="264" t="s">
        <v>1065</v>
      </c>
      <c r="L131" s="274" t="s">
        <v>1237</v>
      </c>
      <c r="M131" s="295"/>
    </row>
    <row r="132" spans="1:13" ht="68.25" customHeight="1">
      <c r="A132" s="11" t="s">
        <v>117</v>
      </c>
      <c r="B132" s="33" t="s">
        <v>397</v>
      </c>
      <c r="C132" s="60" t="s">
        <v>513</v>
      </c>
      <c r="D132" s="60"/>
      <c r="E132" s="70"/>
      <c r="F132" s="68" t="s">
        <v>529</v>
      </c>
      <c r="G132" s="70"/>
      <c r="H132" s="129" t="s">
        <v>636</v>
      </c>
      <c r="I132" s="182">
        <v>15</v>
      </c>
      <c r="J132" s="211" t="s">
        <v>711</v>
      </c>
      <c r="K132" s="148" t="s">
        <v>1184</v>
      </c>
      <c r="L132" s="235" t="s">
        <v>1238</v>
      </c>
      <c r="M132" s="295"/>
    </row>
    <row r="133" spans="1:13" ht="31.5" customHeight="1">
      <c r="A133" s="11" t="s">
        <v>117</v>
      </c>
      <c r="B133" s="29" t="s">
        <v>398</v>
      </c>
      <c r="C133" s="60" t="s">
        <v>513</v>
      </c>
      <c r="D133" s="60"/>
      <c r="E133" s="70"/>
      <c r="F133" s="68" t="s">
        <v>529</v>
      </c>
      <c r="G133" s="70"/>
      <c r="H133" s="128" t="s">
        <v>351</v>
      </c>
      <c r="I133" s="181">
        <v>15</v>
      </c>
      <c r="J133" s="210" t="s">
        <v>771</v>
      </c>
      <c r="K133" s="167" t="s">
        <v>909</v>
      </c>
      <c r="L133" s="275" t="s">
        <v>1239</v>
      </c>
      <c r="M133" s="295"/>
    </row>
    <row r="134" spans="1:13" ht="51" customHeight="1">
      <c r="A134" s="14" t="s">
        <v>117</v>
      </c>
      <c r="B134" s="14" t="s">
        <v>399</v>
      </c>
      <c r="C134" s="19" t="s">
        <v>513</v>
      </c>
      <c r="D134" s="64"/>
      <c r="E134" s="86"/>
      <c r="F134" s="68" t="s">
        <v>529</v>
      </c>
      <c r="G134" s="70"/>
      <c r="H134" s="128" t="s">
        <v>849</v>
      </c>
      <c r="I134" s="181">
        <v>4</v>
      </c>
      <c r="J134" s="210" t="s">
        <v>455</v>
      </c>
      <c r="K134" s="148" t="s">
        <v>276</v>
      </c>
      <c r="L134" s="235" t="s">
        <v>1240</v>
      </c>
      <c r="M134" s="295"/>
    </row>
    <row r="135" spans="1:13" ht="29.25" customHeight="1">
      <c r="A135" s="15"/>
      <c r="B135" s="15"/>
      <c r="C135" s="20"/>
      <c r="D135" s="65"/>
      <c r="E135" s="87"/>
      <c r="F135" s="68" t="s">
        <v>529</v>
      </c>
      <c r="G135" s="70"/>
      <c r="H135" s="132" t="s">
        <v>187</v>
      </c>
      <c r="I135" s="182">
        <v>15</v>
      </c>
      <c r="J135" s="316" t="s">
        <v>555</v>
      </c>
      <c r="K135" s="149"/>
      <c r="L135" s="236"/>
      <c r="M135" s="295"/>
    </row>
    <row r="136" spans="1:13" ht="55.5" customHeight="1">
      <c r="A136" s="11" t="s">
        <v>117</v>
      </c>
      <c r="B136" s="33" t="s">
        <v>406</v>
      </c>
      <c r="C136" s="60" t="s">
        <v>513</v>
      </c>
      <c r="D136" s="60"/>
      <c r="E136" s="70"/>
      <c r="F136" s="68" t="s">
        <v>529</v>
      </c>
      <c r="G136" s="70"/>
      <c r="H136" s="129" t="s">
        <v>639</v>
      </c>
      <c r="I136" s="182">
        <v>15</v>
      </c>
      <c r="J136" s="211" t="s">
        <v>297</v>
      </c>
      <c r="K136" s="148" t="s">
        <v>1185</v>
      </c>
      <c r="L136" s="275" t="s">
        <v>1242</v>
      </c>
      <c r="M136" s="295"/>
    </row>
    <row r="137" spans="1:13" ht="27" customHeight="1">
      <c r="A137" s="11" t="s">
        <v>117</v>
      </c>
      <c r="B137" s="33" t="s">
        <v>379</v>
      </c>
      <c r="C137" s="60" t="s">
        <v>513</v>
      </c>
      <c r="D137" s="60"/>
      <c r="E137" s="70"/>
      <c r="F137" s="68" t="s">
        <v>529</v>
      </c>
      <c r="G137" s="70"/>
      <c r="H137" s="129" t="s">
        <v>642</v>
      </c>
      <c r="I137" s="182">
        <v>15</v>
      </c>
      <c r="J137" s="211" t="s">
        <v>541</v>
      </c>
      <c r="K137" s="148" t="s">
        <v>912</v>
      </c>
      <c r="L137" s="275" t="s">
        <v>129</v>
      </c>
      <c r="M137" s="295"/>
    </row>
    <row r="138" spans="1:13" ht="28.5" customHeight="1">
      <c r="A138" s="11" t="s">
        <v>117</v>
      </c>
      <c r="B138" s="29" t="s">
        <v>410</v>
      </c>
      <c r="C138" s="60" t="s">
        <v>513</v>
      </c>
      <c r="D138" s="60"/>
      <c r="E138" s="70"/>
      <c r="F138" s="68" t="s">
        <v>529</v>
      </c>
      <c r="G138" s="70"/>
      <c r="H138" s="153" t="s">
        <v>644</v>
      </c>
      <c r="I138" s="182">
        <v>15</v>
      </c>
      <c r="J138" s="229" t="s">
        <v>242</v>
      </c>
      <c r="K138" s="167" t="s">
        <v>791</v>
      </c>
      <c r="L138" s="275" t="s">
        <v>695</v>
      </c>
      <c r="M138" s="295"/>
    </row>
    <row r="139" spans="1:13" ht="28.5" customHeight="1">
      <c r="A139" s="11" t="s">
        <v>117</v>
      </c>
      <c r="B139" s="29" t="s">
        <v>416</v>
      </c>
      <c r="C139" s="60" t="s">
        <v>513</v>
      </c>
      <c r="D139" s="60"/>
      <c r="E139" s="70"/>
      <c r="F139" s="68" t="s">
        <v>529</v>
      </c>
      <c r="G139" s="70"/>
      <c r="H139" s="147" t="s">
        <v>309</v>
      </c>
      <c r="I139" s="181">
        <v>6</v>
      </c>
      <c r="J139" s="220" t="s">
        <v>507</v>
      </c>
      <c r="K139" s="167" t="s">
        <v>914</v>
      </c>
      <c r="L139" s="275" t="s">
        <v>739</v>
      </c>
      <c r="M139" s="295"/>
    </row>
    <row r="140" spans="1:13" ht="27" customHeight="1">
      <c r="A140" s="11" t="s">
        <v>117</v>
      </c>
      <c r="B140" s="29" t="s">
        <v>417</v>
      </c>
      <c r="C140" s="60" t="s">
        <v>513</v>
      </c>
      <c r="D140" s="60"/>
      <c r="E140" s="70"/>
      <c r="F140" s="68" t="s">
        <v>529</v>
      </c>
      <c r="G140" s="70"/>
      <c r="H140" s="154" t="s">
        <v>128</v>
      </c>
      <c r="I140" s="186">
        <v>9</v>
      </c>
      <c r="J140" s="242" t="s">
        <v>57</v>
      </c>
      <c r="K140" s="167" t="s">
        <v>269</v>
      </c>
      <c r="L140" s="275" t="s">
        <v>998</v>
      </c>
      <c r="M140" s="295"/>
    </row>
    <row r="141" spans="1:13" ht="41.25" customHeight="1">
      <c r="A141" s="11" t="s">
        <v>117</v>
      </c>
      <c r="B141" s="29" t="s">
        <v>418</v>
      </c>
      <c r="C141" s="60" t="s">
        <v>513</v>
      </c>
      <c r="D141" s="60"/>
      <c r="E141" s="70"/>
      <c r="F141" s="68" t="s">
        <v>529</v>
      </c>
      <c r="G141" s="70"/>
      <c r="H141" s="128" t="s">
        <v>651</v>
      </c>
      <c r="I141" s="181">
        <v>15</v>
      </c>
      <c r="J141" s="210" t="s">
        <v>451</v>
      </c>
      <c r="K141" s="155" t="s">
        <v>915</v>
      </c>
      <c r="L141" s="363" t="s">
        <v>1243</v>
      </c>
      <c r="M141" s="301"/>
    </row>
    <row r="142" spans="1:13" ht="31.5" customHeight="1">
      <c r="A142" s="14" t="s">
        <v>117</v>
      </c>
      <c r="B142" s="33" t="s">
        <v>421</v>
      </c>
      <c r="C142" s="60" t="s">
        <v>513</v>
      </c>
      <c r="D142" s="60"/>
      <c r="E142" s="70"/>
      <c r="F142" s="68" t="s">
        <v>529</v>
      </c>
      <c r="G142" s="70"/>
      <c r="H142" s="129" t="s">
        <v>653</v>
      </c>
      <c r="I142" s="182">
        <v>15</v>
      </c>
      <c r="J142" s="211" t="s">
        <v>773</v>
      </c>
      <c r="K142" s="148" t="s">
        <v>528</v>
      </c>
      <c r="L142" s="275" t="s">
        <v>1245</v>
      </c>
      <c r="M142" s="295"/>
    </row>
    <row r="143" spans="1:13" ht="50.25" customHeight="1">
      <c r="A143" s="11" t="s">
        <v>117</v>
      </c>
      <c r="B143" s="33" t="s">
        <v>264</v>
      </c>
      <c r="C143" s="60" t="s">
        <v>513</v>
      </c>
      <c r="D143" s="60"/>
      <c r="E143" s="70"/>
      <c r="F143" s="19" t="s">
        <v>529</v>
      </c>
      <c r="G143" s="86"/>
      <c r="H143" s="155" t="s">
        <v>415</v>
      </c>
      <c r="I143" s="182">
        <v>15</v>
      </c>
      <c r="J143" s="229" t="s">
        <v>775</v>
      </c>
      <c r="K143" s="148" t="s">
        <v>916</v>
      </c>
      <c r="L143" s="275" t="s">
        <v>504</v>
      </c>
      <c r="M143" s="295"/>
    </row>
    <row r="144" spans="1:13" ht="17.25" customHeight="1">
      <c r="A144" s="11" t="s">
        <v>117</v>
      </c>
      <c r="B144" s="29" t="s">
        <v>422</v>
      </c>
      <c r="C144" s="60" t="s">
        <v>513</v>
      </c>
      <c r="D144" s="60"/>
      <c r="E144" s="70"/>
      <c r="F144" s="102"/>
      <c r="G144" s="115"/>
      <c r="H144" s="156"/>
      <c r="I144" s="186"/>
      <c r="J144" s="242"/>
      <c r="K144" s="167" t="s">
        <v>919</v>
      </c>
      <c r="L144" s="275" t="s">
        <v>191</v>
      </c>
      <c r="M144" s="295"/>
    </row>
    <row r="145" spans="1:13" ht="17.25" customHeight="1">
      <c r="A145" s="11" t="s">
        <v>117</v>
      </c>
      <c r="B145" s="29" t="s">
        <v>5</v>
      </c>
      <c r="C145" s="60" t="s">
        <v>513</v>
      </c>
      <c r="D145" s="60"/>
      <c r="E145" s="70"/>
      <c r="F145" s="19" t="s">
        <v>529</v>
      </c>
      <c r="G145" s="86"/>
      <c r="H145" s="155" t="s">
        <v>367</v>
      </c>
      <c r="I145" s="182">
        <v>15</v>
      </c>
      <c r="J145" s="229" t="s">
        <v>101</v>
      </c>
      <c r="K145" s="167" t="s">
        <v>921</v>
      </c>
      <c r="L145" s="275" t="s">
        <v>292</v>
      </c>
      <c r="M145" s="295"/>
    </row>
    <row r="146" spans="1:13" ht="17.25" customHeight="1">
      <c r="A146" s="11" t="s">
        <v>117</v>
      </c>
      <c r="B146" s="29" t="s">
        <v>425</v>
      </c>
      <c r="C146" s="60" t="s">
        <v>513</v>
      </c>
      <c r="D146" s="60"/>
      <c r="E146" s="70"/>
      <c r="F146" s="20"/>
      <c r="G146" s="87"/>
      <c r="H146" s="156"/>
      <c r="I146" s="186"/>
      <c r="J146" s="242"/>
      <c r="K146" s="167" t="s">
        <v>926</v>
      </c>
      <c r="L146" s="275" t="s">
        <v>999</v>
      </c>
      <c r="M146" s="295"/>
    </row>
    <row r="147" spans="1:13" ht="17.25" customHeight="1">
      <c r="A147" s="11" t="s">
        <v>117</v>
      </c>
      <c r="B147" s="29" t="s">
        <v>428</v>
      </c>
      <c r="C147" s="60" t="s">
        <v>513</v>
      </c>
      <c r="D147" s="60"/>
      <c r="E147" s="70"/>
      <c r="F147" s="68" t="s">
        <v>529</v>
      </c>
      <c r="G147" s="70"/>
      <c r="H147" s="128" t="s">
        <v>658</v>
      </c>
      <c r="I147" s="181">
        <v>15</v>
      </c>
      <c r="J147" s="210" t="s">
        <v>518</v>
      </c>
      <c r="K147" s="167" t="s">
        <v>427</v>
      </c>
      <c r="L147" s="275" t="s">
        <v>1002</v>
      </c>
      <c r="M147" s="295"/>
    </row>
    <row r="148" spans="1:13" ht="36" customHeight="1">
      <c r="A148" s="18" t="s">
        <v>117</v>
      </c>
      <c r="B148" s="34" t="s">
        <v>431</v>
      </c>
      <c r="C148" s="62" t="s">
        <v>513</v>
      </c>
      <c r="D148" s="62"/>
      <c r="E148" s="71"/>
      <c r="F148" s="98" t="s">
        <v>529</v>
      </c>
      <c r="G148" s="71"/>
      <c r="H148" s="130" t="s">
        <v>660</v>
      </c>
      <c r="I148" s="183">
        <v>15</v>
      </c>
      <c r="J148" s="212" t="s">
        <v>136</v>
      </c>
      <c r="K148" s="265" t="s">
        <v>755</v>
      </c>
      <c r="L148" s="277" t="s">
        <v>1246</v>
      </c>
      <c r="M148" s="295"/>
    </row>
    <row r="149" spans="1:13" ht="30" customHeight="1">
      <c r="A149" s="13" t="s">
        <v>119</v>
      </c>
      <c r="B149" s="35" t="s">
        <v>63</v>
      </c>
      <c r="C149" s="63" t="s">
        <v>513</v>
      </c>
      <c r="D149" s="63"/>
      <c r="E149" s="85"/>
      <c r="F149" s="97" t="s">
        <v>529</v>
      </c>
      <c r="G149" s="69"/>
      <c r="H149" s="312" t="s">
        <v>8</v>
      </c>
      <c r="I149" s="180">
        <v>176</v>
      </c>
      <c r="J149" s="209" t="s">
        <v>449</v>
      </c>
      <c r="K149" s="123" t="s">
        <v>482</v>
      </c>
      <c r="L149" s="227" t="s">
        <v>1247</v>
      </c>
      <c r="M149" s="297"/>
    </row>
    <row r="150" spans="1:13" ht="30" customHeight="1">
      <c r="A150" s="15"/>
      <c r="B150" s="38"/>
      <c r="C150" s="65"/>
      <c r="D150" s="65"/>
      <c r="E150" s="87"/>
      <c r="F150" s="20" t="s">
        <v>527</v>
      </c>
      <c r="G150" s="87"/>
      <c r="H150" s="313" t="s">
        <v>662</v>
      </c>
      <c r="I150" s="177">
        <v>221</v>
      </c>
      <c r="J150" s="206" t="s">
        <v>20</v>
      </c>
      <c r="K150" s="149"/>
      <c r="L150" s="236"/>
      <c r="M150" s="297"/>
    </row>
    <row r="151" spans="1:13" ht="51.75" customHeight="1">
      <c r="A151" s="11" t="s">
        <v>119</v>
      </c>
      <c r="B151" s="33" t="s">
        <v>6</v>
      </c>
      <c r="C151" s="60" t="s">
        <v>513</v>
      </c>
      <c r="D151" s="60"/>
      <c r="E151" s="70"/>
      <c r="F151" s="20" t="s">
        <v>529</v>
      </c>
      <c r="G151" s="87"/>
      <c r="H151" s="129" t="s">
        <v>663</v>
      </c>
      <c r="I151" s="182">
        <v>205</v>
      </c>
      <c r="J151" s="211" t="s">
        <v>777</v>
      </c>
      <c r="K151" s="148" t="s">
        <v>577</v>
      </c>
      <c r="L151" s="275" t="s">
        <v>1248</v>
      </c>
      <c r="M151" s="295"/>
    </row>
    <row r="152" spans="1:13" ht="27" customHeight="1">
      <c r="A152" s="11" t="s">
        <v>119</v>
      </c>
      <c r="B152" s="37" t="s">
        <v>434</v>
      </c>
      <c r="C152" s="60" t="s">
        <v>519</v>
      </c>
      <c r="D152" s="60"/>
      <c r="E152" s="70"/>
      <c r="F152" s="20" t="str">
        <f>IF(OR(C152="△",C152="▲"),"－"," ")</f>
        <v>－</v>
      </c>
      <c r="G152" s="87"/>
      <c r="H152" s="128" t="s">
        <v>665</v>
      </c>
      <c r="I152" s="181">
        <v>249</v>
      </c>
      <c r="J152" s="210" t="s">
        <v>779</v>
      </c>
      <c r="K152" s="167"/>
      <c r="L152" s="275"/>
      <c r="M152" s="295"/>
    </row>
    <row r="153" spans="1:13" ht="27" customHeight="1">
      <c r="A153" s="11" t="s">
        <v>119</v>
      </c>
      <c r="B153" s="37" t="s">
        <v>301</v>
      </c>
      <c r="C153" s="60" t="s">
        <v>513</v>
      </c>
      <c r="D153" s="60"/>
      <c r="E153" s="70"/>
      <c r="F153" s="68" t="s">
        <v>529</v>
      </c>
      <c r="G153" s="70"/>
      <c r="H153" s="128" t="s">
        <v>213</v>
      </c>
      <c r="I153" s="181">
        <v>213</v>
      </c>
      <c r="J153" s="210" t="s">
        <v>780</v>
      </c>
      <c r="K153" s="167" t="s">
        <v>326</v>
      </c>
      <c r="L153" s="275" t="s">
        <v>1006</v>
      </c>
      <c r="M153" s="295"/>
    </row>
    <row r="154" spans="1:13" ht="27" customHeight="1">
      <c r="A154" s="19" t="s">
        <v>119</v>
      </c>
      <c r="B154" s="43" t="s">
        <v>390</v>
      </c>
      <c r="C154" s="64" t="s">
        <v>519</v>
      </c>
      <c r="D154" s="64"/>
      <c r="E154" s="86"/>
      <c r="F154" s="68" t="str">
        <f>IF(OR(C154="△",C154="▲"),"－"," ")</f>
        <v>－</v>
      </c>
      <c r="G154" s="70"/>
      <c r="H154" s="128" t="s">
        <v>39</v>
      </c>
      <c r="I154" s="181">
        <v>184</v>
      </c>
      <c r="J154" s="210" t="s">
        <v>488</v>
      </c>
      <c r="K154" s="167"/>
      <c r="L154" s="275"/>
      <c r="M154" s="295"/>
    </row>
    <row r="155" spans="1:13" ht="27" customHeight="1">
      <c r="A155" s="20"/>
      <c r="B155" s="44"/>
      <c r="C155" s="65"/>
      <c r="D155" s="65"/>
      <c r="E155" s="87"/>
      <c r="F155" s="68" t="s">
        <v>142</v>
      </c>
      <c r="G155" s="70"/>
      <c r="H155" s="128" t="s">
        <v>667</v>
      </c>
      <c r="I155" s="181">
        <v>219</v>
      </c>
      <c r="J155" s="210" t="s">
        <v>401</v>
      </c>
      <c r="K155" s="167"/>
      <c r="L155" s="275"/>
      <c r="M155" s="295"/>
    </row>
    <row r="156" spans="1:13" ht="13.5">
      <c r="A156" s="11" t="s">
        <v>119</v>
      </c>
      <c r="B156" s="29" t="s">
        <v>435</v>
      </c>
      <c r="C156" s="60" t="s">
        <v>515</v>
      </c>
      <c r="D156" s="60"/>
      <c r="E156" s="70"/>
      <c r="F156" s="68" t="str">
        <f t="shared" ref="F156:F161" si="3">IF(OR(C156="△",C156="▲"),"－"," ")</f>
        <v>－</v>
      </c>
      <c r="G156" s="70"/>
      <c r="H156" s="128"/>
      <c r="I156" s="181"/>
      <c r="J156" s="210"/>
      <c r="K156" s="167" t="s">
        <v>650</v>
      </c>
      <c r="L156" s="285" t="s">
        <v>140</v>
      </c>
      <c r="M156" s="297"/>
    </row>
    <row r="157" spans="1:13" ht="13.5">
      <c r="A157" s="11" t="s">
        <v>119</v>
      </c>
      <c r="B157" s="29" t="s">
        <v>436</v>
      </c>
      <c r="C157" s="60" t="s">
        <v>515</v>
      </c>
      <c r="D157" s="60"/>
      <c r="E157" s="70"/>
      <c r="F157" s="68" t="str">
        <f t="shared" si="3"/>
        <v>－</v>
      </c>
      <c r="G157" s="70"/>
      <c r="H157" s="128"/>
      <c r="I157" s="181"/>
      <c r="J157" s="210"/>
      <c r="K157" s="167" t="s">
        <v>650</v>
      </c>
      <c r="L157" s="287" t="s">
        <v>140</v>
      </c>
      <c r="M157" s="297"/>
    </row>
    <row r="158" spans="1:13">
      <c r="A158" s="11" t="s">
        <v>119</v>
      </c>
      <c r="B158" s="29" t="s">
        <v>38</v>
      </c>
      <c r="C158" s="60" t="s">
        <v>515</v>
      </c>
      <c r="D158" s="60"/>
      <c r="E158" s="70"/>
      <c r="F158" s="68" t="str">
        <f t="shared" si="3"/>
        <v>－</v>
      </c>
      <c r="G158" s="70"/>
      <c r="H158" s="128"/>
      <c r="I158" s="181"/>
      <c r="J158" s="210"/>
      <c r="K158" s="167" t="s">
        <v>929</v>
      </c>
      <c r="L158" s="285" t="s">
        <v>1249</v>
      </c>
      <c r="M158" s="297"/>
    </row>
    <row r="159" spans="1:13">
      <c r="A159" s="11" t="s">
        <v>119</v>
      </c>
      <c r="B159" s="29" t="s">
        <v>438</v>
      </c>
      <c r="C159" s="60" t="s">
        <v>515</v>
      </c>
      <c r="D159" s="60"/>
      <c r="E159" s="70"/>
      <c r="F159" s="68" t="str">
        <f t="shared" si="3"/>
        <v>－</v>
      </c>
      <c r="G159" s="70"/>
      <c r="H159" s="128"/>
      <c r="I159" s="181"/>
      <c r="J159" s="210"/>
      <c r="K159" s="167" t="s">
        <v>929</v>
      </c>
      <c r="L159" s="285" t="s">
        <v>1249</v>
      </c>
      <c r="M159" s="297"/>
    </row>
    <row r="160" spans="1:13" ht="54.95" customHeight="1">
      <c r="A160" s="11" t="s">
        <v>119</v>
      </c>
      <c r="B160" s="29" t="s">
        <v>236</v>
      </c>
      <c r="C160" s="60" t="s">
        <v>515</v>
      </c>
      <c r="D160" s="60"/>
      <c r="E160" s="70"/>
      <c r="F160" s="68" t="str">
        <f t="shared" si="3"/>
        <v>－</v>
      </c>
      <c r="G160" s="70"/>
      <c r="H160" s="128"/>
      <c r="I160" s="181"/>
      <c r="J160" s="210"/>
      <c r="K160" s="167" t="s">
        <v>91</v>
      </c>
      <c r="L160" s="275" t="s">
        <v>1008</v>
      </c>
      <c r="M160" s="295"/>
    </row>
    <row r="161" spans="1:13" ht="27" customHeight="1">
      <c r="A161" s="17" t="s">
        <v>119</v>
      </c>
      <c r="B161" s="34" t="s">
        <v>441</v>
      </c>
      <c r="C161" s="62" t="s">
        <v>515</v>
      </c>
      <c r="D161" s="62"/>
      <c r="E161" s="71"/>
      <c r="F161" s="98" t="str">
        <f t="shared" si="3"/>
        <v>－</v>
      </c>
      <c r="G161" s="71"/>
      <c r="H161" s="130"/>
      <c r="I161" s="183"/>
      <c r="J161" s="212"/>
      <c r="K161" s="259" t="s">
        <v>931</v>
      </c>
      <c r="L161" s="277" t="s">
        <v>257</v>
      </c>
      <c r="M161" s="295"/>
    </row>
    <row r="162" spans="1:13" ht="28.5" customHeight="1">
      <c r="A162" s="13" t="s">
        <v>90</v>
      </c>
      <c r="B162" s="28" t="s">
        <v>445</v>
      </c>
      <c r="C162" s="59" t="s">
        <v>513</v>
      </c>
      <c r="D162" s="59"/>
      <c r="E162" s="69"/>
      <c r="F162" s="97" t="s">
        <v>529</v>
      </c>
      <c r="G162" s="69"/>
      <c r="H162" s="131" t="s">
        <v>502</v>
      </c>
      <c r="I162" s="176">
        <v>25</v>
      </c>
      <c r="J162" s="216" t="s">
        <v>476</v>
      </c>
      <c r="K162" s="123" t="s">
        <v>936</v>
      </c>
      <c r="L162" s="227" t="s">
        <v>554</v>
      </c>
      <c r="M162" s="295"/>
    </row>
    <row r="163" spans="1:13" ht="13.5">
      <c r="A163" s="11" t="s">
        <v>90</v>
      </c>
      <c r="B163" s="29" t="s">
        <v>409</v>
      </c>
      <c r="C163" s="60" t="s">
        <v>513</v>
      </c>
      <c r="D163" s="60"/>
      <c r="E163" s="70"/>
      <c r="F163" s="68" t="s">
        <v>529</v>
      </c>
      <c r="G163" s="70"/>
      <c r="H163" s="128" t="s">
        <v>502</v>
      </c>
      <c r="I163" s="181">
        <v>25</v>
      </c>
      <c r="J163" s="210" t="s">
        <v>781</v>
      </c>
      <c r="K163" s="167" t="s">
        <v>378</v>
      </c>
      <c r="L163" s="275" t="s">
        <v>1010</v>
      </c>
      <c r="M163" s="295"/>
    </row>
    <row r="164" spans="1:13" ht="24.75" customHeight="1">
      <c r="A164" s="11" t="s">
        <v>90</v>
      </c>
      <c r="B164" s="33" t="s">
        <v>432</v>
      </c>
      <c r="C164" s="60" t="s">
        <v>519</v>
      </c>
      <c r="D164" s="60"/>
      <c r="E164" s="70"/>
      <c r="F164" s="68" t="str">
        <f>IF(OR(C164="△",C164="▲"),"－"," ")</f>
        <v>－</v>
      </c>
      <c r="G164" s="70"/>
      <c r="H164" s="129" t="s">
        <v>668</v>
      </c>
      <c r="I164" s="181" t="s">
        <v>560</v>
      </c>
      <c r="J164" s="210" t="s">
        <v>689</v>
      </c>
      <c r="K164" s="167"/>
      <c r="L164" s="275"/>
      <c r="M164" s="295"/>
    </row>
    <row r="165" spans="1:13" ht="25.5" customHeight="1">
      <c r="A165" s="17" t="s">
        <v>90</v>
      </c>
      <c r="B165" s="33" t="s">
        <v>446</v>
      </c>
      <c r="C165" s="62" t="s">
        <v>519</v>
      </c>
      <c r="D165" s="62"/>
      <c r="E165" s="71"/>
      <c r="F165" s="98" t="str">
        <f>IF(OR(C165="△",C165="▲"),"－"," ")</f>
        <v>－</v>
      </c>
      <c r="G165" s="71"/>
      <c r="H165" s="129" t="s">
        <v>668</v>
      </c>
      <c r="I165" s="182" t="s">
        <v>560</v>
      </c>
      <c r="J165" s="210" t="s">
        <v>24</v>
      </c>
      <c r="K165" s="167"/>
      <c r="L165" s="275"/>
      <c r="M165" s="295"/>
    </row>
    <row r="166" spans="1:13" ht="27" customHeight="1">
      <c r="A166" s="12" t="s">
        <v>121</v>
      </c>
      <c r="B166" s="45" t="s">
        <v>137</v>
      </c>
      <c r="C166" s="61" t="s">
        <v>513</v>
      </c>
      <c r="D166" s="61"/>
      <c r="E166" s="84"/>
      <c r="F166" s="96" t="s">
        <v>525</v>
      </c>
      <c r="G166" s="84"/>
      <c r="H166" s="126" t="s">
        <v>647</v>
      </c>
      <c r="I166" s="179">
        <v>200</v>
      </c>
      <c r="J166" s="208" t="s">
        <v>153</v>
      </c>
      <c r="K166" s="266" t="s">
        <v>590</v>
      </c>
      <c r="L166" s="276" t="s">
        <v>1011</v>
      </c>
      <c r="M166" s="295"/>
    </row>
    <row r="167" spans="1:13" ht="174.75" customHeight="1">
      <c r="A167" s="10" t="s">
        <v>123</v>
      </c>
      <c r="B167" s="46" t="s">
        <v>194</v>
      </c>
      <c r="C167" s="59" t="s">
        <v>513</v>
      </c>
      <c r="D167" s="59"/>
      <c r="E167" s="69"/>
      <c r="F167" s="97" t="s">
        <v>527</v>
      </c>
      <c r="G167" s="69"/>
      <c r="H167" s="163" t="s">
        <v>670</v>
      </c>
      <c r="I167" s="180">
        <v>201</v>
      </c>
      <c r="J167" s="219" t="s">
        <v>786</v>
      </c>
      <c r="K167" s="350" t="s">
        <v>1186</v>
      </c>
      <c r="L167" s="364" t="s">
        <v>1250</v>
      </c>
      <c r="M167" s="302"/>
    </row>
    <row r="168" spans="1:13" ht="128.25" customHeight="1">
      <c r="A168" s="14" t="s">
        <v>123</v>
      </c>
      <c r="B168" s="37" t="s">
        <v>171</v>
      </c>
      <c r="C168" s="64" t="s">
        <v>513</v>
      </c>
      <c r="D168" s="64"/>
      <c r="E168" s="86"/>
      <c r="F168" s="68" t="s">
        <v>527</v>
      </c>
      <c r="G168" s="70"/>
      <c r="H168" s="129" t="s">
        <v>673</v>
      </c>
      <c r="I168" s="181">
        <v>201</v>
      </c>
      <c r="J168" s="214" t="s">
        <v>514</v>
      </c>
      <c r="K168" s="351" t="s">
        <v>1187</v>
      </c>
      <c r="L168" s="365" t="s">
        <v>627</v>
      </c>
      <c r="M168" s="302"/>
    </row>
    <row r="169" spans="1:13" ht="91.5" customHeight="1">
      <c r="A169" s="11" t="s">
        <v>123</v>
      </c>
      <c r="B169" s="47" t="s">
        <v>450</v>
      </c>
      <c r="C169" s="60" t="s">
        <v>513</v>
      </c>
      <c r="D169" s="60"/>
      <c r="E169" s="70"/>
      <c r="F169" s="68" t="s">
        <v>525</v>
      </c>
      <c r="G169" s="70"/>
      <c r="H169" s="144" t="s">
        <v>221</v>
      </c>
      <c r="I169" s="186">
        <v>201</v>
      </c>
      <c r="J169" s="230" t="s">
        <v>787</v>
      </c>
      <c r="K169" s="352" t="s">
        <v>360</v>
      </c>
      <c r="L169" s="366" t="s">
        <v>414</v>
      </c>
      <c r="M169" s="302"/>
    </row>
    <row r="170" spans="1:13" ht="127.5" customHeight="1">
      <c r="A170" s="11" t="s">
        <v>123</v>
      </c>
      <c r="B170" s="48" t="s">
        <v>452</v>
      </c>
      <c r="C170" s="68" t="s">
        <v>513</v>
      </c>
      <c r="D170" s="60"/>
      <c r="E170" s="70"/>
      <c r="F170" s="68" t="s">
        <v>527</v>
      </c>
      <c r="G170" s="70"/>
      <c r="H170" s="164" t="s">
        <v>675</v>
      </c>
      <c r="I170" s="181">
        <v>201</v>
      </c>
      <c r="J170" s="214" t="s">
        <v>788</v>
      </c>
      <c r="K170" s="351" t="s">
        <v>1188</v>
      </c>
      <c r="L170" s="366" t="s">
        <v>275</v>
      </c>
      <c r="M170" s="302"/>
    </row>
    <row r="171" spans="1:13" ht="141" customHeight="1">
      <c r="A171" s="9" t="s">
        <v>123</v>
      </c>
      <c r="B171" s="319" t="s">
        <v>453</v>
      </c>
      <c r="C171" s="77" t="s">
        <v>513</v>
      </c>
      <c r="D171" s="77"/>
      <c r="E171" s="27"/>
      <c r="F171" s="67" t="s">
        <v>527</v>
      </c>
      <c r="G171" s="27"/>
      <c r="H171" s="335" t="s">
        <v>677</v>
      </c>
      <c r="I171" s="178">
        <v>201</v>
      </c>
      <c r="J171" s="207" t="s">
        <v>19</v>
      </c>
      <c r="K171" s="331" t="s">
        <v>1189</v>
      </c>
      <c r="L171" s="367" t="s">
        <v>920</v>
      </c>
      <c r="M171" s="302"/>
    </row>
    <row r="172" spans="1:13" ht="114" customHeight="1">
      <c r="A172" s="10" t="s">
        <v>123</v>
      </c>
      <c r="B172" s="28" t="s">
        <v>454</v>
      </c>
      <c r="C172" s="59" t="s">
        <v>513</v>
      </c>
      <c r="D172" s="59"/>
      <c r="E172" s="69"/>
      <c r="F172" s="97" t="s">
        <v>527</v>
      </c>
      <c r="G172" s="69"/>
      <c r="H172" s="152" t="s">
        <v>681</v>
      </c>
      <c r="I172" s="180">
        <v>201</v>
      </c>
      <c r="J172" s="209" t="s">
        <v>622</v>
      </c>
      <c r="K172" s="353" t="s">
        <v>1190</v>
      </c>
      <c r="L172" s="364" t="s">
        <v>1251</v>
      </c>
      <c r="M172" s="302"/>
    </row>
    <row r="173" spans="1:13" ht="75.75" customHeight="1">
      <c r="A173" s="11" t="s">
        <v>123</v>
      </c>
      <c r="B173" s="37" t="s">
        <v>456</v>
      </c>
      <c r="C173" s="60" t="s">
        <v>513</v>
      </c>
      <c r="D173" s="60"/>
      <c r="E173" s="70"/>
      <c r="F173" s="68" t="s">
        <v>527</v>
      </c>
      <c r="G173" s="70"/>
      <c r="H173" s="144" t="s">
        <v>682</v>
      </c>
      <c r="I173" s="181">
        <v>201</v>
      </c>
      <c r="J173" s="214" t="s">
        <v>429</v>
      </c>
      <c r="K173" s="351" t="s">
        <v>1192</v>
      </c>
      <c r="L173" s="366" t="s">
        <v>530</v>
      </c>
      <c r="M173" s="302"/>
    </row>
    <row r="174" spans="1:13" ht="148.5" customHeight="1">
      <c r="A174" s="11" t="s">
        <v>123</v>
      </c>
      <c r="B174" s="29" t="s">
        <v>74</v>
      </c>
      <c r="C174" s="60" t="s">
        <v>513</v>
      </c>
      <c r="D174" s="60"/>
      <c r="E174" s="70"/>
      <c r="F174" s="68" t="s">
        <v>527</v>
      </c>
      <c r="G174" s="70"/>
      <c r="H174" s="128" t="s">
        <v>683</v>
      </c>
      <c r="I174" s="181">
        <v>201</v>
      </c>
      <c r="J174" s="210" t="s">
        <v>789</v>
      </c>
      <c r="K174" s="354" t="s">
        <v>1193</v>
      </c>
      <c r="L174" s="366" t="s">
        <v>1252</v>
      </c>
      <c r="M174" s="302"/>
    </row>
    <row r="175" spans="1:13" ht="101.25" customHeight="1">
      <c r="A175" s="11" t="s">
        <v>123</v>
      </c>
      <c r="B175" s="37" t="s">
        <v>249</v>
      </c>
      <c r="C175" s="60" t="s">
        <v>513</v>
      </c>
      <c r="D175" s="60"/>
      <c r="E175" s="70"/>
      <c r="F175" s="68" t="s">
        <v>527</v>
      </c>
      <c r="G175" s="70"/>
      <c r="H175" s="144" t="s">
        <v>684</v>
      </c>
      <c r="I175" s="181">
        <v>201</v>
      </c>
      <c r="J175" s="214" t="s">
        <v>391</v>
      </c>
      <c r="K175" s="351" t="s">
        <v>703</v>
      </c>
      <c r="L175" s="366" t="s">
        <v>949</v>
      </c>
      <c r="M175" s="302"/>
    </row>
    <row r="176" spans="1:13" ht="64.5" customHeight="1">
      <c r="A176" s="11" t="s">
        <v>123</v>
      </c>
      <c r="B176" s="29" t="s">
        <v>458</v>
      </c>
      <c r="C176" s="60" t="s">
        <v>513</v>
      </c>
      <c r="D176" s="60"/>
      <c r="E176" s="70"/>
      <c r="F176" s="68" t="s">
        <v>527</v>
      </c>
      <c r="G176" s="70"/>
      <c r="H176" s="128" t="s">
        <v>467</v>
      </c>
      <c r="I176" s="181">
        <v>201</v>
      </c>
      <c r="J176" s="210" t="s">
        <v>600</v>
      </c>
      <c r="K176" s="355" t="s">
        <v>1194</v>
      </c>
      <c r="L176" s="366" t="s">
        <v>1253</v>
      </c>
      <c r="M176" s="302"/>
    </row>
    <row r="177" spans="1:13" ht="91.5" customHeight="1">
      <c r="A177" s="11" t="s">
        <v>133</v>
      </c>
      <c r="B177" s="37" t="s">
        <v>461</v>
      </c>
      <c r="C177" s="60"/>
      <c r="D177" s="60" t="s">
        <v>513</v>
      </c>
      <c r="E177" s="70"/>
      <c r="F177" s="68" t="s">
        <v>527</v>
      </c>
      <c r="G177" s="70"/>
      <c r="H177" s="165" t="s">
        <v>216</v>
      </c>
      <c r="I177" s="181">
        <v>201</v>
      </c>
      <c r="J177" s="210" t="s">
        <v>751</v>
      </c>
      <c r="K177" s="355" t="s">
        <v>1195</v>
      </c>
      <c r="L177" s="366" t="s">
        <v>1254</v>
      </c>
      <c r="M177" s="302"/>
    </row>
    <row r="178" spans="1:13" ht="64.5" customHeight="1">
      <c r="A178" s="11" t="s">
        <v>123</v>
      </c>
      <c r="B178" s="49" t="s">
        <v>464</v>
      </c>
      <c r="C178" s="68" t="s">
        <v>513</v>
      </c>
      <c r="D178" s="60"/>
      <c r="E178" s="70"/>
      <c r="F178" s="68" t="s">
        <v>527</v>
      </c>
      <c r="G178" s="70"/>
      <c r="H178" s="166" t="s">
        <v>329</v>
      </c>
      <c r="I178" s="181">
        <v>201</v>
      </c>
      <c r="J178" s="214" t="s">
        <v>790</v>
      </c>
      <c r="K178" s="356" t="s">
        <v>1197</v>
      </c>
      <c r="L178" s="366" t="s">
        <v>1196</v>
      </c>
      <c r="M178" s="302"/>
    </row>
    <row r="179" spans="1:13" ht="66.75" customHeight="1">
      <c r="A179" s="15" t="s">
        <v>123</v>
      </c>
      <c r="B179" s="38" t="s">
        <v>468</v>
      </c>
      <c r="C179" s="65" t="s">
        <v>513</v>
      </c>
      <c r="D179" s="65"/>
      <c r="E179" s="87"/>
      <c r="F179" s="68" t="s">
        <v>527</v>
      </c>
      <c r="G179" s="70"/>
      <c r="H179" s="145" t="s">
        <v>60</v>
      </c>
      <c r="I179" s="186">
        <v>201</v>
      </c>
      <c r="J179" s="230" t="s">
        <v>792</v>
      </c>
      <c r="K179" s="352" t="s">
        <v>1198</v>
      </c>
      <c r="L179" s="368" t="s">
        <v>85</v>
      </c>
      <c r="M179" s="302"/>
    </row>
    <row r="180" spans="1:13" ht="149.25" customHeight="1">
      <c r="A180" s="11" t="s">
        <v>123</v>
      </c>
      <c r="B180" s="37" t="s">
        <v>470</v>
      </c>
      <c r="C180" s="60" t="s">
        <v>513</v>
      </c>
      <c r="D180" s="60"/>
      <c r="E180" s="70"/>
      <c r="F180" s="68" t="s">
        <v>527</v>
      </c>
      <c r="G180" s="70"/>
      <c r="H180" s="164" t="s">
        <v>685</v>
      </c>
      <c r="I180" s="181">
        <v>201</v>
      </c>
      <c r="J180" s="214" t="s">
        <v>79</v>
      </c>
      <c r="K180" s="351" t="s">
        <v>1001</v>
      </c>
      <c r="L180" s="366" t="s">
        <v>1255</v>
      </c>
      <c r="M180" s="302"/>
    </row>
    <row r="181" spans="1:13" ht="113.25" customHeight="1">
      <c r="A181" s="11" t="s">
        <v>123</v>
      </c>
      <c r="B181" s="37" t="s">
        <v>471</v>
      </c>
      <c r="C181" s="68" t="s">
        <v>513</v>
      </c>
      <c r="D181" s="60"/>
      <c r="E181" s="70"/>
      <c r="F181" s="68" t="s">
        <v>527</v>
      </c>
      <c r="G181" s="70"/>
      <c r="H181" s="164" t="s">
        <v>363</v>
      </c>
      <c r="I181" s="181">
        <v>201</v>
      </c>
      <c r="J181" s="214" t="s">
        <v>762</v>
      </c>
      <c r="K181" s="351" t="s">
        <v>1199</v>
      </c>
      <c r="L181" s="365" t="s">
        <v>1205</v>
      </c>
      <c r="M181" s="302"/>
    </row>
    <row r="182" spans="1:13" ht="41.25" customHeight="1">
      <c r="A182" s="15" t="s">
        <v>123</v>
      </c>
      <c r="B182" s="38" t="s">
        <v>126</v>
      </c>
      <c r="C182" s="65" t="s">
        <v>513</v>
      </c>
      <c r="D182" s="65"/>
      <c r="E182" s="87"/>
      <c r="F182" s="20" t="s">
        <v>527</v>
      </c>
      <c r="G182" s="87"/>
      <c r="H182" s="149" t="s">
        <v>402</v>
      </c>
      <c r="I182" s="186">
        <v>201</v>
      </c>
      <c r="J182" s="230" t="s">
        <v>793</v>
      </c>
      <c r="K182" s="352" t="s">
        <v>1200</v>
      </c>
      <c r="L182" s="366" t="s">
        <v>1256</v>
      </c>
      <c r="M182" s="302"/>
    </row>
    <row r="183" spans="1:13" ht="102" customHeight="1">
      <c r="A183" s="9" t="s">
        <v>123</v>
      </c>
      <c r="B183" s="319" t="s">
        <v>262</v>
      </c>
      <c r="C183" s="77" t="s">
        <v>513</v>
      </c>
      <c r="D183" s="77"/>
      <c r="E183" s="27"/>
      <c r="F183" s="98" t="s">
        <v>525</v>
      </c>
      <c r="G183" s="71"/>
      <c r="H183" s="151" t="s">
        <v>688</v>
      </c>
      <c r="I183" s="178">
        <v>201</v>
      </c>
      <c r="J183" s="207" t="s">
        <v>300</v>
      </c>
      <c r="K183" s="331" t="s">
        <v>1202</v>
      </c>
      <c r="L183" s="367" t="s">
        <v>1257</v>
      </c>
      <c r="M183" s="295"/>
    </row>
    <row r="184" spans="1:13" ht="101.25" customHeight="1">
      <c r="A184" s="10" t="s">
        <v>123</v>
      </c>
      <c r="B184" s="28" t="s">
        <v>472</v>
      </c>
      <c r="C184" s="59" t="s">
        <v>513</v>
      </c>
      <c r="D184" s="59"/>
      <c r="E184" s="69"/>
      <c r="F184" s="97" t="s">
        <v>525</v>
      </c>
      <c r="G184" s="69"/>
      <c r="H184" s="264" t="s">
        <v>690</v>
      </c>
      <c r="I184" s="180">
        <v>201</v>
      </c>
      <c r="J184" s="209" t="s">
        <v>796</v>
      </c>
      <c r="K184" s="353" t="s">
        <v>357</v>
      </c>
      <c r="L184" s="364" t="s">
        <v>1157</v>
      </c>
      <c r="M184" s="295"/>
    </row>
    <row r="185" spans="1:13" ht="67.5" customHeight="1">
      <c r="A185" s="11" t="s">
        <v>123</v>
      </c>
      <c r="B185" s="50" t="s">
        <v>163</v>
      </c>
      <c r="C185" s="60" t="s">
        <v>513</v>
      </c>
      <c r="D185" s="60"/>
      <c r="E185" s="70"/>
      <c r="F185" s="68" t="s">
        <v>527</v>
      </c>
      <c r="G185" s="70"/>
      <c r="H185" s="164" t="s">
        <v>169</v>
      </c>
      <c r="I185" s="181">
        <v>201</v>
      </c>
      <c r="J185" s="210" t="s">
        <v>233</v>
      </c>
      <c r="K185" s="355" t="s">
        <v>1203</v>
      </c>
      <c r="L185" s="366" t="s">
        <v>110</v>
      </c>
      <c r="M185" s="302"/>
    </row>
    <row r="186" spans="1:13" ht="43.5" customHeight="1">
      <c r="A186" s="11" t="s">
        <v>123</v>
      </c>
      <c r="B186" s="29" t="s">
        <v>474</v>
      </c>
      <c r="C186" s="60" t="s">
        <v>513</v>
      </c>
      <c r="D186" s="60"/>
      <c r="E186" s="70"/>
      <c r="F186" s="68" t="s">
        <v>527</v>
      </c>
      <c r="G186" s="70"/>
      <c r="H186" s="167" t="s">
        <v>615</v>
      </c>
      <c r="I186" s="181">
        <v>201</v>
      </c>
      <c r="J186" s="210" t="s">
        <v>737</v>
      </c>
      <c r="K186" s="355" t="s">
        <v>1200</v>
      </c>
      <c r="L186" s="366" t="s">
        <v>1256</v>
      </c>
      <c r="M186" s="302"/>
    </row>
    <row r="187" spans="1:13" ht="54" customHeight="1">
      <c r="A187" s="11" t="s">
        <v>123</v>
      </c>
      <c r="B187" s="29" t="s">
        <v>478</v>
      </c>
      <c r="C187" s="60" t="s">
        <v>513</v>
      </c>
      <c r="D187" s="60"/>
      <c r="E187" s="70"/>
      <c r="F187" s="68" t="s">
        <v>527</v>
      </c>
      <c r="G187" s="70"/>
      <c r="H187" s="167" t="s">
        <v>561</v>
      </c>
      <c r="I187" s="181">
        <v>201</v>
      </c>
      <c r="J187" s="210" t="s">
        <v>774</v>
      </c>
      <c r="K187" s="354" t="s">
        <v>1204</v>
      </c>
      <c r="L187" s="366" t="s">
        <v>1258</v>
      </c>
      <c r="M187" s="302"/>
    </row>
    <row r="188" spans="1:13" ht="53.25" customHeight="1">
      <c r="A188" s="11" t="s">
        <v>123</v>
      </c>
      <c r="B188" s="29" t="s">
        <v>479</v>
      </c>
      <c r="C188" s="60" t="s">
        <v>513</v>
      </c>
      <c r="D188" s="60"/>
      <c r="E188" s="70"/>
      <c r="F188" s="68" t="s">
        <v>527</v>
      </c>
      <c r="G188" s="70"/>
      <c r="H188" s="167" t="s">
        <v>691</v>
      </c>
      <c r="I188" s="181">
        <v>201</v>
      </c>
      <c r="J188" s="210" t="s">
        <v>783</v>
      </c>
      <c r="K188" s="354" t="s">
        <v>1204</v>
      </c>
      <c r="L188" s="366" t="s">
        <v>1259</v>
      </c>
      <c r="M188" s="302"/>
    </row>
    <row r="189" spans="1:13" ht="89.25" customHeight="1">
      <c r="A189" s="11" t="s">
        <v>123</v>
      </c>
      <c r="B189" s="37" t="s">
        <v>483</v>
      </c>
      <c r="C189" s="60" t="s">
        <v>513</v>
      </c>
      <c r="D189" s="60"/>
      <c r="E189" s="70"/>
      <c r="F189" s="68" t="s">
        <v>527</v>
      </c>
      <c r="G189" s="70"/>
      <c r="H189" s="164" t="s">
        <v>313</v>
      </c>
      <c r="I189" s="181">
        <v>201</v>
      </c>
      <c r="J189" s="214" t="s">
        <v>797</v>
      </c>
      <c r="K189" s="351" t="s">
        <v>795</v>
      </c>
      <c r="L189" s="366" t="s">
        <v>1260</v>
      </c>
      <c r="M189" s="302"/>
    </row>
    <row r="190" spans="1:13" ht="66" customHeight="1">
      <c r="A190" s="11" t="s">
        <v>123</v>
      </c>
      <c r="B190" s="29" t="s">
        <v>486</v>
      </c>
      <c r="C190" s="68" t="s">
        <v>513</v>
      </c>
      <c r="D190" s="60"/>
      <c r="E190" s="70"/>
      <c r="F190" s="68" t="s">
        <v>527</v>
      </c>
      <c r="G190" s="70"/>
      <c r="H190" s="167" t="s">
        <v>692</v>
      </c>
      <c r="I190" s="181">
        <v>201</v>
      </c>
      <c r="J190" s="210" t="s">
        <v>798</v>
      </c>
      <c r="K190" s="354" t="s">
        <v>1206</v>
      </c>
      <c r="L190" s="366" t="s">
        <v>1261</v>
      </c>
      <c r="M190" s="302"/>
    </row>
    <row r="191" spans="1:13" ht="56.25" customHeight="1">
      <c r="A191" s="15" t="s">
        <v>123</v>
      </c>
      <c r="B191" s="41" t="s">
        <v>122</v>
      </c>
      <c r="C191" s="65" t="s">
        <v>513</v>
      </c>
      <c r="D191" s="65"/>
      <c r="E191" s="87"/>
      <c r="F191" s="68" t="s">
        <v>527</v>
      </c>
      <c r="G191" s="70"/>
      <c r="H191" s="168" t="s">
        <v>694</v>
      </c>
      <c r="I191" s="186">
        <v>201</v>
      </c>
      <c r="J191" s="223" t="s">
        <v>304</v>
      </c>
      <c r="K191" s="357" t="s">
        <v>1207</v>
      </c>
      <c r="L191" s="368" t="s">
        <v>1262</v>
      </c>
      <c r="M191" s="302"/>
    </row>
    <row r="192" spans="1:13" ht="56.25" customHeight="1">
      <c r="A192" s="11" t="s">
        <v>123</v>
      </c>
      <c r="B192" s="29" t="s">
        <v>58</v>
      </c>
      <c r="C192" s="68" t="s">
        <v>513</v>
      </c>
      <c r="D192" s="60"/>
      <c r="E192" s="70"/>
      <c r="F192" s="68" t="s">
        <v>525</v>
      </c>
      <c r="G192" s="70"/>
      <c r="H192" s="167" t="s">
        <v>10</v>
      </c>
      <c r="I192" s="181">
        <v>201</v>
      </c>
      <c r="J192" s="210" t="s">
        <v>162</v>
      </c>
      <c r="K192" s="354" t="s">
        <v>1208</v>
      </c>
      <c r="L192" s="366" t="s">
        <v>1154</v>
      </c>
      <c r="M192" s="302"/>
    </row>
    <row r="193" spans="1:13" ht="42.75" customHeight="1">
      <c r="A193" s="15" t="s">
        <v>123</v>
      </c>
      <c r="B193" s="41" t="s">
        <v>487</v>
      </c>
      <c r="C193" s="65" t="s">
        <v>513</v>
      </c>
      <c r="D193" s="65"/>
      <c r="E193" s="87"/>
      <c r="F193" s="68" t="s">
        <v>527</v>
      </c>
      <c r="G193" s="70"/>
      <c r="H193" s="168" t="s">
        <v>393</v>
      </c>
      <c r="I193" s="186">
        <v>201</v>
      </c>
      <c r="J193" s="223" t="s">
        <v>448</v>
      </c>
      <c r="K193" s="357" t="s">
        <v>1200</v>
      </c>
      <c r="L193" s="368" t="s">
        <v>1263</v>
      </c>
      <c r="M193" s="302"/>
    </row>
    <row r="194" spans="1:13" ht="53.25" customHeight="1">
      <c r="A194" s="11" t="s">
        <v>123</v>
      </c>
      <c r="B194" s="29" t="s">
        <v>489</v>
      </c>
      <c r="C194" s="60" t="s">
        <v>513</v>
      </c>
      <c r="D194" s="60"/>
      <c r="E194" s="70"/>
      <c r="F194" s="68" t="s">
        <v>527</v>
      </c>
      <c r="G194" s="70"/>
      <c r="H194" s="167" t="s">
        <v>407</v>
      </c>
      <c r="I194" s="181">
        <v>201</v>
      </c>
      <c r="J194" s="210" t="s">
        <v>460</v>
      </c>
      <c r="K194" s="354" t="s">
        <v>542</v>
      </c>
      <c r="L194" s="366" t="s">
        <v>96</v>
      </c>
      <c r="M194" s="302"/>
    </row>
    <row r="195" spans="1:13" ht="91.5" customHeight="1">
      <c r="A195" s="11" t="s">
        <v>123</v>
      </c>
      <c r="B195" s="37" t="s">
        <v>490</v>
      </c>
      <c r="C195" s="60" t="s">
        <v>513</v>
      </c>
      <c r="D195" s="60"/>
      <c r="E195" s="70"/>
      <c r="F195" s="68" t="s">
        <v>527</v>
      </c>
      <c r="G195" s="70"/>
      <c r="H195" s="164" t="s">
        <v>680</v>
      </c>
      <c r="I195" s="181">
        <v>201</v>
      </c>
      <c r="J195" s="214" t="s">
        <v>28</v>
      </c>
      <c r="K195" s="351" t="s">
        <v>1210</v>
      </c>
      <c r="L195" s="366" t="s">
        <v>1264</v>
      </c>
      <c r="M195" s="302"/>
    </row>
    <row r="196" spans="1:13" ht="225.75" customHeight="1">
      <c r="A196" s="11" t="s">
        <v>123</v>
      </c>
      <c r="B196" s="48" t="s">
        <v>253</v>
      </c>
      <c r="C196" s="68" t="s">
        <v>513</v>
      </c>
      <c r="D196" s="60"/>
      <c r="E196" s="70"/>
      <c r="F196" s="68" t="s">
        <v>527</v>
      </c>
      <c r="G196" s="70"/>
      <c r="H196" s="148" t="s">
        <v>697</v>
      </c>
      <c r="I196" s="182">
        <v>201</v>
      </c>
      <c r="J196" s="211" t="s">
        <v>799</v>
      </c>
      <c r="K196" s="148" t="s">
        <v>1213</v>
      </c>
      <c r="L196" s="235" t="s">
        <v>1265</v>
      </c>
      <c r="M196" s="295"/>
    </row>
    <row r="197" spans="1:13" ht="65.25" customHeight="1">
      <c r="A197" s="9" t="s">
        <v>123</v>
      </c>
      <c r="B197" s="319" t="s">
        <v>492</v>
      </c>
      <c r="C197" s="77" t="s">
        <v>513</v>
      </c>
      <c r="D197" s="77"/>
      <c r="E197" s="27"/>
      <c r="F197" s="67" t="s">
        <v>525</v>
      </c>
      <c r="G197" s="27"/>
      <c r="H197" s="265" t="s">
        <v>699</v>
      </c>
      <c r="I197" s="183">
        <v>201</v>
      </c>
      <c r="J197" s="218" t="s">
        <v>531</v>
      </c>
      <c r="K197" s="358" t="s">
        <v>381</v>
      </c>
      <c r="L197" s="369" t="s">
        <v>1244</v>
      </c>
      <c r="M197" s="302"/>
    </row>
    <row r="198" spans="1:13" ht="222" customHeight="1">
      <c r="A198" s="15" t="s">
        <v>123</v>
      </c>
      <c r="B198" s="38" t="s">
        <v>496</v>
      </c>
      <c r="C198" s="65" t="s">
        <v>513</v>
      </c>
      <c r="D198" s="65"/>
      <c r="E198" s="87"/>
      <c r="F198" s="20" t="s">
        <v>527</v>
      </c>
      <c r="G198" s="87"/>
      <c r="H198" s="149" t="s">
        <v>495</v>
      </c>
      <c r="I198" s="186">
        <v>201</v>
      </c>
      <c r="J198" s="230" t="s">
        <v>70</v>
      </c>
      <c r="K198" s="352" t="s">
        <v>1215</v>
      </c>
      <c r="L198" s="368" t="s">
        <v>1266</v>
      </c>
      <c r="M198" s="302"/>
    </row>
    <row r="199" spans="1:13" ht="90" customHeight="1">
      <c r="A199" s="11" t="s">
        <v>123</v>
      </c>
      <c r="B199" s="37" t="s">
        <v>499</v>
      </c>
      <c r="C199" s="60" t="s">
        <v>513</v>
      </c>
      <c r="D199" s="60"/>
      <c r="E199" s="70"/>
      <c r="F199" s="68" t="s">
        <v>527</v>
      </c>
      <c r="G199" s="70"/>
      <c r="H199" s="164" t="s">
        <v>700</v>
      </c>
      <c r="I199" s="181">
        <v>201</v>
      </c>
      <c r="J199" s="214" t="s">
        <v>800</v>
      </c>
      <c r="K199" s="351" t="s">
        <v>1216</v>
      </c>
      <c r="L199" s="366" t="s">
        <v>1267</v>
      </c>
      <c r="M199" s="302"/>
    </row>
    <row r="200" spans="1:13" ht="138.75" customHeight="1">
      <c r="A200" s="14" t="s">
        <v>123</v>
      </c>
      <c r="B200" s="37" t="s">
        <v>245</v>
      </c>
      <c r="C200" s="64" t="s">
        <v>513</v>
      </c>
      <c r="D200" s="64"/>
      <c r="E200" s="86"/>
      <c r="F200" s="68" t="s">
        <v>525</v>
      </c>
      <c r="G200" s="70"/>
      <c r="H200" s="148" t="s">
        <v>701</v>
      </c>
      <c r="I200" s="182">
        <v>201</v>
      </c>
      <c r="J200" s="214" t="s">
        <v>308</v>
      </c>
      <c r="K200" s="359" t="s">
        <v>1217</v>
      </c>
      <c r="L200" s="365" t="s">
        <v>1268</v>
      </c>
      <c r="M200" s="302"/>
    </row>
    <row r="201" spans="1:13" ht="54.75" customHeight="1">
      <c r="A201" s="11" t="s">
        <v>123</v>
      </c>
      <c r="B201" s="29" t="s">
        <v>104</v>
      </c>
      <c r="C201" s="64" t="s">
        <v>513</v>
      </c>
      <c r="D201" s="64"/>
      <c r="E201" s="86"/>
      <c r="F201" s="68" t="s">
        <v>527</v>
      </c>
      <c r="G201" s="70"/>
      <c r="H201" s="164" t="s">
        <v>704</v>
      </c>
      <c r="I201" s="181">
        <v>201</v>
      </c>
      <c r="J201" s="210" t="s">
        <v>802</v>
      </c>
      <c r="K201" s="356" t="s">
        <v>1218</v>
      </c>
      <c r="L201" s="366" t="s">
        <v>1028</v>
      </c>
      <c r="M201" s="302"/>
    </row>
    <row r="202" spans="1:13" ht="102" customHeight="1">
      <c r="A202" s="15" t="s">
        <v>123</v>
      </c>
      <c r="B202" s="41" t="s">
        <v>505</v>
      </c>
      <c r="C202" s="68" t="s">
        <v>513</v>
      </c>
      <c r="D202" s="60"/>
      <c r="E202" s="70"/>
      <c r="F202" s="68" t="s">
        <v>527</v>
      </c>
      <c r="G202" s="70"/>
      <c r="H202" s="168" t="s">
        <v>707</v>
      </c>
      <c r="I202" s="186">
        <v>201</v>
      </c>
      <c r="J202" s="223" t="s">
        <v>484</v>
      </c>
      <c r="K202" s="357" t="s">
        <v>491</v>
      </c>
      <c r="L202" s="368" t="s">
        <v>1041</v>
      </c>
      <c r="M202" s="302"/>
    </row>
    <row r="203" spans="1:13" ht="67.5" customHeight="1">
      <c r="A203" s="11" t="s">
        <v>123</v>
      </c>
      <c r="B203" s="29" t="s">
        <v>16</v>
      </c>
      <c r="C203" s="60" t="s">
        <v>513</v>
      </c>
      <c r="D203" s="60"/>
      <c r="E203" s="70"/>
      <c r="F203" s="68" t="s">
        <v>527</v>
      </c>
      <c r="G203" s="70"/>
      <c r="H203" s="167" t="s">
        <v>37</v>
      </c>
      <c r="I203" s="181">
        <v>201</v>
      </c>
      <c r="J203" s="210" t="s">
        <v>725</v>
      </c>
      <c r="K203" s="354" t="s">
        <v>1219</v>
      </c>
      <c r="L203" s="366" t="s">
        <v>1269</v>
      </c>
      <c r="M203" s="302"/>
    </row>
    <row r="204" spans="1:13" ht="42.75" customHeight="1">
      <c r="A204" s="11" t="s">
        <v>123</v>
      </c>
      <c r="B204" s="29" t="s">
        <v>508</v>
      </c>
      <c r="C204" s="60" t="s">
        <v>513</v>
      </c>
      <c r="D204" s="60"/>
      <c r="E204" s="70"/>
      <c r="F204" s="68" t="s">
        <v>527</v>
      </c>
      <c r="G204" s="70"/>
      <c r="H204" s="167" t="s">
        <v>710</v>
      </c>
      <c r="I204" s="181">
        <v>201</v>
      </c>
      <c r="J204" s="210" t="s">
        <v>803</v>
      </c>
      <c r="K204" s="354" t="s">
        <v>1200</v>
      </c>
      <c r="L204" s="366" t="s">
        <v>1256</v>
      </c>
      <c r="M204" s="302"/>
    </row>
    <row r="205" spans="1:13" ht="40.5" customHeight="1">
      <c r="A205" s="11" t="s">
        <v>123</v>
      </c>
      <c r="B205" s="29" t="s">
        <v>510</v>
      </c>
      <c r="C205" s="68" t="s">
        <v>513</v>
      </c>
      <c r="D205" s="60"/>
      <c r="E205" s="70"/>
      <c r="F205" s="68" t="s">
        <v>527</v>
      </c>
      <c r="G205" s="70"/>
      <c r="H205" s="167" t="s">
        <v>325</v>
      </c>
      <c r="I205" s="181">
        <v>201</v>
      </c>
      <c r="J205" s="210" t="s">
        <v>763</v>
      </c>
      <c r="K205" s="354" t="s">
        <v>1200</v>
      </c>
      <c r="L205" s="366" t="s">
        <v>1256</v>
      </c>
      <c r="M205" s="302"/>
    </row>
    <row r="206" spans="1:13" ht="40.5" customHeight="1">
      <c r="A206" s="15" t="s">
        <v>123</v>
      </c>
      <c r="B206" s="41" t="s">
        <v>512</v>
      </c>
      <c r="C206" s="65" t="s">
        <v>513</v>
      </c>
      <c r="D206" s="65"/>
      <c r="E206" s="87"/>
      <c r="F206" s="68" t="s">
        <v>527</v>
      </c>
      <c r="G206" s="70"/>
      <c r="H206" s="168" t="s">
        <v>712</v>
      </c>
      <c r="I206" s="186">
        <v>201</v>
      </c>
      <c r="J206" s="223" t="s">
        <v>656</v>
      </c>
      <c r="K206" s="357" t="s">
        <v>1200</v>
      </c>
      <c r="L206" s="368" t="s">
        <v>1256</v>
      </c>
      <c r="M206" s="302"/>
    </row>
    <row r="207" spans="1:13" ht="41.25" customHeight="1">
      <c r="A207" s="21" t="s">
        <v>123</v>
      </c>
      <c r="B207" s="51" t="s">
        <v>420</v>
      </c>
      <c r="C207" s="72" t="s">
        <v>513</v>
      </c>
      <c r="D207" s="72"/>
      <c r="E207" s="88"/>
      <c r="F207" s="103" t="s">
        <v>527</v>
      </c>
      <c r="G207" s="88"/>
      <c r="H207" s="169" t="s">
        <v>68</v>
      </c>
      <c r="I207" s="196">
        <v>201</v>
      </c>
      <c r="J207" s="251" t="s">
        <v>804</v>
      </c>
      <c r="K207" s="360" t="s">
        <v>1200</v>
      </c>
      <c r="L207" s="370" t="s">
        <v>1256</v>
      </c>
      <c r="M207" s="302"/>
    </row>
    <row r="208" spans="1:13" ht="29.25" customHeight="1">
      <c r="A208" s="22" t="s">
        <v>97</v>
      </c>
      <c r="B208" s="52">
        <f>COUNTA(B7:B207)</f>
        <v>198</v>
      </c>
      <c r="C208" s="73" t="s">
        <v>513</v>
      </c>
      <c r="D208" s="78">
        <f>COUNTIF($C$16:$E$207,"◎")</f>
        <v>139</v>
      </c>
      <c r="E208" s="89"/>
      <c r="F208" s="104" t="s">
        <v>525</v>
      </c>
      <c r="G208" s="116">
        <f>COUNTIF($F$7:$G$207,"★")</f>
        <v>39</v>
      </c>
      <c r="H208" s="170">
        <v>133</v>
      </c>
      <c r="I208" s="197"/>
      <c r="J208" s="252" t="s">
        <v>374</v>
      </c>
      <c r="K208" s="271" t="s">
        <v>641</v>
      </c>
      <c r="L208" s="290" t="s">
        <v>1270</v>
      </c>
      <c r="M208" s="303"/>
    </row>
    <row r="209" spans="1:13" ht="29.25" customHeight="1">
      <c r="A209" s="23"/>
      <c r="B209" s="53"/>
      <c r="C209" s="74" t="s">
        <v>519</v>
      </c>
      <c r="D209" s="78">
        <f>COUNTIF($C$16:$E$207,"△")</f>
        <v>10</v>
      </c>
      <c r="E209" s="89"/>
      <c r="F209" s="105" t="s">
        <v>527</v>
      </c>
      <c r="G209" s="310">
        <f>COUNTIF($F$7:$G$207,"☆")</f>
        <v>53</v>
      </c>
      <c r="H209" s="171"/>
      <c r="I209" s="198"/>
      <c r="J209" s="253"/>
      <c r="K209" s="271"/>
      <c r="L209" s="290"/>
      <c r="M209" s="303"/>
    </row>
    <row r="210" spans="1:13" ht="29.25" customHeight="1">
      <c r="A210" s="23"/>
      <c r="B210" s="53"/>
      <c r="C210" s="74" t="s">
        <v>515</v>
      </c>
      <c r="D210" s="78">
        <f>COUNTIF($C$16:$E$207,"▲")</f>
        <v>40</v>
      </c>
      <c r="E210" s="89"/>
      <c r="F210" s="106" t="s">
        <v>462</v>
      </c>
      <c r="G210" s="117">
        <f>COUNTIF($F$7:$G$207,"－")</f>
        <v>51</v>
      </c>
      <c r="H210" s="171"/>
      <c r="I210" s="198"/>
      <c r="J210" s="253"/>
      <c r="K210" s="271"/>
      <c r="L210" s="290"/>
      <c r="M210" s="303"/>
    </row>
    <row r="211" spans="1:13" ht="29.25" customHeight="1">
      <c r="A211" s="24"/>
      <c r="B211" s="54"/>
      <c r="C211" s="75" t="s">
        <v>522</v>
      </c>
      <c r="D211" s="79" t="s">
        <v>419</v>
      </c>
      <c r="E211" s="90"/>
      <c r="F211" s="107"/>
      <c r="G211" s="119"/>
      <c r="H211" s="172"/>
      <c r="I211" s="199"/>
      <c r="J211" s="254"/>
      <c r="K211" s="272"/>
      <c r="L211" s="291"/>
      <c r="M211" s="303"/>
    </row>
    <row r="212" spans="1:13" ht="24" customHeight="1">
      <c r="A212" s="25"/>
    </row>
  </sheetData>
  <autoFilter ref="A6:M212"/>
  <mergeCells count="419">
    <mergeCell ref="A1:L1"/>
    <mergeCell ref="H3:J3"/>
    <mergeCell ref="K3:L3"/>
    <mergeCell ref="C7:E7"/>
    <mergeCell ref="C8:E8"/>
    <mergeCell ref="C9:E9"/>
    <mergeCell ref="C10:E10"/>
    <mergeCell ref="C11:E11"/>
    <mergeCell ref="C12:E12"/>
    <mergeCell ref="C13:E13"/>
    <mergeCell ref="C14:E14"/>
    <mergeCell ref="C15:E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 ref="C35:E35"/>
    <mergeCell ref="F35:G35"/>
    <mergeCell ref="C36:E36"/>
    <mergeCell ref="F36:G36"/>
    <mergeCell ref="C37:E37"/>
    <mergeCell ref="F37:G37"/>
    <mergeCell ref="C38:E38"/>
    <mergeCell ref="F38:G38"/>
    <mergeCell ref="C39:E39"/>
    <mergeCell ref="F39:G39"/>
    <mergeCell ref="C40:E40"/>
    <mergeCell ref="F40:G40"/>
    <mergeCell ref="C41:E41"/>
    <mergeCell ref="F41:G41"/>
    <mergeCell ref="C42:E42"/>
    <mergeCell ref="F42:G42"/>
    <mergeCell ref="C43:E43"/>
    <mergeCell ref="F43:G43"/>
    <mergeCell ref="C44:E44"/>
    <mergeCell ref="F44:G44"/>
    <mergeCell ref="C45:E45"/>
    <mergeCell ref="F45:G45"/>
    <mergeCell ref="C46:E46"/>
    <mergeCell ref="F46:G46"/>
    <mergeCell ref="C47:E47"/>
    <mergeCell ref="F47:G47"/>
    <mergeCell ref="C48:E48"/>
    <mergeCell ref="F48:G48"/>
    <mergeCell ref="C49:E49"/>
    <mergeCell ref="F49:G49"/>
    <mergeCell ref="C50:E50"/>
    <mergeCell ref="F50:G50"/>
    <mergeCell ref="C51:E51"/>
    <mergeCell ref="F51:G51"/>
    <mergeCell ref="C52:E52"/>
    <mergeCell ref="F52:G52"/>
    <mergeCell ref="C53:E53"/>
    <mergeCell ref="F53:G53"/>
    <mergeCell ref="C54:E54"/>
    <mergeCell ref="F54:G54"/>
    <mergeCell ref="C55:E55"/>
    <mergeCell ref="F55:G55"/>
    <mergeCell ref="C56:E56"/>
    <mergeCell ref="F56:G56"/>
    <mergeCell ref="C57:E57"/>
    <mergeCell ref="F57:G57"/>
    <mergeCell ref="C58:E58"/>
    <mergeCell ref="F58:G58"/>
    <mergeCell ref="C59:E59"/>
    <mergeCell ref="F59:G59"/>
    <mergeCell ref="C60:E60"/>
    <mergeCell ref="F60:G60"/>
    <mergeCell ref="C61:E61"/>
    <mergeCell ref="F61:G61"/>
    <mergeCell ref="C62:E62"/>
    <mergeCell ref="F62:G62"/>
    <mergeCell ref="C63:E63"/>
    <mergeCell ref="F63:G63"/>
    <mergeCell ref="C64:E64"/>
    <mergeCell ref="F64:G64"/>
    <mergeCell ref="C65:E65"/>
    <mergeCell ref="F65:G65"/>
    <mergeCell ref="C66:E66"/>
    <mergeCell ref="F66:G66"/>
    <mergeCell ref="C67:E67"/>
    <mergeCell ref="F67:G67"/>
    <mergeCell ref="C68:E68"/>
    <mergeCell ref="F68:G68"/>
    <mergeCell ref="C69:E69"/>
    <mergeCell ref="F69:G69"/>
    <mergeCell ref="C70:E70"/>
    <mergeCell ref="F70:G70"/>
    <mergeCell ref="C71:E71"/>
    <mergeCell ref="F71:G71"/>
    <mergeCell ref="C72:E72"/>
    <mergeCell ref="F72:G72"/>
    <mergeCell ref="C73:E73"/>
    <mergeCell ref="F73:G73"/>
    <mergeCell ref="C74:E74"/>
    <mergeCell ref="F74:G74"/>
    <mergeCell ref="C75:E75"/>
    <mergeCell ref="F75:G75"/>
    <mergeCell ref="C76:E76"/>
    <mergeCell ref="F76:G76"/>
    <mergeCell ref="C77:E77"/>
    <mergeCell ref="F77:G77"/>
    <mergeCell ref="C78:E78"/>
    <mergeCell ref="F78:G78"/>
    <mergeCell ref="C79:E79"/>
    <mergeCell ref="F79:G79"/>
    <mergeCell ref="C80:E80"/>
    <mergeCell ref="F80:G80"/>
    <mergeCell ref="C81:E81"/>
    <mergeCell ref="F81:G81"/>
    <mergeCell ref="C82:E82"/>
    <mergeCell ref="F82:G82"/>
    <mergeCell ref="C83:E83"/>
    <mergeCell ref="F83:G83"/>
    <mergeCell ref="C84:E84"/>
    <mergeCell ref="F84:G84"/>
    <mergeCell ref="C85:E85"/>
    <mergeCell ref="F85:G85"/>
    <mergeCell ref="C86:E86"/>
    <mergeCell ref="F86:G86"/>
    <mergeCell ref="C87:E87"/>
    <mergeCell ref="F87:G87"/>
    <mergeCell ref="C88:E88"/>
    <mergeCell ref="F88:G88"/>
    <mergeCell ref="C89:E89"/>
    <mergeCell ref="F89:G89"/>
    <mergeCell ref="C90:E90"/>
    <mergeCell ref="F90:G90"/>
    <mergeCell ref="C91:E91"/>
    <mergeCell ref="F91:G91"/>
    <mergeCell ref="C92:E92"/>
    <mergeCell ref="F92:G92"/>
    <mergeCell ref="C93:E93"/>
    <mergeCell ref="F93:G93"/>
    <mergeCell ref="C94:E94"/>
    <mergeCell ref="F94:G94"/>
    <mergeCell ref="C95:E95"/>
    <mergeCell ref="F95:G95"/>
    <mergeCell ref="C96:E96"/>
    <mergeCell ref="C97:E97"/>
    <mergeCell ref="C98:E98"/>
    <mergeCell ref="F98:G98"/>
    <mergeCell ref="C99:E99"/>
    <mergeCell ref="F99:G99"/>
    <mergeCell ref="C100:E100"/>
    <mergeCell ref="F100:G100"/>
    <mergeCell ref="C101:E101"/>
    <mergeCell ref="C102:E102"/>
    <mergeCell ref="C103:E103"/>
    <mergeCell ref="C104:E104"/>
    <mergeCell ref="C105:E105"/>
    <mergeCell ref="C106:E106"/>
    <mergeCell ref="C107:E107"/>
    <mergeCell ref="C108:E108"/>
    <mergeCell ref="C109:E109"/>
    <mergeCell ref="C110:E110"/>
    <mergeCell ref="C111:E111"/>
    <mergeCell ref="C112:E112"/>
    <mergeCell ref="C113:E113"/>
    <mergeCell ref="C114:E114"/>
    <mergeCell ref="C115:E115"/>
    <mergeCell ref="C116:E116"/>
    <mergeCell ref="C117:E117"/>
    <mergeCell ref="C118:E118"/>
    <mergeCell ref="C119:E119"/>
    <mergeCell ref="C120:E120"/>
    <mergeCell ref="C121:E121"/>
    <mergeCell ref="F121:G121"/>
    <mergeCell ref="C122:E122"/>
    <mergeCell ref="F122:G122"/>
    <mergeCell ref="C123:E123"/>
    <mergeCell ref="F123:G123"/>
    <mergeCell ref="C124:E124"/>
    <mergeCell ref="F124:G124"/>
    <mergeCell ref="C125:E125"/>
    <mergeCell ref="F125:G125"/>
    <mergeCell ref="C126:E126"/>
    <mergeCell ref="F126:G126"/>
    <mergeCell ref="C127:E127"/>
    <mergeCell ref="F127:G127"/>
    <mergeCell ref="C128:E128"/>
    <mergeCell ref="F128:G128"/>
    <mergeCell ref="C129:E129"/>
    <mergeCell ref="F129:G129"/>
    <mergeCell ref="C130:E130"/>
    <mergeCell ref="F130:G130"/>
    <mergeCell ref="C131:E131"/>
    <mergeCell ref="F131:G131"/>
    <mergeCell ref="C132:E132"/>
    <mergeCell ref="F132:G132"/>
    <mergeCell ref="C133:E133"/>
    <mergeCell ref="F133:G133"/>
    <mergeCell ref="F134:G134"/>
    <mergeCell ref="F135:G135"/>
    <mergeCell ref="C136:E136"/>
    <mergeCell ref="F136:G136"/>
    <mergeCell ref="C137:E137"/>
    <mergeCell ref="F137:G137"/>
    <mergeCell ref="C138:E138"/>
    <mergeCell ref="F138:G138"/>
    <mergeCell ref="C139:E139"/>
    <mergeCell ref="F139:G139"/>
    <mergeCell ref="C140:E140"/>
    <mergeCell ref="F140:G140"/>
    <mergeCell ref="C141:E141"/>
    <mergeCell ref="F141:G141"/>
    <mergeCell ref="C142:E142"/>
    <mergeCell ref="F142:G142"/>
    <mergeCell ref="C143:E143"/>
    <mergeCell ref="C144:E144"/>
    <mergeCell ref="C145:E145"/>
    <mergeCell ref="C146:E146"/>
    <mergeCell ref="C147:E147"/>
    <mergeCell ref="F147:G147"/>
    <mergeCell ref="C148:E148"/>
    <mergeCell ref="F148:G148"/>
    <mergeCell ref="F149:G149"/>
    <mergeCell ref="F150:G150"/>
    <mergeCell ref="C151:E151"/>
    <mergeCell ref="F151:G151"/>
    <mergeCell ref="C152:E152"/>
    <mergeCell ref="F152:G152"/>
    <mergeCell ref="C153:E153"/>
    <mergeCell ref="F153:G153"/>
    <mergeCell ref="F154:G154"/>
    <mergeCell ref="F155:G155"/>
    <mergeCell ref="C156:E156"/>
    <mergeCell ref="F156:G156"/>
    <mergeCell ref="C157:E157"/>
    <mergeCell ref="F157:G157"/>
    <mergeCell ref="C158:E158"/>
    <mergeCell ref="F158:G158"/>
    <mergeCell ref="C159:E159"/>
    <mergeCell ref="F159:G159"/>
    <mergeCell ref="C160:E160"/>
    <mergeCell ref="F160:G160"/>
    <mergeCell ref="C161:E161"/>
    <mergeCell ref="F161:G161"/>
    <mergeCell ref="C162:E162"/>
    <mergeCell ref="F162:G162"/>
    <mergeCell ref="C163:E163"/>
    <mergeCell ref="F163:G163"/>
    <mergeCell ref="C164:E164"/>
    <mergeCell ref="F164:G164"/>
    <mergeCell ref="C165:E165"/>
    <mergeCell ref="F165:G165"/>
    <mergeCell ref="C166:E166"/>
    <mergeCell ref="F166:G166"/>
    <mergeCell ref="C167:E167"/>
    <mergeCell ref="F167:G167"/>
    <mergeCell ref="C168:E168"/>
    <mergeCell ref="F168:G168"/>
    <mergeCell ref="C169:E169"/>
    <mergeCell ref="F169:G169"/>
    <mergeCell ref="C170:E170"/>
    <mergeCell ref="F170:G170"/>
    <mergeCell ref="C171:E171"/>
    <mergeCell ref="F171:G171"/>
    <mergeCell ref="C172:E172"/>
    <mergeCell ref="F172:G172"/>
    <mergeCell ref="C173:E173"/>
    <mergeCell ref="F173:G173"/>
    <mergeCell ref="C174:E174"/>
    <mergeCell ref="F174:G174"/>
    <mergeCell ref="C175:E175"/>
    <mergeCell ref="F175:G175"/>
    <mergeCell ref="C176:E176"/>
    <mergeCell ref="F176:G176"/>
    <mergeCell ref="F177:G177"/>
    <mergeCell ref="C178:E178"/>
    <mergeCell ref="F178:G178"/>
    <mergeCell ref="C179:E179"/>
    <mergeCell ref="F179:G179"/>
    <mergeCell ref="C180:E180"/>
    <mergeCell ref="F180:G180"/>
    <mergeCell ref="C181:E181"/>
    <mergeCell ref="F181:G181"/>
    <mergeCell ref="C182:E182"/>
    <mergeCell ref="F182:G182"/>
    <mergeCell ref="C183:E183"/>
    <mergeCell ref="F183:G183"/>
    <mergeCell ref="C184:E184"/>
    <mergeCell ref="F184:G184"/>
    <mergeCell ref="C185:E185"/>
    <mergeCell ref="F185:G185"/>
    <mergeCell ref="C186:E186"/>
    <mergeCell ref="F186:G186"/>
    <mergeCell ref="C187:E187"/>
    <mergeCell ref="F187:G187"/>
    <mergeCell ref="C188:E188"/>
    <mergeCell ref="F188:G188"/>
    <mergeCell ref="C189:E189"/>
    <mergeCell ref="F189:G189"/>
    <mergeCell ref="C190:E190"/>
    <mergeCell ref="F190:G190"/>
    <mergeCell ref="C191:E191"/>
    <mergeCell ref="F191:G191"/>
    <mergeCell ref="C192:E192"/>
    <mergeCell ref="F192:G192"/>
    <mergeCell ref="C193:E193"/>
    <mergeCell ref="F193:G193"/>
    <mergeCell ref="C194:E194"/>
    <mergeCell ref="F194:G194"/>
    <mergeCell ref="C195:E195"/>
    <mergeCell ref="F195:G195"/>
    <mergeCell ref="C196:E196"/>
    <mergeCell ref="F196:G196"/>
    <mergeCell ref="C197:E197"/>
    <mergeCell ref="F197:G197"/>
    <mergeCell ref="C198:E198"/>
    <mergeCell ref="F198:G198"/>
    <mergeCell ref="C199:E199"/>
    <mergeCell ref="F199:G199"/>
    <mergeCell ref="C200:E200"/>
    <mergeCell ref="F200:G200"/>
    <mergeCell ref="C201:E201"/>
    <mergeCell ref="F201:G201"/>
    <mergeCell ref="C202:E202"/>
    <mergeCell ref="F202:G202"/>
    <mergeCell ref="C203:E203"/>
    <mergeCell ref="F203:G203"/>
    <mergeCell ref="C204:E204"/>
    <mergeCell ref="F204:G204"/>
    <mergeCell ref="C205:E205"/>
    <mergeCell ref="F205:G205"/>
    <mergeCell ref="C206:E206"/>
    <mergeCell ref="F206:G206"/>
    <mergeCell ref="C207:E207"/>
    <mergeCell ref="F207:G207"/>
    <mergeCell ref="D208:E208"/>
    <mergeCell ref="D209:E209"/>
    <mergeCell ref="D210:E210"/>
    <mergeCell ref="D211:E211"/>
    <mergeCell ref="A3:A5"/>
    <mergeCell ref="B3:B5"/>
    <mergeCell ref="C3:E5"/>
    <mergeCell ref="F3:G5"/>
    <mergeCell ref="H4:H5"/>
    <mergeCell ref="I4:I5"/>
    <mergeCell ref="J4:J5"/>
    <mergeCell ref="K4:K5"/>
    <mergeCell ref="L4:L5"/>
    <mergeCell ref="F7:G9"/>
    <mergeCell ref="F10:G12"/>
    <mergeCell ref="F13:G15"/>
    <mergeCell ref="F96:G97"/>
    <mergeCell ref="H96:H97"/>
    <mergeCell ref="I96:I97"/>
    <mergeCell ref="J96:J97"/>
    <mergeCell ref="F101:G103"/>
    <mergeCell ref="F104:G108"/>
    <mergeCell ref="A134:A135"/>
    <mergeCell ref="B134:B135"/>
    <mergeCell ref="C134:E135"/>
    <mergeCell ref="K134:K135"/>
    <mergeCell ref="L134:L135"/>
    <mergeCell ref="F143:G144"/>
    <mergeCell ref="H143:H144"/>
    <mergeCell ref="I143:I144"/>
    <mergeCell ref="J143:J144"/>
    <mergeCell ref="F145:G146"/>
    <mergeCell ref="H145:H146"/>
    <mergeCell ref="I145:I146"/>
    <mergeCell ref="J145:J146"/>
    <mergeCell ref="A149:A150"/>
    <mergeCell ref="B149:B150"/>
    <mergeCell ref="C149:E150"/>
    <mergeCell ref="K149:K150"/>
    <mergeCell ref="L149:L150"/>
    <mergeCell ref="A154:A155"/>
    <mergeCell ref="B154:B155"/>
    <mergeCell ref="C154:E155"/>
    <mergeCell ref="A208:A211"/>
    <mergeCell ref="B208:B211"/>
    <mergeCell ref="H208:H211"/>
    <mergeCell ref="I208:I211"/>
    <mergeCell ref="J208:J211"/>
    <mergeCell ref="K208:K211"/>
    <mergeCell ref="L208:L211"/>
    <mergeCell ref="H7:H15"/>
    <mergeCell ref="I7:I15"/>
    <mergeCell ref="J7:J15"/>
    <mergeCell ref="H100:H111"/>
    <mergeCell ref="I100:I111"/>
    <mergeCell ref="J100:J111"/>
  </mergeCells>
  <phoneticPr fontId="2"/>
  <printOptions horizontalCentered="1"/>
  <pageMargins left="0.39370078740157483" right="0.39370078740157483" top="0.39370078740157483" bottom="0.35433070866141736" header="0" footer="0.19685039370078741"/>
  <pageSetup paperSize="9" scale="70" fitToWidth="1" fitToHeight="0" orientation="portrait" usePrinterDefaults="1" cellComments="asDisplayed" r:id="rId1"/>
  <headerFooter alignWithMargins="0">
    <oddFooter>&amp;C-&amp;P--</oddFooter>
  </headerFooter>
  <rowBreaks count="6" manualBreakCount="6">
    <brk id="63" max="11" man="1"/>
    <brk id="111" max="11" man="1"/>
    <brk id="148" max="11" man="1"/>
    <brk id="171" max="11" man="1"/>
    <brk id="183" max="11" man="1"/>
    <brk id="197"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N221"/>
  <sheetViews>
    <sheetView view="pageBreakPreview" zoomScale="60" workbookViewId="0">
      <selection activeCell="L9" sqref="L9"/>
    </sheetView>
  </sheetViews>
  <sheetFormatPr defaultRowHeight="24" customHeight="1"/>
  <cols>
    <col min="1" max="2" width="11" style="1" bestFit="1" customWidth="1"/>
    <col min="3" max="3" width="6.75" style="1" customWidth="1"/>
    <col min="4" max="4" width="7.25" style="1" customWidth="1"/>
    <col min="5" max="5" width="9" style="1" customWidth="1"/>
    <col min="6" max="6" width="26.125" style="2" bestFit="1" customWidth="1"/>
    <col min="7" max="7" width="3.625" style="3" customWidth="1"/>
    <col min="8" max="8" width="20.625" style="4" customWidth="1"/>
    <col min="9" max="9" width="24.75" style="1" bestFit="1" customWidth="1"/>
    <col min="10" max="10" width="30" style="1" bestFit="1" customWidth="1"/>
    <col min="11" max="11" width="3" style="1" customWidth="1"/>
    <col min="12" max="12" width="8.125" style="2" customWidth="1"/>
    <col min="13" max="13" width="2.125" style="3" customWidth="1"/>
    <col min="14" max="14" width="5.75" style="4" customWidth="1"/>
    <col min="15" max="15" width="10" style="1" customWidth="1"/>
    <col min="16" max="16" width="9.25" style="1" customWidth="1"/>
    <col min="17" max="16384" width="9" style="1" customWidth="1"/>
  </cols>
  <sheetData>
    <row r="1" spans="1:14">
      <c r="A1" s="26" t="s">
        <v>1272</v>
      </c>
      <c r="B1" s="26"/>
      <c r="C1" s="26"/>
      <c r="D1" s="26"/>
      <c r="E1" s="26"/>
      <c r="F1" s="26"/>
      <c r="G1" s="26"/>
      <c r="H1" s="26"/>
      <c r="I1" s="26"/>
      <c r="J1" s="26"/>
      <c r="K1" s="292"/>
      <c r="L1" s="585"/>
      <c r="M1" s="585"/>
      <c r="N1" s="585"/>
    </row>
    <row r="2" spans="1:14" ht="12.75" customHeight="1">
      <c r="A2" s="3"/>
      <c r="B2" s="3"/>
      <c r="C2" s="3"/>
      <c r="D2" s="3"/>
      <c r="E2" s="3"/>
      <c r="H2" s="200"/>
      <c r="I2" s="3"/>
      <c r="J2" s="3"/>
      <c r="K2" s="293"/>
      <c r="N2" s="294"/>
    </row>
    <row r="3" spans="1:14" ht="31.5" customHeight="1">
      <c r="A3" s="371" t="s">
        <v>9</v>
      </c>
      <c r="B3" s="371" t="s">
        <v>143</v>
      </c>
      <c r="C3" s="413" t="s">
        <v>141</v>
      </c>
      <c r="D3" s="425"/>
      <c r="E3" s="439"/>
      <c r="F3" s="413" t="s">
        <v>306</v>
      </c>
      <c r="G3" s="425"/>
      <c r="H3" s="439"/>
      <c r="I3" s="548" t="s">
        <v>719</v>
      </c>
      <c r="J3" s="568"/>
      <c r="K3" s="293"/>
      <c r="L3" s="586"/>
      <c r="M3" s="586"/>
      <c r="N3" s="586"/>
    </row>
    <row r="4" spans="1:14" ht="24.75" customHeight="1">
      <c r="A4" s="372"/>
      <c r="B4" s="372"/>
      <c r="C4" s="414"/>
      <c r="D4" s="426"/>
      <c r="E4" s="440"/>
      <c r="F4" s="453" t="s">
        <v>27</v>
      </c>
      <c r="G4" s="488" t="s">
        <v>715</v>
      </c>
      <c r="H4" s="508" t="s">
        <v>480</v>
      </c>
      <c r="I4" s="453" t="s">
        <v>805</v>
      </c>
      <c r="J4" s="508" t="s">
        <v>480</v>
      </c>
      <c r="K4" s="294"/>
      <c r="L4" s="586"/>
      <c r="M4" s="598"/>
      <c r="N4" s="586"/>
    </row>
    <row r="5" spans="1:14" ht="20.25" customHeight="1">
      <c r="A5" s="373"/>
      <c r="B5" s="373"/>
      <c r="C5" s="415"/>
      <c r="D5" s="427"/>
      <c r="E5" s="441"/>
      <c r="F5" s="454"/>
      <c r="G5" s="489"/>
      <c r="H5" s="509"/>
      <c r="I5" s="454"/>
      <c r="J5" s="509"/>
      <c r="K5" s="294"/>
      <c r="L5" s="586"/>
      <c r="M5" s="598"/>
      <c r="N5" s="586"/>
    </row>
    <row r="6" spans="1:14" ht="27" customHeight="1">
      <c r="A6" s="374" t="s">
        <v>13</v>
      </c>
      <c r="B6" s="394" t="s">
        <v>103</v>
      </c>
      <c r="C6" s="390" t="s">
        <v>515</v>
      </c>
      <c r="D6" s="428"/>
      <c r="E6" s="442"/>
      <c r="F6" s="455"/>
      <c r="G6" s="490"/>
      <c r="H6" s="510"/>
      <c r="I6" s="455" t="s">
        <v>808</v>
      </c>
      <c r="J6" s="541" t="s">
        <v>1129</v>
      </c>
      <c r="K6" s="295"/>
      <c r="L6" s="587"/>
      <c r="M6" s="587"/>
      <c r="N6" s="587"/>
    </row>
    <row r="7" spans="1:14" ht="27" customHeight="1">
      <c r="A7" s="375" t="s">
        <v>3</v>
      </c>
      <c r="B7" s="395" t="s">
        <v>64</v>
      </c>
      <c r="C7" s="388" t="s">
        <v>515</v>
      </c>
      <c r="D7" s="429"/>
      <c r="E7" s="443"/>
      <c r="F7" s="456"/>
      <c r="G7" s="491"/>
      <c r="H7" s="511"/>
      <c r="I7" s="456" t="s">
        <v>959</v>
      </c>
      <c r="J7" s="514" t="s">
        <v>1350</v>
      </c>
      <c r="K7" s="295"/>
      <c r="L7" s="587"/>
      <c r="M7" s="587"/>
      <c r="N7" s="587"/>
    </row>
    <row r="8" spans="1:14" ht="27" customHeight="1">
      <c r="A8" s="375" t="s">
        <v>3</v>
      </c>
      <c r="B8" s="396" t="s">
        <v>144</v>
      </c>
      <c r="C8" s="388" t="s">
        <v>515</v>
      </c>
      <c r="D8" s="429"/>
      <c r="E8" s="443"/>
      <c r="F8" s="457"/>
      <c r="G8" s="492"/>
      <c r="H8" s="512"/>
      <c r="I8" s="461" t="s">
        <v>1299</v>
      </c>
      <c r="J8" s="516" t="s">
        <v>937</v>
      </c>
      <c r="K8" s="295"/>
      <c r="L8" s="588"/>
      <c r="M8" s="587"/>
      <c r="N8" s="587"/>
    </row>
    <row r="9" spans="1:14" ht="27" customHeight="1">
      <c r="A9" s="375" t="s">
        <v>3</v>
      </c>
      <c r="B9" s="395" t="s">
        <v>73</v>
      </c>
      <c r="C9" s="388" t="s">
        <v>515</v>
      </c>
      <c r="D9" s="429"/>
      <c r="E9" s="443"/>
      <c r="F9" s="456"/>
      <c r="G9" s="491"/>
      <c r="H9" s="513"/>
      <c r="I9" s="456" t="s">
        <v>1300</v>
      </c>
      <c r="J9" s="514" t="s">
        <v>1351</v>
      </c>
      <c r="K9" s="295"/>
      <c r="L9" s="587"/>
      <c r="M9" s="587"/>
      <c r="N9" s="587"/>
    </row>
    <row r="10" spans="1:14" ht="27" customHeight="1">
      <c r="A10" s="375" t="s">
        <v>3</v>
      </c>
      <c r="B10" s="395" t="s">
        <v>149</v>
      </c>
      <c r="C10" s="388" t="s">
        <v>515</v>
      </c>
      <c r="D10" s="429"/>
      <c r="E10" s="443"/>
      <c r="F10" s="456"/>
      <c r="G10" s="491"/>
      <c r="H10" s="513"/>
      <c r="I10" s="456" t="s">
        <v>820</v>
      </c>
      <c r="J10" s="514" t="s">
        <v>1080</v>
      </c>
      <c r="K10" s="295"/>
      <c r="L10" s="587"/>
      <c r="M10" s="587"/>
      <c r="N10" s="587"/>
    </row>
    <row r="11" spans="1:14" ht="27" customHeight="1">
      <c r="A11" s="375" t="s">
        <v>3</v>
      </c>
      <c r="B11" s="395" t="s">
        <v>150</v>
      </c>
      <c r="C11" s="388" t="s">
        <v>513</v>
      </c>
      <c r="D11" s="429"/>
      <c r="E11" s="443"/>
      <c r="F11" s="456" t="s">
        <v>1278</v>
      </c>
      <c r="G11" s="491">
        <v>30</v>
      </c>
      <c r="H11" s="514" t="s">
        <v>537</v>
      </c>
      <c r="I11" s="456" t="s">
        <v>1301</v>
      </c>
      <c r="J11" s="514" t="s">
        <v>1352</v>
      </c>
      <c r="K11" s="295"/>
      <c r="L11" s="587"/>
      <c r="M11" s="587"/>
      <c r="N11" s="587"/>
    </row>
    <row r="12" spans="1:14" ht="27" customHeight="1">
      <c r="A12" s="375" t="s">
        <v>3</v>
      </c>
      <c r="B12" s="395" t="s">
        <v>152</v>
      </c>
      <c r="C12" s="388" t="s">
        <v>515</v>
      </c>
      <c r="D12" s="429"/>
      <c r="E12" s="443"/>
      <c r="F12" s="456"/>
      <c r="G12" s="491"/>
      <c r="H12" s="515"/>
      <c r="I12" s="456" t="s">
        <v>323</v>
      </c>
      <c r="J12" s="514" t="s">
        <v>1353</v>
      </c>
      <c r="K12" s="295"/>
      <c r="L12" s="587"/>
      <c r="M12" s="587"/>
      <c r="N12" s="586"/>
    </row>
    <row r="13" spans="1:14" ht="27" customHeight="1">
      <c r="A13" s="375" t="s">
        <v>3</v>
      </c>
      <c r="B13" s="396" t="s">
        <v>576</v>
      </c>
      <c r="C13" s="388" t="s">
        <v>513</v>
      </c>
      <c r="D13" s="429"/>
      <c r="E13" s="443"/>
      <c r="F13" s="458" t="s">
        <v>1279</v>
      </c>
      <c r="G13" s="491">
        <v>30</v>
      </c>
      <c r="H13" s="514" t="s">
        <v>1291</v>
      </c>
      <c r="I13" s="461" t="s">
        <v>1302</v>
      </c>
      <c r="J13" s="514" t="s">
        <v>1354</v>
      </c>
      <c r="K13" s="295"/>
      <c r="L13" s="587"/>
      <c r="M13" s="587"/>
      <c r="N13" s="587"/>
    </row>
    <row r="14" spans="1:14" ht="50.25" customHeight="1">
      <c r="A14" s="376" t="s">
        <v>3</v>
      </c>
      <c r="B14" s="397" t="s">
        <v>1274</v>
      </c>
      <c r="C14" s="389" t="s">
        <v>513</v>
      </c>
      <c r="D14" s="430"/>
      <c r="E14" s="444"/>
      <c r="F14" s="458" t="s">
        <v>1281</v>
      </c>
      <c r="G14" s="491" t="s">
        <v>1288</v>
      </c>
      <c r="H14" s="516" t="s">
        <v>1212</v>
      </c>
      <c r="I14" s="461" t="s">
        <v>1303</v>
      </c>
      <c r="J14" s="516" t="s">
        <v>1353</v>
      </c>
      <c r="K14" s="295"/>
      <c r="L14" s="587"/>
      <c r="M14" s="587"/>
      <c r="N14" s="587"/>
    </row>
    <row r="15" spans="1:14" ht="14.25">
      <c r="A15" s="377" t="s">
        <v>21</v>
      </c>
      <c r="B15" s="398" t="s">
        <v>154</v>
      </c>
      <c r="C15" s="382" t="s">
        <v>513</v>
      </c>
      <c r="D15" s="431"/>
      <c r="E15" s="445"/>
      <c r="F15" s="459" t="s">
        <v>543</v>
      </c>
      <c r="G15" s="493">
        <v>278</v>
      </c>
      <c r="H15" s="517" t="s">
        <v>720</v>
      </c>
      <c r="I15" s="459" t="s">
        <v>1304</v>
      </c>
      <c r="J15" s="569" t="s">
        <v>941</v>
      </c>
      <c r="K15" s="295"/>
      <c r="L15" s="587"/>
      <c r="M15" s="587"/>
      <c r="N15" s="587"/>
    </row>
    <row r="16" spans="1:14" ht="13.5">
      <c r="A16" s="378" t="s">
        <v>0</v>
      </c>
      <c r="B16" s="399" t="s">
        <v>7</v>
      </c>
      <c r="C16" s="390" t="s">
        <v>515</v>
      </c>
      <c r="D16" s="428"/>
      <c r="E16" s="442"/>
      <c r="F16" s="460"/>
      <c r="G16" s="490"/>
      <c r="H16" s="518"/>
      <c r="I16" s="460" t="s">
        <v>784</v>
      </c>
      <c r="J16" s="541" t="s">
        <v>942</v>
      </c>
      <c r="K16" s="295"/>
      <c r="L16" s="587"/>
      <c r="M16" s="587"/>
      <c r="N16" s="587"/>
    </row>
    <row r="17" spans="1:14">
      <c r="A17" s="375" t="s">
        <v>0</v>
      </c>
      <c r="B17" s="395" t="s">
        <v>157</v>
      </c>
      <c r="C17" s="388" t="s">
        <v>515</v>
      </c>
      <c r="D17" s="429"/>
      <c r="E17" s="443"/>
      <c r="F17" s="456"/>
      <c r="G17" s="491"/>
      <c r="H17" s="513"/>
      <c r="I17" s="456" t="s">
        <v>411</v>
      </c>
      <c r="J17" s="514" t="s">
        <v>945</v>
      </c>
      <c r="K17" s="295"/>
      <c r="L17" s="587"/>
      <c r="M17" s="587"/>
      <c r="N17" s="587"/>
    </row>
    <row r="18" spans="1:14" ht="13.5">
      <c r="A18" s="375" t="s">
        <v>0</v>
      </c>
      <c r="B18" s="395" t="s">
        <v>94</v>
      </c>
      <c r="C18" s="388" t="s">
        <v>515</v>
      </c>
      <c r="D18" s="429"/>
      <c r="E18" s="443"/>
      <c r="F18" s="456"/>
      <c r="G18" s="491"/>
      <c r="H18" s="513"/>
      <c r="I18" s="456" t="s">
        <v>118</v>
      </c>
      <c r="J18" s="514" t="s">
        <v>947</v>
      </c>
      <c r="K18" s="295"/>
      <c r="L18" s="587"/>
      <c r="M18" s="587"/>
      <c r="N18" s="587"/>
    </row>
    <row r="19" spans="1:14" ht="27" customHeight="1">
      <c r="A19" s="379" t="s">
        <v>0</v>
      </c>
      <c r="B19" s="400" t="s">
        <v>113</v>
      </c>
      <c r="C19" s="388" t="s">
        <v>515</v>
      </c>
      <c r="D19" s="429"/>
      <c r="E19" s="443"/>
      <c r="F19" s="461"/>
      <c r="G19" s="492"/>
      <c r="H19" s="516"/>
      <c r="I19" s="456" t="s">
        <v>817</v>
      </c>
      <c r="J19" s="514" t="s">
        <v>948</v>
      </c>
      <c r="K19" s="295"/>
      <c r="L19" s="587"/>
      <c r="M19" s="587"/>
      <c r="N19" s="587"/>
    </row>
    <row r="20" spans="1:14" ht="13.5">
      <c r="A20" s="375" t="s">
        <v>0</v>
      </c>
      <c r="B20" s="395" t="s">
        <v>69</v>
      </c>
      <c r="C20" s="388" t="s">
        <v>515</v>
      </c>
      <c r="D20" s="429"/>
      <c r="E20" s="443"/>
      <c r="F20" s="456"/>
      <c r="G20" s="491"/>
      <c r="H20" s="513"/>
      <c r="I20" s="456" t="s">
        <v>818</v>
      </c>
      <c r="J20" s="514" t="s">
        <v>950</v>
      </c>
      <c r="K20" s="295"/>
      <c r="L20" s="587"/>
      <c r="M20" s="587"/>
      <c r="N20" s="587"/>
    </row>
    <row r="21" spans="1:14" ht="13.5">
      <c r="A21" s="375" t="s">
        <v>0</v>
      </c>
      <c r="B21" s="395" t="s">
        <v>81</v>
      </c>
      <c r="C21" s="388" t="s">
        <v>513</v>
      </c>
      <c r="D21" s="429"/>
      <c r="E21" s="443"/>
      <c r="F21" s="456" t="s">
        <v>546</v>
      </c>
      <c r="G21" s="491">
        <v>240</v>
      </c>
      <c r="H21" s="513" t="s">
        <v>721</v>
      </c>
      <c r="I21" s="456" t="s">
        <v>822</v>
      </c>
      <c r="J21" s="514" t="s">
        <v>951</v>
      </c>
      <c r="K21" s="295"/>
      <c r="L21" s="587"/>
      <c r="M21" s="587"/>
      <c r="N21" s="587"/>
    </row>
    <row r="22" spans="1:14" ht="13.5">
      <c r="A22" s="375" t="s">
        <v>0</v>
      </c>
      <c r="B22" s="395" t="s">
        <v>160</v>
      </c>
      <c r="C22" s="388" t="s">
        <v>513</v>
      </c>
      <c r="D22" s="429"/>
      <c r="E22" s="443"/>
      <c r="F22" s="456" t="s">
        <v>366</v>
      </c>
      <c r="G22" s="491">
        <v>240</v>
      </c>
      <c r="H22" s="513" t="s">
        <v>234</v>
      </c>
      <c r="I22" s="456" t="s">
        <v>353</v>
      </c>
      <c r="J22" s="514" t="s">
        <v>953</v>
      </c>
      <c r="K22" s="295"/>
      <c r="L22" s="587"/>
      <c r="M22" s="587"/>
      <c r="N22" s="587"/>
    </row>
    <row r="23" spans="1:14" ht="13.5">
      <c r="A23" s="375" t="s">
        <v>0</v>
      </c>
      <c r="B23" s="395" t="s">
        <v>164</v>
      </c>
      <c r="C23" s="388" t="s">
        <v>513</v>
      </c>
      <c r="D23" s="429"/>
      <c r="E23" s="443"/>
      <c r="F23" s="456" t="s">
        <v>547</v>
      </c>
      <c r="G23" s="491">
        <v>240</v>
      </c>
      <c r="H23" s="513" t="s">
        <v>723</v>
      </c>
      <c r="I23" s="456" t="s">
        <v>824</v>
      </c>
      <c r="J23" s="514" t="s">
        <v>548</v>
      </c>
      <c r="K23" s="295"/>
      <c r="L23" s="587"/>
      <c r="M23" s="587"/>
      <c r="N23" s="587"/>
    </row>
    <row r="24" spans="1:14" ht="13.5">
      <c r="A24" s="375" t="s">
        <v>0</v>
      </c>
      <c r="B24" s="395" t="s">
        <v>108</v>
      </c>
      <c r="C24" s="388" t="s">
        <v>515</v>
      </c>
      <c r="D24" s="429"/>
      <c r="E24" s="443"/>
      <c r="F24" s="456"/>
      <c r="G24" s="491"/>
      <c r="H24" s="513"/>
      <c r="I24" s="456" t="s">
        <v>826</v>
      </c>
      <c r="J24" s="570" t="s">
        <v>281</v>
      </c>
      <c r="K24" s="296"/>
      <c r="L24" s="587"/>
      <c r="M24" s="587"/>
      <c r="N24" s="587"/>
    </row>
    <row r="25" spans="1:14" ht="13.5">
      <c r="A25" s="375" t="s">
        <v>0</v>
      </c>
      <c r="B25" s="395" t="s">
        <v>167</v>
      </c>
      <c r="C25" s="388" t="s">
        <v>513</v>
      </c>
      <c r="D25" s="429"/>
      <c r="E25" s="443"/>
      <c r="F25" s="456" t="s">
        <v>551</v>
      </c>
      <c r="G25" s="491">
        <v>240</v>
      </c>
      <c r="H25" s="513" t="s">
        <v>726</v>
      </c>
      <c r="I25" s="456" t="s">
        <v>827</v>
      </c>
      <c r="J25" s="514" t="s">
        <v>954</v>
      </c>
      <c r="K25" s="295"/>
      <c r="L25" s="587"/>
      <c r="M25" s="587"/>
      <c r="N25" s="587"/>
    </row>
    <row r="26" spans="1:14" ht="13.5">
      <c r="A26" s="375" t="s">
        <v>0</v>
      </c>
      <c r="B26" s="395" t="s">
        <v>168</v>
      </c>
      <c r="C26" s="388" t="s">
        <v>513</v>
      </c>
      <c r="D26" s="429"/>
      <c r="E26" s="443"/>
      <c r="F26" s="456" t="s">
        <v>552</v>
      </c>
      <c r="G26" s="491">
        <v>240</v>
      </c>
      <c r="H26" s="513" t="s">
        <v>567</v>
      </c>
      <c r="I26" s="456" t="s">
        <v>828</v>
      </c>
      <c r="J26" s="514" t="s">
        <v>138</v>
      </c>
      <c r="K26" s="295"/>
      <c r="L26" s="587"/>
      <c r="M26" s="587"/>
      <c r="N26" s="587"/>
    </row>
    <row r="27" spans="1:14" ht="13.5">
      <c r="A27" s="375" t="s">
        <v>0</v>
      </c>
      <c r="B27" s="395" t="s">
        <v>86</v>
      </c>
      <c r="C27" s="388" t="s">
        <v>513</v>
      </c>
      <c r="D27" s="429"/>
      <c r="E27" s="443"/>
      <c r="F27" s="456" t="s">
        <v>368</v>
      </c>
      <c r="G27" s="491">
        <v>240</v>
      </c>
      <c r="H27" s="513" t="s">
        <v>54</v>
      </c>
      <c r="I27" s="456" t="s">
        <v>829</v>
      </c>
      <c r="J27" s="514" t="s">
        <v>956</v>
      </c>
      <c r="K27" s="295"/>
      <c r="L27" s="587"/>
      <c r="M27" s="587"/>
      <c r="N27" s="587"/>
    </row>
    <row r="28" spans="1:14" ht="13.5">
      <c r="A28" s="375" t="s">
        <v>0</v>
      </c>
      <c r="B28" s="395" t="s">
        <v>50</v>
      </c>
      <c r="C28" s="388" t="s">
        <v>515</v>
      </c>
      <c r="D28" s="429"/>
      <c r="E28" s="443"/>
      <c r="F28" s="456"/>
      <c r="G28" s="491"/>
      <c r="H28" s="513"/>
      <c r="I28" s="456" t="s">
        <v>833</v>
      </c>
      <c r="J28" s="514" t="s">
        <v>957</v>
      </c>
      <c r="K28" s="295"/>
      <c r="L28" s="587"/>
      <c r="M28" s="587"/>
      <c r="N28" s="587"/>
    </row>
    <row r="29" spans="1:14" ht="13.5">
      <c r="A29" s="375" t="s">
        <v>0</v>
      </c>
      <c r="B29" s="395" t="s">
        <v>47</v>
      </c>
      <c r="C29" s="388" t="s">
        <v>515</v>
      </c>
      <c r="D29" s="429"/>
      <c r="E29" s="443"/>
      <c r="F29" s="456"/>
      <c r="G29" s="491"/>
      <c r="H29" s="513"/>
      <c r="I29" s="456" t="s">
        <v>834</v>
      </c>
      <c r="J29" s="514" t="s">
        <v>958</v>
      </c>
      <c r="K29" s="295"/>
      <c r="L29" s="587"/>
      <c r="M29" s="587"/>
      <c r="N29" s="587"/>
    </row>
    <row r="30" spans="1:14" ht="13.5">
      <c r="A30" s="375" t="s">
        <v>0</v>
      </c>
      <c r="B30" s="395" t="s">
        <v>170</v>
      </c>
      <c r="C30" s="388" t="s">
        <v>515</v>
      </c>
      <c r="D30" s="429"/>
      <c r="E30" s="443"/>
      <c r="F30" s="456"/>
      <c r="G30" s="491"/>
      <c r="H30" s="513"/>
      <c r="I30" s="456" t="s">
        <v>638</v>
      </c>
      <c r="J30" s="514" t="s">
        <v>95</v>
      </c>
      <c r="K30" s="295"/>
      <c r="L30" s="587"/>
      <c r="M30" s="587"/>
      <c r="N30" s="587"/>
    </row>
    <row r="31" spans="1:14" ht="13.5">
      <c r="A31" s="375" t="s">
        <v>0</v>
      </c>
      <c r="B31" s="395" t="s">
        <v>107</v>
      </c>
      <c r="C31" s="388" t="s">
        <v>515</v>
      </c>
      <c r="D31" s="429"/>
      <c r="E31" s="443"/>
      <c r="F31" s="456"/>
      <c r="G31" s="491"/>
      <c r="H31" s="513"/>
      <c r="I31" s="549" t="s">
        <v>538</v>
      </c>
      <c r="J31" s="514" t="s">
        <v>961</v>
      </c>
      <c r="K31" s="295"/>
      <c r="L31" s="587"/>
      <c r="M31" s="587"/>
      <c r="N31" s="587"/>
    </row>
    <row r="32" spans="1:14" ht="14.25">
      <c r="A32" s="380" t="s">
        <v>0</v>
      </c>
      <c r="B32" s="401" t="s">
        <v>173</v>
      </c>
      <c r="C32" s="389" t="s">
        <v>515</v>
      </c>
      <c r="D32" s="430"/>
      <c r="E32" s="444"/>
      <c r="F32" s="462"/>
      <c r="G32" s="494"/>
      <c r="H32" s="519"/>
      <c r="I32" s="462" t="s">
        <v>387</v>
      </c>
      <c r="J32" s="524" t="s">
        <v>962</v>
      </c>
      <c r="K32" s="295"/>
      <c r="L32" s="587"/>
      <c r="M32" s="587"/>
      <c r="N32" s="587"/>
    </row>
    <row r="33" spans="1:14" ht="41.25" customHeight="1">
      <c r="A33" s="378" t="s">
        <v>11</v>
      </c>
      <c r="B33" s="402" t="s">
        <v>176</v>
      </c>
      <c r="C33" s="416" t="s">
        <v>513</v>
      </c>
      <c r="D33" s="432"/>
      <c r="E33" s="446"/>
      <c r="F33" s="460" t="s">
        <v>558</v>
      </c>
      <c r="G33" s="490">
        <v>40</v>
      </c>
      <c r="H33" s="518" t="s">
        <v>729</v>
      </c>
      <c r="I33" s="463" t="s">
        <v>836</v>
      </c>
      <c r="J33" s="522" t="s">
        <v>965</v>
      </c>
      <c r="K33" s="295"/>
      <c r="L33" s="587"/>
      <c r="M33" s="587"/>
      <c r="N33" s="587"/>
    </row>
    <row r="34" spans="1:14" ht="13.5">
      <c r="A34" s="375" t="s">
        <v>11</v>
      </c>
      <c r="B34" s="395" t="s">
        <v>177</v>
      </c>
      <c r="C34" s="388" t="s">
        <v>513</v>
      </c>
      <c r="D34" s="429"/>
      <c r="E34" s="443"/>
      <c r="F34" s="456" t="s">
        <v>559</v>
      </c>
      <c r="G34" s="491">
        <v>40</v>
      </c>
      <c r="H34" s="513" t="s">
        <v>539</v>
      </c>
      <c r="I34" s="456" t="s">
        <v>666</v>
      </c>
      <c r="J34" s="514" t="s">
        <v>539</v>
      </c>
      <c r="K34" s="295"/>
      <c r="L34" s="587"/>
      <c r="M34" s="587"/>
      <c r="N34" s="587"/>
    </row>
    <row r="35" spans="1:14" ht="13.5">
      <c r="A35" s="375" t="s">
        <v>11</v>
      </c>
      <c r="B35" s="395" t="s">
        <v>180</v>
      </c>
      <c r="C35" s="388" t="s">
        <v>513</v>
      </c>
      <c r="D35" s="429"/>
      <c r="E35" s="443"/>
      <c r="F35" s="456" t="s">
        <v>563</v>
      </c>
      <c r="G35" s="491">
        <v>40</v>
      </c>
      <c r="H35" s="513" t="s">
        <v>423</v>
      </c>
      <c r="I35" s="456" t="s">
        <v>838</v>
      </c>
      <c r="J35" s="514" t="s">
        <v>640</v>
      </c>
      <c r="K35" s="295"/>
      <c r="L35" s="587"/>
      <c r="M35" s="587"/>
      <c r="N35" s="587"/>
    </row>
    <row r="36" spans="1:14" ht="13.5">
      <c r="A36" s="375" t="s">
        <v>11</v>
      </c>
      <c r="B36" s="395" t="s">
        <v>182</v>
      </c>
      <c r="C36" s="388" t="s">
        <v>513</v>
      </c>
      <c r="D36" s="429"/>
      <c r="E36" s="443"/>
      <c r="F36" s="456" t="s">
        <v>564</v>
      </c>
      <c r="G36" s="491">
        <v>40</v>
      </c>
      <c r="H36" s="513" t="s">
        <v>231</v>
      </c>
      <c r="I36" s="456" t="s">
        <v>839</v>
      </c>
      <c r="J36" s="514" t="s">
        <v>678</v>
      </c>
      <c r="K36" s="295"/>
      <c r="L36" s="587"/>
      <c r="M36" s="587"/>
      <c r="N36" s="587"/>
    </row>
    <row r="37" spans="1:14" ht="13.5">
      <c r="A37" s="375" t="s">
        <v>11</v>
      </c>
      <c r="B37" s="395" t="s">
        <v>186</v>
      </c>
      <c r="C37" s="388" t="s">
        <v>513</v>
      </c>
      <c r="D37" s="429"/>
      <c r="E37" s="443"/>
      <c r="F37" s="456" t="s">
        <v>1163</v>
      </c>
      <c r="G37" s="491">
        <v>35</v>
      </c>
      <c r="H37" s="513" t="s">
        <v>717</v>
      </c>
      <c r="I37" s="456" t="s">
        <v>34</v>
      </c>
      <c r="J37" s="514" t="s">
        <v>1221</v>
      </c>
      <c r="K37" s="295"/>
      <c r="L37" s="587"/>
      <c r="M37" s="587"/>
      <c r="N37" s="587"/>
    </row>
    <row r="38" spans="1:14" ht="27.75" customHeight="1">
      <c r="A38" s="379" t="s">
        <v>11</v>
      </c>
      <c r="B38" s="400" t="s">
        <v>188</v>
      </c>
      <c r="C38" s="388" t="s">
        <v>513</v>
      </c>
      <c r="D38" s="429"/>
      <c r="E38" s="443"/>
      <c r="F38" s="461" t="s">
        <v>894</v>
      </c>
      <c r="G38" s="492">
        <v>35</v>
      </c>
      <c r="H38" s="520" t="s">
        <v>347</v>
      </c>
      <c r="I38" s="456" t="s">
        <v>22</v>
      </c>
      <c r="J38" s="514" t="s">
        <v>619</v>
      </c>
      <c r="K38" s="295"/>
      <c r="L38" s="587"/>
      <c r="M38" s="587"/>
      <c r="N38" s="589"/>
    </row>
    <row r="39" spans="1:14" ht="13.5">
      <c r="A39" s="375" t="s">
        <v>11</v>
      </c>
      <c r="B39" s="395" t="s">
        <v>189</v>
      </c>
      <c r="C39" s="388" t="s">
        <v>513</v>
      </c>
      <c r="D39" s="429"/>
      <c r="E39" s="443"/>
      <c r="F39" s="456" t="s">
        <v>574</v>
      </c>
      <c r="G39" s="491">
        <v>35</v>
      </c>
      <c r="H39" s="521" t="s">
        <v>603</v>
      </c>
      <c r="I39" s="456" t="s">
        <v>840</v>
      </c>
      <c r="J39" s="514" t="s">
        <v>967</v>
      </c>
      <c r="K39" s="295"/>
      <c r="L39" s="587"/>
      <c r="M39" s="587"/>
      <c r="N39" s="589"/>
    </row>
    <row r="40" spans="1:14" ht="13.5">
      <c r="A40" s="375" t="s">
        <v>11</v>
      </c>
      <c r="B40" s="395" t="s">
        <v>193</v>
      </c>
      <c r="C40" s="388" t="s">
        <v>513</v>
      </c>
      <c r="D40" s="429"/>
      <c r="E40" s="443"/>
      <c r="F40" s="456" t="s">
        <v>1165</v>
      </c>
      <c r="G40" s="491">
        <v>35</v>
      </c>
      <c r="H40" s="521" t="s">
        <v>607</v>
      </c>
      <c r="I40" s="456" t="s">
        <v>332</v>
      </c>
      <c r="J40" s="514" t="s">
        <v>607</v>
      </c>
      <c r="K40" s="295"/>
      <c r="L40" s="587"/>
      <c r="M40" s="587"/>
      <c r="N40" s="589"/>
    </row>
    <row r="41" spans="1:14" ht="13.5">
      <c r="A41" s="375" t="s">
        <v>11</v>
      </c>
      <c r="B41" s="395" t="s">
        <v>195</v>
      </c>
      <c r="C41" s="388" t="s">
        <v>513</v>
      </c>
      <c r="D41" s="429"/>
      <c r="E41" s="443"/>
      <c r="F41" s="456" t="s">
        <v>757</v>
      </c>
      <c r="G41" s="491">
        <v>35</v>
      </c>
      <c r="H41" s="513" t="s">
        <v>730</v>
      </c>
      <c r="I41" s="456" t="s">
        <v>841</v>
      </c>
      <c r="J41" s="514" t="s">
        <v>730</v>
      </c>
      <c r="K41" s="295"/>
      <c r="L41" s="587"/>
      <c r="M41" s="587"/>
      <c r="N41" s="587"/>
    </row>
    <row r="42" spans="1:14" ht="41.25" customHeight="1">
      <c r="A42" s="375" t="s">
        <v>11</v>
      </c>
      <c r="B42" s="400" t="s">
        <v>197</v>
      </c>
      <c r="C42" s="389" t="s">
        <v>513</v>
      </c>
      <c r="D42" s="430"/>
      <c r="E42" s="444"/>
      <c r="F42" s="456" t="s">
        <v>812</v>
      </c>
      <c r="G42" s="491">
        <v>35</v>
      </c>
      <c r="H42" s="514" t="s">
        <v>606</v>
      </c>
      <c r="I42" s="456" t="s">
        <v>842</v>
      </c>
      <c r="J42" s="514" t="s">
        <v>1355</v>
      </c>
      <c r="K42" s="295"/>
      <c r="L42" s="587"/>
      <c r="M42" s="587"/>
      <c r="N42" s="587"/>
    </row>
    <row r="43" spans="1:14" ht="14.25">
      <c r="A43" s="381" t="s">
        <v>29</v>
      </c>
      <c r="B43" s="398" t="s">
        <v>200</v>
      </c>
      <c r="C43" s="382" t="s">
        <v>515</v>
      </c>
      <c r="D43" s="431"/>
      <c r="E43" s="445"/>
      <c r="F43" s="459"/>
      <c r="G43" s="493"/>
      <c r="H43" s="517"/>
      <c r="I43" s="550" t="s">
        <v>843</v>
      </c>
      <c r="J43" s="571" t="s">
        <v>955</v>
      </c>
      <c r="K43" s="296"/>
      <c r="L43" s="587"/>
      <c r="M43" s="587"/>
      <c r="N43" s="587"/>
    </row>
    <row r="44" spans="1:14" ht="39.950000000000003" customHeight="1">
      <c r="A44" s="378" t="s">
        <v>32</v>
      </c>
      <c r="B44" s="402" t="s">
        <v>203</v>
      </c>
      <c r="C44" s="390" t="s">
        <v>513</v>
      </c>
      <c r="D44" s="428"/>
      <c r="E44" s="442"/>
      <c r="F44" s="463" t="s">
        <v>581</v>
      </c>
      <c r="G44" s="495">
        <v>25</v>
      </c>
      <c r="H44" s="522" t="s">
        <v>732</v>
      </c>
      <c r="I44" s="551" t="s">
        <v>1296</v>
      </c>
      <c r="J44" s="522" t="s">
        <v>1356</v>
      </c>
      <c r="K44" s="295"/>
      <c r="L44" s="587"/>
      <c r="M44" s="587"/>
      <c r="N44" s="587"/>
    </row>
    <row r="45" spans="1:14" ht="60">
      <c r="A45" s="379" t="s">
        <v>43</v>
      </c>
      <c r="B45" s="403" t="s">
        <v>206</v>
      </c>
      <c r="C45" s="388" t="s">
        <v>513</v>
      </c>
      <c r="D45" s="429"/>
      <c r="E45" s="443"/>
      <c r="F45" s="464" t="s">
        <v>89</v>
      </c>
      <c r="G45" s="492">
        <v>64</v>
      </c>
      <c r="H45" s="523" t="s">
        <v>733</v>
      </c>
      <c r="I45" s="464" t="s">
        <v>1305</v>
      </c>
      <c r="J45" s="516" t="s">
        <v>1222</v>
      </c>
      <c r="K45" s="295"/>
      <c r="L45" s="587"/>
      <c r="M45" s="587"/>
      <c r="N45" s="587"/>
    </row>
    <row r="46" spans="1:14">
      <c r="A46" s="379" t="s">
        <v>43</v>
      </c>
      <c r="B46" s="400" t="s">
        <v>115</v>
      </c>
      <c r="C46" s="388" t="s">
        <v>513</v>
      </c>
      <c r="D46" s="429"/>
      <c r="E46" s="443"/>
      <c r="F46" s="461" t="s">
        <v>584</v>
      </c>
      <c r="G46" s="492">
        <v>64</v>
      </c>
      <c r="H46" s="516" t="s">
        <v>550</v>
      </c>
      <c r="I46" s="456" t="s">
        <v>1177</v>
      </c>
      <c r="J46" s="514" t="s">
        <v>778</v>
      </c>
      <c r="K46" s="295"/>
      <c r="L46" s="587"/>
      <c r="M46" s="587"/>
      <c r="N46" s="587"/>
    </row>
    <row r="47" spans="1:14" ht="13.5">
      <c r="A47" s="375" t="s">
        <v>43</v>
      </c>
      <c r="B47" s="395" t="s">
        <v>207</v>
      </c>
      <c r="C47" s="388" t="s">
        <v>513</v>
      </c>
      <c r="D47" s="429"/>
      <c r="E47" s="443"/>
      <c r="F47" s="456" t="s">
        <v>585</v>
      </c>
      <c r="G47" s="491">
        <v>37</v>
      </c>
      <c r="H47" s="513" t="s">
        <v>735</v>
      </c>
      <c r="I47" s="456" t="s">
        <v>146</v>
      </c>
      <c r="J47" s="514" t="s">
        <v>735</v>
      </c>
      <c r="K47" s="295"/>
      <c r="L47" s="587"/>
      <c r="M47" s="587"/>
      <c r="N47" s="587"/>
    </row>
    <row r="48" spans="1:14" ht="13.5">
      <c r="A48" s="375" t="s">
        <v>43</v>
      </c>
      <c r="B48" s="395" t="s">
        <v>211</v>
      </c>
      <c r="C48" s="388" t="s">
        <v>513</v>
      </c>
      <c r="D48" s="429"/>
      <c r="E48" s="443"/>
      <c r="F48" s="465" t="s">
        <v>227</v>
      </c>
      <c r="G48" s="491">
        <v>76</v>
      </c>
      <c r="H48" s="513" t="s">
        <v>738</v>
      </c>
      <c r="I48" s="456" t="s">
        <v>1306</v>
      </c>
      <c r="J48" s="514" t="s">
        <v>1223</v>
      </c>
      <c r="K48" s="295"/>
      <c r="L48" s="589"/>
      <c r="M48" s="587"/>
      <c r="N48" s="587"/>
    </row>
    <row r="49" spans="1:14" ht="13.5">
      <c r="A49" s="375" t="s">
        <v>43</v>
      </c>
      <c r="B49" s="395" t="s">
        <v>1092</v>
      </c>
      <c r="C49" s="388" t="s">
        <v>519</v>
      </c>
      <c r="D49" s="429"/>
      <c r="E49" s="443"/>
      <c r="F49" s="456" t="s">
        <v>963</v>
      </c>
      <c r="G49" s="491">
        <v>227</v>
      </c>
      <c r="H49" s="513" t="s">
        <v>1097</v>
      </c>
      <c r="I49" s="456"/>
      <c r="J49" s="514"/>
      <c r="K49" s="295"/>
      <c r="L49" s="587"/>
      <c r="M49" s="587"/>
      <c r="N49" s="587"/>
    </row>
    <row r="50" spans="1:14" ht="13.5">
      <c r="A50" s="375" t="s">
        <v>43</v>
      </c>
      <c r="B50" s="395" t="s">
        <v>875</v>
      </c>
      <c r="C50" s="388" t="s">
        <v>519</v>
      </c>
      <c r="D50" s="429"/>
      <c r="E50" s="443"/>
      <c r="F50" s="456" t="s">
        <v>714</v>
      </c>
      <c r="G50" s="491">
        <v>242</v>
      </c>
      <c r="H50" s="513" t="s">
        <v>1098</v>
      </c>
      <c r="I50" s="456"/>
      <c r="J50" s="514"/>
      <c r="K50" s="295"/>
      <c r="L50" s="587"/>
      <c r="M50" s="587"/>
      <c r="N50" s="587"/>
    </row>
    <row r="51" spans="1:14" ht="13.5">
      <c r="A51" s="375" t="s">
        <v>43</v>
      </c>
      <c r="B51" s="395" t="s">
        <v>1159</v>
      </c>
      <c r="C51" s="388" t="s">
        <v>519</v>
      </c>
      <c r="D51" s="429"/>
      <c r="E51" s="443"/>
      <c r="F51" s="456" t="s">
        <v>813</v>
      </c>
      <c r="G51" s="491">
        <v>242</v>
      </c>
      <c r="H51" s="513" t="s">
        <v>1122</v>
      </c>
      <c r="I51" s="456"/>
      <c r="J51" s="514"/>
      <c r="K51" s="295"/>
      <c r="L51" s="587"/>
      <c r="M51" s="587"/>
      <c r="N51" s="587"/>
    </row>
    <row r="52" spans="1:14" ht="13.5">
      <c r="A52" s="375" t="s">
        <v>43</v>
      </c>
      <c r="B52" s="395" t="s">
        <v>1160</v>
      </c>
      <c r="C52" s="388" t="s">
        <v>519</v>
      </c>
      <c r="D52" s="429"/>
      <c r="E52" s="443"/>
      <c r="F52" s="456" t="s">
        <v>1166</v>
      </c>
      <c r="G52" s="491">
        <v>227</v>
      </c>
      <c r="H52" s="513" t="s">
        <v>443</v>
      </c>
      <c r="I52" s="456"/>
      <c r="J52" s="514"/>
      <c r="K52" s="295"/>
      <c r="L52" s="587"/>
      <c r="M52" s="587"/>
      <c r="N52" s="587"/>
    </row>
    <row r="53" spans="1:14" ht="13.5">
      <c r="A53" s="375" t="s">
        <v>43</v>
      </c>
      <c r="B53" s="395" t="s">
        <v>214</v>
      </c>
      <c r="C53" s="388" t="s">
        <v>519</v>
      </c>
      <c r="D53" s="429"/>
      <c r="E53" s="443"/>
      <c r="F53" s="456" t="s">
        <v>405</v>
      </c>
      <c r="G53" s="491">
        <v>227</v>
      </c>
      <c r="H53" s="513" t="s">
        <v>258</v>
      </c>
      <c r="I53" s="456"/>
      <c r="J53" s="514"/>
      <c r="K53" s="295"/>
      <c r="L53" s="587"/>
      <c r="M53" s="587"/>
      <c r="N53" s="587"/>
    </row>
    <row r="54" spans="1:14" ht="13.5">
      <c r="A54" s="375" t="s">
        <v>43</v>
      </c>
      <c r="B54" s="395" t="s">
        <v>202</v>
      </c>
      <c r="C54" s="388" t="s">
        <v>519</v>
      </c>
      <c r="D54" s="429"/>
      <c r="E54" s="443"/>
      <c r="F54" s="456" t="s">
        <v>33</v>
      </c>
      <c r="G54" s="491">
        <v>227</v>
      </c>
      <c r="H54" s="513" t="s">
        <v>1099</v>
      </c>
      <c r="I54" s="456"/>
      <c r="J54" s="514"/>
      <c r="K54" s="295"/>
      <c r="L54" s="587"/>
      <c r="M54" s="587"/>
      <c r="N54" s="587"/>
    </row>
    <row r="55" spans="1:14" ht="13.5" customHeight="1">
      <c r="A55" s="376" t="s">
        <v>43</v>
      </c>
      <c r="B55" s="400" t="s">
        <v>215</v>
      </c>
      <c r="C55" s="389" t="s">
        <v>513</v>
      </c>
      <c r="D55" s="430"/>
      <c r="E55" s="444"/>
      <c r="F55" s="461" t="s">
        <v>148</v>
      </c>
      <c r="G55" s="491">
        <v>227</v>
      </c>
      <c r="H55" s="516" t="s">
        <v>2</v>
      </c>
      <c r="I55" s="552" t="s">
        <v>1121</v>
      </c>
      <c r="J55" s="514" t="s">
        <v>772</v>
      </c>
      <c r="K55" s="295"/>
      <c r="L55" s="587"/>
      <c r="M55" s="587"/>
      <c r="N55" s="587"/>
    </row>
    <row r="56" spans="1:14" ht="23.25" customHeight="1">
      <c r="A56" s="382" t="s">
        <v>46</v>
      </c>
      <c r="B56" s="398" t="s">
        <v>217</v>
      </c>
      <c r="C56" s="382" t="s">
        <v>515</v>
      </c>
      <c r="D56" s="431"/>
      <c r="E56" s="445"/>
      <c r="F56" s="459"/>
      <c r="G56" s="493"/>
      <c r="H56" s="517"/>
      <c r="I56" s="459" t="s">
        <v>659</v>
      </c>
      <c r="J56" s="569" t="s">
        <v>412</v>
      </c>
      <c r="K56" s="295"/>
      <c r="L56" s="587"/>
      <c r="M56" s="587"/>
      <c r="N56" s="587"/>
    </row>
    <row r="57" spans="1:14" ht="13.5">
      <c r="A57" s="378" t="s">
        <v>17</v>
      </c>
      <c r="B57" s="399" t="s">
        <v>145</v>
      </c>
      <c r="C57" s="390" t="s">
        <v>515</v>
      </c>
      <c r="D57" s="428"/>
      <c r="E57" s="442"/>
      <c r="F57" s="460"/>
      <c r="G57" s="490"/>
      <c r="H57" s="518"/>
      <c r="I57" s="460" t="s">
        <v>290</v>
      </c>
      <c r="J57" s="541" t="s">
        <v>801</v>
      </c>
      <c r="K57" s="295"/>
      <c r="L57" s="587"/>
      <c r="M57" s="587"/>
      <c r="N57" s="587"/>
    </row>
    <row r="58" spans="1:14" ht="13.5">
      <c r="A58" s="375" t="s">
        <v>17</v>
      </c>
      <c r="B58" s="395" t="s">
        <v>219</v>
      </c>
      <c r="C58" s="388" t="s">
        <v>515</v>
      </c>
      <c r="D58" s="429"/>
      <c r="E58" s="443"/>
      <c r="F58" s="456"/>
      <c r="G58" s="491"/>
      <c r="H58" s="513"/>
      <c r="I58" s="456" t="s">
        <v>846</v>
      </c>
      <c r="J58" s="514" t="s">
        <v>970</v>
      </c>
      <c r="K58" s="295"/>
      <c r="L58" s="587"/>
      <c r="M58" s="587"/>
      <c r="N58" s="587"/>
    </row>
    <row r="59" spans="1:14" ht="13.5" customHeight="1">
      <c r="A59" s="379" t="s">
        <v>17</v>
      </c>
      <c r="B59" s="400" t="s">
        <v>220</v>
      </c>
      <c r="C59" s="417" t="s">
        <v>515</v>
      </c>
      <c r="D59" s="433"/>
      <c r="E59" s="447"/>
      <c r="F59" s="461"/>
      <c r="G59" s="492"/>
      <c r="H59" s="516"/>
      <c r="I59" s="461" t="s">
        <v>573</v>
      </c>
      <c r="J59" s="516" t="s">
        <v>967</v>
      </c>
      <c r="K59" s="295"/>
      <c r="L59" s="587"/>
      <c r="M59" s="587"/>
      <c r="N59" s="587"/>
    </row>
    <row r="60" spans="1:14" ht="13.5">
      <c r="A60" s="375" t="s">
        <v>17</v>
      </c>
      <c r="B60" s="395" t="s">
        <v>226</v>
      </c>
      <c r="C60" s="388" t="s">
        <v>515</v>
      </c>
      <c r="D60" s="429"/>
      <c r="E60" s="443"/>
      <c r="F60" s="456"/>
      <c r="G60" s="491"/>
      <c r="H60" s="513"/>
      <c r="I60" s="456" t="s">
        <v>847</v>
      </c>
      <c r="J60" s="514" t="s">
        <v>736</v>
      </c>
      <c r="K60" s="295"/>
      <c r="L60" s="587"/>
      <c r="M60" s="587"/>
      <c r="N60" s="587"/>
    </row>
    <row r="61" spans="1:14" ht="13.5">
      <c r="A61" s="375" t="s">
        <v>17</v>
      </c>
      <c r="B61" s="395" t="s">
        <v>228</v>
      </c>
      <c r="C61" s="388" t="s">
        <v>515</v>
      </c>
      <c r="D61" s="429"/>
      <c r="E61" s="443"/>
      <c r="F61" s="456"/>
      <c r="G61" s="491"/>
      <c r="H61" s="513"/>
      <c r="I61" s="456" t="s">
        <v>396</v>
      </c>
      <c r="J61" s="514" t="s">
        <v>971</v>
      </c>
      <c r="K61" s="295"/>
      <c r="L61" s="587"/>
      <c r="M61" s="587"/>
      <c r="N61" s="587"/>
    </row>
    <row r="62" spans="1:14" ht="14.25">
      <c r="A62" s="376" t="s">
        <v>17</v>
      </c>
      <c r="B62" s="401" t="s">
        <v>230</v>
      </c>
      <c r="C62" s="389" t="s">
        <v>515</v>
      </c>
      <c r="D62" s="430"/>
      <c r="E62" s="444"/>
      <c r="F62" s="462"/>
      <c r="G62" s="494"/>
      <c r="H62" s="519"/>
      <c r="I62" s="462" t="s">
        <v>248</v>
      </c>
      <c r="J62" s="524" t="s">
        <v>972</v>
      </c>
      <c r="K62" s="295"/>
      <c r="L62" s="587"/>
      <c r="M62" s="587"/>
      <c r="N62" s="587"/>
    </row>
    <row r="63" spans="1:14" ht="13.5">
      <c r="A63" s="374" t="s">
        <v>42</v>
      </c>
      <c r="B63" s="402" t="s">
        <v>232</v>
      </c>
      <c r="C63" s="390" t="s">
        <v>513</v>
      </c>
      <c r="D63" s="428"/>
      <c r="E63" s="442"/>
      <c r="F63" s="466" t="s">
        <v>586</v>
      </c>
      <c r="G63" s="495">
        <v>36</v>
      </c>
      <c r="H63" s="522" t="s">
        <v>49</v>
      </c>
      <c r="I63" s="551" t="s">
        <v>848</v>
      </c>
      <c r="J63" s="510" t="s">
        <v>190</v>
      </c>
      <c r="K63" s="297"/>
      <c r="L63" s="590"/>
      <c r="M63" s="587"/>
      <c r="N63" s="587"/>
    </row>
    <row r="64" spans="1:14" ht="24.75">
      <c r="A64" s="383" t="s">
        <v>48</v>
      </c>
      <c r="B64" s="401" t="s">
        <v>237</v>
      </c>
      <c r="C64" s="389" t="s">
        <v>513</v>
      </c>
      <c r="D64" s="430"/>
      <c r="E64" s="444"/>
      <c r="F64" s="467" t="s">
        <v>31</v>
      </c>
      <c r="G64" s="494">
        <v>12</v>
      </c>
      <c r="H64" s="524" t="s">
        <v>625</v>
      </c>
      <c r="I64" s="462" t="s">
        <v>1307</v>
      </c>
      <c r="J64" s="524" t="s">
        <v>1357</v>
      </c>
      <c r="K64" s="295"/>
      <c r="L64" s="590"/>
      <c r="M64" s="587"/>
      <c r="N64" s="587"/>
    </row>
    <row r="65" spans="1:14" ht="13.5">
      <c r="A65" s="374" t="s">
        <v>55</v>
      </c>
      <c r="B65" s="399" t="s">
        <v>120</v>
      </c>
      <c r="C65" s="390" t="s">
        <v>515</v>
      </c>
      <c r="D65" s="428"/>
      <c r="E65" s="442"/>
      <c r="F65" s="468"/>
      <c r="G65" s="496"/>
      <c r="H65" s="525"/>
      <c r="I65" s="460" t="s">
        <v>404</v>
      </c>
      <c r="J65" s="541" t="s">
        <v>864</v>
      </c>
      <c r="K65" s="295"/>
      <c r="L65" s="591"/>
      <c r="M65" s="594"/>
      <c r="N65" s="600"/>
    </row>
    <row r="66" spans="1:14" ht="13.5">
      <c r="A66" s="375" t="s">
        <v>55</v>
      </c>
      <c r="B66" s="395" t="s">
        <v>241</v>
      </c>
      <c r="C66" s="388" t="s">
        <v>515</v>
      </c>
      <c r="D66" s="429"/>
      <c r="E66" s="443"/>
      <c r="F66" s="469"/>
      <c r="G66" s="497"/>
      <c r="H66" s="526"/>
      <c r="I66" s="456" t="s">
        <v>854</v>
      </c>
      <c r="J66" s="514" t="s">
        <v>907</v>
      </c>
      <c r="K66" s="295"/>
      <c r="L66" s="591"/>
      <c r="M66" s="594"/>
      <c r="N66" s="600"/>
    </row>
    <row r="67" spans="1:14" ht="27" customHeight="1">
      <c r="A67" s="375" t="s">
        <v>55</v>
      </c>
      <c r="B67" s="404" t="s">
        <v>239</v>
      </c>
      <c r="C67" s="388" t="s">
        <v>515</v>
      </c>
      <c r="D67" s="429"/>
      <c r="E67" s="443"/>
      <c r="F67" s="469"/>
      <c r="G67" s="497"/>
      <c r="H67" s="526"/>
      <c r="I67" s="456" t="s">
        <v>855</v>
      </c>
      <c r="J67" s="514" t="s">
        <v>908</v>
      </c>
      <c r="K67" s="295"/>
      <c r="L67" s="591"/>
      <c r="M67" s="594"/>
      <c r="N67" s="600"/>
    </row>
    <row r="68" spans="1:14" ht="42" customHeight="1">
      <c r="A68" s="375" t="s">
        <v>55</v>
      </c>
      <c r="B68" s="404" t="s">
        <v>244</v>
      </c>
      <c r="C68" s="388" t="s">
        <v>515</v>
      </c>
      <c r="D68" s="429"/>
      <c r="E68" s="443"/>
      <c r="F68" s="469"/>
      <c r="G68" s="497"/>
      <c r="H68" s="526"/>
      <c r="I68" s="458" t="s">
        <v>856</v>
      </c>
      <c r="J68" s="514" t="s">
        <v>509</v>
      </c>
      <c r="K68" s="295"/>
      <c r="L68" s="591"/>
      <c r="M68" s="594"/>
      <c r="N68" s="600"/>
    </row>
    <row r="69" spans="1:14" ht="13.5">
      <c r="A69" s="375" t="s">
        <v>55</v>
      </c>
      <c r="B69" s="395" t="s">
        <v>247</v>
      </c>
      <c r="C69" s="388" t="s">
        <v>515</v>
      </c>
      <c r="D69" s="429"/>
      <c r="E69" s="443"/>
      <c r="F69" s="469"/>
      <c r="G69" s="497"/>
      <c r="H69" s="526"/>
      <c r="I69" s="456" t="s">
        <v>634</v>
      </c>
      <c r="J69" s="514" t="s">
        <v>973</v>
      </c>
      <c r="K69" s="295"/>
      <c r="L69" s="591"/>
      <c r="M69" s="594"/>
      <c r="N69" s="600"/>
    </row>
    <row r="70" spans="1:14" ht="14.25">
      <c r="A70" s="383" t="s">
        <v>55</v>
      </c>
      <c r="B70" s="401" t="s">
        <v>250</v>
      </c>
      <c r="C70" s="389" t="s">
        <v>515</v>
      </c>
      <c r="D70" s="430"/>
      <c r="E70" s="444"/>
      <c r="F70" s="470"/>
      <c r="G70" s="498"/>
      <c r="H70" s="527"/>
      <c r="I70" s="462" t="s">
        <v>183</v>
      </c>
      <c r="J70" s="524" t="s">
        <v>975</v>
      </c>
      <c r="K70" s="295"/>
      <c r="L70" s="591"/>
      <c r="M70" s="594"/>
      <c r="N70" s="600"/>
    </row>
    <row r="71" spans="1:14" ht="15" customHeight="1">
      <c r="A71" s="380" t="s">
        <v>59</v>
      </c>
      <c r="B71" s="405" t="s">
        <v>252</v>
      </c>
      <c r="C71" s="418" t="s">
        <v>513</v>
      </c>
      <c r="D71" s="434"/>
      <c r="E71" s="448"/>
      <c r="F71" s="471" t="s">
        <v>705</v>
      </c>
      <c r="G71" s="499">
        <v>34</v>
      </c>
      <c r="H71" s="528" t="s">
        <v>686</v>
      </c>
      <c r="I71" s="474" t="s">
        <v>1179</v>
      </c>
      <c r="J71" s="532" t="s">
        <v>593</v>
      </c>
      <c r="K71" s="295"/>
      <c r="L71" s="592"/>
      <c r="M71" s="587"/>
      <c r="N71" s="587"/>
    </row>
    <row r="72" spans="1:14" ht="12.75" customHeight="1">
      <c r="A72" s="379" t="s">
        <v>59</v>
      </c>
      <c r="B72" s="400" t="s">
        <v>254</v>
      </c>
      <c r="C72" s="388" t="s">
        <v>515</v>
      </c>
      <c r="D72" s="429"/>
      <c r="E72" s="443"/>
      <c r="F72" s="472"/>
      <c r="G72" s="491"/>
      <c r="H72" s="513"/>
      <c r="I72" s="461" t="s">
        <v>1180</v>
      </c>
      <c r="J72" s="516" t="s">
        <v>358</v>
      </c>
      <c r="K72" s="295"/>
      <c r="L72" s="592"/>
      <c r="M72" s="587"/>
      <c r="N72" s="587"/>
    </row>
    <row r="73" spans="1:14" ht="27.75" customHeight="1">
      <c r="A73" s="375" t="s">
        <v>62</v>
      </c>
      <c r="B73" s="400" t="s">
        <v>260</v>
      </c>
      <c r="C73" s="388" t="s">
        <v>515</v>
      </c>
      <c r="D73" s="429"/>
      <c r="E73" s="443"/>
      <c r="F73" s="461"/>
      <c r="G73" s="492"/>
      <c r="H73" s="516"/>
      <c r="I73" s="461" t="s">
        <v>661</v>
      </c>
      <c r="J73" s="514" t="s">
        <v>437</v>
      </c>
      <c r="K73" s="295"/>
      <c r="L73" s="587"/>
      <c r="M73" s="587"/>
      <c r="N73" s="587"/>
    </row>
    <row r="74" spans="1:14">
      <c r="A74" s="375" t="s">
        <v>59</v>
      </c>
      <c r="B74" s="395" t="s">
        <v>261</v>
      </c>
      <c r="C74" s="388" t="s">
        <v>515</v>
      </c>
      <c r="D74" s="429"/>
      <c r="E74" s="443"/>
      <c r="F74" s="456"/>
      <c r="G74" s="491"/>
      <c r="H74" s="513"/>
      <c r="I74" s="456" t="s">
        <v>240</v>
      </c>
      <c r="J74" s="514" t="s">
        <v>976</v>
      </c>
      <c r="K74" s="295"/>
      <c r="L74" s="587"/>
      <c r="M74" s="587"/>
      <c r="N74" s="587"/>
    </row>
    <row r="75" spans="1:14" ht="13.5">
      <c r="A75" s="375" t="s">
        <v>59</v>
      </c>
      <c r="B75" s="395" t="s">
        <v>263</v>
      </c>
      <c r="C75" s="388" t="s">
        <v>515</v>
      </c>
      <c r="D75" s="429"/>
      <c r="E75" s="443"/>
      <c r="F75" s="456"/>
      <c r="G75" s="491"/>
      <c r="H75" s="513"/>
      <c r="I75" s="456" t="s">
        <v>370</v>
      </c>
      <c r="J75" s="514" t="s">
        <v>1225</v>
      </c>
      <c r="K75" s="295"/>
      <c r="L75" s="587"/>
      <c r="M75" s="587"/>
      <c r="N75" s="587"/>
    </row>
    <row r="76" spans="1:14" ht="36.75">
      <c r="A76" s="376" t="s">
        <v>59</v>
      </c>
      <c r="B76" s="400" t="s">
        <v>268</v>
      </c>
      <c r="C76" s="389" t="s">
        <v>515</v>
      </c>
      <c r="D76" s="430"/>
      <c r="E76" s="444"/>
      <c r="F76" s="461"/>
      <c r="G76" s="492"/>
      <c r="H76" s="529"/>
      <c r="I76" s="461" t="s">
        <v>859</v>
      </c>
      <c r="J76" s="516" t="s">
        <v>238</v>
      </c>
      <c r="K76" s="295"/>
      <c r="L76" s="587"/>
      <c r="M76" s="587"/>
      <c r="N76" s="587"/>
    </row>
    <row r="77" spans="1:14" ht="14.25">
      <c r="A77" s="378" t="s">
        <v>65</v>
      </c>
      <c r="B77" s="399" t="s">
        <v>270</v>
      </c>
      <c r="C77" s="382" t="s">
        <v>513</v>
      </c>
      <c r="D77" s="431"/>
      <c r="E77" s="445"/>
      <c r="F77" s="460" t="s">
        <v>596</v>
      </c>
      <c r="G77" s="495">
        <v>125</v>
      </c>
      <c r="H77" s="530" t="s">
        <v>747</v>
      </c>
      <c r="I77" s="460" t="s">
        <v>862</v>
      </c>
      <c r="J77" s="541" t="s">
        <v>935</v>
      </c>
      <c r="K77" s="295"/>
      <c r="L77" s="587"/>
      <c r="M77" s="587"/>
      <c r="N77" s="587"/>
    </row>
    <row r="78" spans="1:14" ht="27" customHeight="1">
      <c r="A78" s="378" t="s">
        <v>76</v>
      </c>
      <c r="B78" s="402" t="s">
        <v>271</v>
      </c>
      <c r="C78" s="382" t="s">
        <v>513</v>
      </c>
      <c r="D78" s="431"/>
      <c r="E78" s="445"/>
      <c r="F78" s="463" t="s">
        <v>597</v>
      </c>
      <c r="G78" s="495">
        <v>150</v>
      </c>
      <c r="H78" s="522" t="s">
        <v>748</v>
      </c>
      <c r="I78" s="455" t="s">
        <v>863</v>
      </c>
      <c r="J78" s="572" t="s">
        <v>1358</v>
      </c>
      <c r="K78" s="298"/>
      <c r="L78" s="587"/>
      <c r="M78" s="587"/>
      <c r="N78" s="587"/>
    </row>
    <row r="79" spans="1:14" ht="14.25">
      <c r="A79" s="382" t="s">
        <v>77</v>
      </c>
      <c r="B79" s="398" t="s">
        <v>277</v>
      </c>
      <c r="C79" s="382" t="s">
        <v>513</v>
      </c>
      <c r="D79" s="431"/>
      <c r="E79" s="445"/>
      <c r="F79" s="459" t="s">
        <v>583</v>
      </c>
      <c r="G79" s="493">
        <v>60</v>
      </c>
      <c r="H79" s="517" t="s">
        <v>494</v>
      </c>
      <c r="I79" s="459" t="s">
        <v>865</v>
      </c>
      <c r="J79" s="569" t="s">
        <v>1359</v>
      </c>
      <c r="K79" s="295"/>
      <c r="L79" s="587"/>
      <c r="M79" s="587"/>
      <c r="N79" s="587"/>
    </row>
    <row r="80" spans="1:14" ht="27" customHeight="1">
      <c r="A80" s="382" t="s">
        <v>83</v>
      </c>
      <c r="B80" s="398" t="s">
        <v>1162</v>
      </c>
      <c r="C80" s="382" t="s">
        <v>513</v>
      </c>
      <c r="D80" s="431"/>
      <c r="E80" s="445"/>
      <c r="F80" s="473" t="s">
        <v>1168</v>
      </c>
      <c r="G80" s="493">
        <v>260</v>
      </c>
      <c r="H80" s="517" t="s">
        <v>1155</v>
      </c>
      <c r="I80" s="459" t="s">
        <v>867</v>
      </c>
      <c r="J80" s="569" t="s">
        <v>1226</v>
      </c>
      <c r="K80" s="295"/>
      <c r="L80" s="593"/>
      <c r="M80" s="587"/>
      <c r="N80" s="587"/>
    </row>
    <row r="81" spans="1:14" ht="27" customHeight="1">
      <c r="A81" s="378" t="s">
        <v>23</v>
      </c>
      <c r="B81" s="402" t="s">
        <v>284</v>
      </c>
      <c r="C81" s="390" t="s">
        <v>513</v>
      </c>
      <c r="D81" s="428"/>
      <c r="E81" s="442"/>
      <c r="F81" s="463" t="s">
        <v>601</v>
      </c>
      <c r="G81" s="495">
        <v>150</v>
      </c>
      <c r="H81" s="522" t="s">
        <v>481</v>
      </c>
      <c r="I81" s="463" t="s">
        <v>837</v>
      </c>
      <c r="J81" s="573" t="s">
        <v>1161</v>
      </c>
      <c r="K81" s="298"/>
      <c r="L81" s="587"/>
      <c r="M81" s="587"/>
      <c r="N81" s="587"/>
    </row>
    <row r="82" spans="1:14" ht="13.5">
      <c r="A82" s="375" t="s">
        <v>93</v>
      </c>
      <c r="B82" s="395" t="s">
        <v>285</v>
      </c>
      <c r="C82" s="388" t="s">
        <v>513</v>
      </c>
      <c r="D82" s="429"/>
      <c r="E82" s="443"/>
      <c r="F82" s="456" t="s">
        <v>602</v>
      </c>
      <c r="G82" s="491">
        <v>19</v>
      </c>
      <c r="H82" s="513" t="s">
        <v>750</v>
      </c>
      <c r="I82" s="456" t="s">
        <v>702</v>
      </c>
      <c r="J82" s="514" t="s">
        <v>1228</v>
      </c>
      <c r="K82" s="295"/>
      <c r="L82" s="587"/>
      <c r="M82" s="587"/>
      <c r="N82" s="587"/>
    </row>
    <row r="83" spans="1:14" ht="13.5">
      <c r="A83" s="375" t="s">
        <v>93</v>
      </c>
      <c r="B83" s="395" t="s">
        <v>287</v>
      </c>
      <c r="C83" s="388" t="s">
        <v>513</v>
      </c>
      <c r="D83" s="429"/>
      <c r="E83" s="443"/>
      <c r="F83" s="456" t="s">
        <v>568</v>
      </c>
      <c r="G83" s="491">
        <v>171</v>
      </c>
      <c r="H83" s="513" t="s">
        <v>754</v>
      </c>
      <c r="I83" s="456" t="s">
        <v>1096</v>
      </c>
      <c r="J83" s="514" t="s">
        <v>1132</v>
      </c>
      <c r="K83" s="295"/>
      <c r="L83" s="587"/>
      <c r="M83" s="587"/>
      <c r="N83" s="587"/>
    </row>
    <row r="84" spans="1:14" ht="13.5">
      <c r="A84" s="375" t="s">
        <v>93</v>
      </c>
      <c r="B84" s="395" t="s">
        <v>267</v>
      </c>
      <c r="C84" s="388" t="s">
        <v>513</v>
      </c>
      <c r="D84" s="429"/>
      <c r="E84" s="443"/>
      <c r="F84" s="456" t="s">
        <v>604</v>
      </c>
      <c r="G84" s="491">
        <v>27</v>
      </c>
      <c r="H84" s="513" t="s">
        <v>760</v>
      </c>
      <c r="I84" s="456" t="s">
        <v>440</v>
      </c>
      <c r="J84" s="514" t="s">
        <v>905</v>
      </c>
      <c r="K84" s="295"/>
      <c r="L84" s="587"/>
      <c r="M84" s="587"/>
      <c r="N84" s="587"/>
    </row>
    <row r="85" spans="1:14" ht="13.5">
      <c r="A85" s="375" t="s">
        <v>93</v>
      </c>
      <c r="B85" s="395" t="s">
        <v>289</v>
      </c>
      <c r="C85" s="388" t="s">
        <v>513</v>
      </c>
      <c r="D85" s="429"/>
      <c r="E85" s="443"/>
      <c r="F85" s="456" t="s">
        <v>605</v>
      </c>
      <c r="G85" s="491">
        <v>52</v>
      </c>
      <c r="H85" s="513" t="s">
        <v>761</v>
      </c>
      <c r="I85" s="456" t="s">
        <v>870</v>
      </c>
      <c r="J85" s="574" t="s">
        <v>1361</v>
      </c>
      <c r="K85" s="298"/>
      <c r="L85" s="587"/>
      <c r="M85" s="587"/>
      <c r="N85" s="587"/>
    </row>
    <row r="86" spans="1:14" ht="13.5">
      <c r="A86" s="375" t="s">
        <v>93</v>
      </c>
      <c r="B86" s="395" t="s">
        <v>291</v>
      </c>
      <c r="C86" s="388" t="s">
        <v>513</v>
      </c>
      <c r="D86" s="429"/>
      <c r="E86" s="443"/>
      <c r="F86" s="456" t="s">
        <v>75</v>
      </c>
      <c r="G86" s="491">
        <v>48</v>
      </c>
      <c r="H86" s="513" t="s">
        <v>102</v>
      </c>
      <c r="I86" s="456" t="s">
        <v>1308</v>
      </c>
      <c r="J86" s="514" t="s">
        <v>14</v>
      </c>
      <c r="K86" s="295"/>
      <c r="L86" s="587"/>
      <c r="M86" s="587"/>
      <c r="N86" s="587"/>
    </row>
    <row r="87" spans="1:14" ht="13.5">
      <c r="A87" s="375" t="s">
        <v>93</v>
      </c>
      <c r="B87" s="395" t="s">
        <v>293</v>
      </c>
      <c r="C87" s="388" t="s">
        <v>513</v>
      </c>
      <c r="D87" s="429"/>
      <c r="E87" s="443"/>
      <c r="F87" s="456" t="s">
        <v>134</v>
      </c>
      <c r="G87" s="491">
        <v>35</v>
      </c>
      <c r="H87" s="513" t="s">
        <v>532</v>
      </c>
      <c r="I87" s="456" t="s">
        <v>362</v>
      </c>
      <c r="J87" s="514" t="s">
        <v>979</v>
      </c>
      <c r="K87" s="295"/>
      <c r="L87" s="587"/>
      <c r="M87" s="587"/>
      <c r="N87" s="587"/>
    </row>
    <row r="88" spans="1:14" ht="24.75" customHeight="1">
      <c r="A88" s="379" t="s">
        <v>93</v>
      </c>
      <c r="B88" s="400" t="s">
        <v>294</v>
      </c>
      <c r="C88" s="388" t="s">
        <v>513</v>
      </c>
      <c r="D88" s="429"/>
      <c r="E88" s="443"/>
      <c r="F88" s="461" t="s">
        <v>608</v>
      </c>
      <c r="G88" s="492">
        <v>15</v>
      </c>
      <c r="H88" s="516" t="s">
        <v>286</v>
      </c>
      <c r="I88" s="553" t="s">
        <v>874</v>
      </c>
      <c r="J88" s="575" t="s">
        <v>624</v>
      </c>
      <c r="K88" s="300"/>
      <c r="L88" s="587"/>
      <c r="M88" s="587"/>
      <c r="N88" s="587"/>
    </row>
    <row r="89" spans="1:14" ht="13.5">
      <c r="A89" s="375" t="s">
        <v>93</v>
      </c>
      <c r="B89" s="395" t="s">
        <v>288</v>
      </c>
      <c r="C89" s="388" t="s">
        <v>513</v>
      </c>
      <c r="D89" s="429"/>
      <c r="E89" s="443"/>
      <c r="F89" s="456" t="s">
        <v>611</v>
      </c>
      <c r="G89" s="491">
        <v>181</v>
      </c>
      <c r="H89" s="513" t="s">
        <v>752</v>
      </c>
      <c r="I89" s="456" t="s">
        <v>876</v>
      </c>
      <c r="J89" s="514" t="s">
        <v>980</v>
      </c>
      <c r="K89" s="295"/>
      <c r="L89" s="587"/>
      <c r="M89" s="587"/>
      <c r="N89" s="587"/>
    </row>
    <row r="90" spans="1:14" ht="13.5">
      <c r="A90" s="375" t="s">
        <v>93</v>
      </c>
      <c r="B90" s="400" t="s">
        <v>296</v>
      </c>
      <c r="C90" s="388" t="s">
        <v>513</v>
      </c>
      <c r="D90" s="429"/>
      <c r="E90" s="443"/>
      <c r="F90" s="456" t="s">
        <v>614</v>
      </c>
      <c r="G90" s="491">
        <v>171</v>
      </c>
      <c r="H90" s="513" t="s">
        <v>359</v>
      </c>
      <c r="I90" s="552" t="s">
        <v>877</v>
      </c>
      <c r="J90" s="531" t="s">
        <v>932</v>
      </c>
      <c r="K90" s="297"/>
      <c r="L90" s="587"/>
      <c r="M90" s="587"/>
      <c r="N90" s="587"/>
    </row>
    <row r="91" spans="1:14" ht="42" customHeight="1">
      <c r="A91" s="375" t="s">
        <v>93</v>
      </c>
      <c r="B91" s="395" t="s">
        <v>298</v>
      </c>
      <c r="C91" s="388" t="s">
        <v>513</v>
      </c>
      <c r="D91" s="429"/>
      <c r="E91" s="443"/>
      <c r="F91" s="456" t="s">
        <v>613</v>
      </c>
      <c r="G91" s="491">
        <v>26</v>
      </c>
      <c r="H91" s="513" t="s">
        <v>764</v>
      </c>
      <c r="I91" s="456" t="s">
        <v>654</v>
      </c>
      <c r="J91" s="514" t="s">
        <v>36</v>
      </c>
      <c r="K91" s="295"/>
      <c r="L91" s="587"/>
      <c r="M91" s="587"/>
      <c r="N91" s="587"/>
    </row>
    <row r="92" spans="1:14">
      <c r="A92" s="379" t="s">
        <v>93</v>
      </c>
      <c r="B92" s="400" t="s">
        <v>302</v>
      </c>
      <c r="C92" s="388" t="s">
        <v>513</v>
      </c>
      <c r="D92" s="429"/>
      <c r="E92" s="443"/>
      <c r="F92" s="461" t="s">
        <v>618</v>
      </c>
      <c r="G92" s="492">
        <v>77</v>
      </c>
      <c r="H92" s="531" t="s">
        <v>765</v>
      </c>
      <c r="I92" s="456" t="s">
        <v>565</v>
      </c>
      <c r="J92" s="514" t="s">
        <v>506</v>
      </c>
      <c r="K92" s="295"/>
      <c r="L92" s="587"/>
      <c r="M92" s="587"/>
      <c r="N92" s="587"/>
    </row>
    <row r="93" spans="1:14" ht="13.5">
      <c r="A93" s="375" t="s">
        <v>93</v>
      </c>
      <c r="B93" s="395" t="s">
        <v>307</v>
      </c>
      <c r="C93" s="388" t="s">
        <v>513</v>
      </c>
      <c r="D93" s="429"/>
      <c r="E93" s="443"/>
      <c r="F93" s="458" t="s">
        <v>591</v>
      </c>
      <c r="G93" s="500">
        <v>36</v>
      </c>
      <c r="H93" s="513" t="s">
        <v>223</v>
      </c>
      <c r="I93" s="456" t="s">
        <v>125</v>
      </c>
      <c r="J93" s="514" t="s">
        <v>589</v>
      </c>
      <c r="K93" s="295"/>
      <c r="L93" s="587"/>
      <c r="M93" s="587"/>
      <c r="N93" s="587"/>
    </row>
    <row r="94" spans="1:14" ht="14.25">
      <c r="A94" s="376" t="s">
        <v>93</v>
      </c>
      <c r="B94" s="401" t="s">
        <v>311</v>
      </c>
      <c r="C94" s="389" t="s">
        <v>513</v>
      </c>
      <c r="D94" s="430"/>
      <c r="E94" s="444"/>
      <c r="F94" s="462" t="s">
        <v>620</v>
      </c>
      <c r="G94" s="494">
        <v>195</v>
      </c>
      <c r="H94" s="519" t="s">
        <v>199</v>
      </c>
      <c r="I94" s="462" t="s">
        <v>881</v>
      </c>
      <c r="J94" s="524" t="s">
        <v>819</v>
      </c>
      <c r="K94" s="295"/>
      <c r="L94" s="587"/>
      <c r="M94" s="587"/>
      <c r="N94" s="587"/>
    </row>
    <row r="95" spans="1:14" ht="13.5">
      <c r="A95" s="378" t="s">
        <v>100</v>
      </c>
      <c r="B95" s="399" t="s">
        <v>314</v>
      </c>
      <c r="C95" s="390" t="s">
        <v>513</v>
      </c>
      <c r="D95" s="428"/>
      <c r="E95" s="442"/>
      <c r="F95" s="463" t="s">
        <v>623</v>
      </c>
      <c r="G95" s="495">
        <v>18</v>
      </c>
      <c r="H95" s="522" t="s">
        <v>643</v>
      </c>
      <c r="I95" s="460" t="s">
        <v>753</v>
      </c>
      <c r="J95" s="541" t="s">
        <v>982</v>
      </c>
      <c r="K95" s="295"/>
      <c r="L95" s="587"/>
      <c r="M95" s="587"/>
      <c r="N95" s="587"/>
    </row>
    <row r="96" spans="1:14" ht="27" customHeight="1">
      <c r="A96" s="375" t="s">
        <v>100</v>
      </c>
      <c r="B96" s="395" t="s">
        <v>316</v>
      </c>
      <c r="C96" s="388" t="s">
        <v>513</v>
      </c>
      <c r="D96" s="429"/>
      <c r="E96" s="443"/>
      <c r="F96" s="474"/>
      <c r="G96" s="499"/>
      <c r="H96" s="532"/>
      <c r="I96" s="456" t="s">
        <v>1309</v>
      </c>
      <c r="J96" s="576" t="s">
        <v>433</v>
      </c>
      <c r="K96" s="297"/>
      <c r="L96" s="587"/>
      <c r="M96" s="587"/>
      <c r="N96" s="586"/>
    </row>
    <row r="97" spans="1:14" ht="13.5">
      <c r="A97" s="375" t="s">
        <v>100</v>
      </c>
      <c r="B97" s="395" t="s">
        <v>317</v>
      </c>
      <c r="C97" s="388" t="s">
        <v>513</v>
      </c>
      <c r="D97" s="429"/>
      <c r="E97" s="443"/>
      <c r="F97" s="456" t="s">
        <v>1034</v>
      </c>
      <c r="G97" s="491">
        <v>7</v>
      </c>
      <c r="H97" s="513" t="s">
        <v>516</v>
      </c>
      <c r="I97" s="456" t="s">
        <v>1182</v>
      </c>
      <c r="J97" s="514" t="s">
        <v>900</v>
      </c>
      <c r="K97" s="295"/>
      <c r="L97" s="587"/>
      <c r="M97" s="587"/>
      <c r="N97" s="587"/>
    </row>
    <row r="98" spans="1:14" ht="13.5">
      <c r="A98" s="375" t="s">
        <v>100</v>
      </c>
      <c r="B98" s="395" t="s">
        <v>322</v>
      </c>
      <c r="C98" s="388" t="s">
        <v>513</v>
      </c>
      <c r="D98" s="429"/>
      <c r="E98" s="443"/>
      <c r="F98" s="461" t="s">
        <v>1282</v>
      </c>
      <c r="G98" s="492">
        <v>15</v>
      </c>
      <c r="H98" s="516" t="s">
        <v>766</v>
      </c>
      <c r="I98" s="456" t="s">
        <v>1310</v>
      </c>
      <c r="J98" s="514" t="s">
        <v>1362</v>
      </c>
      <c r="K98" s="295"/>
      <c r="L98" s="587"/>
      <c r="M98" s="587"/>
      <c r="N98" s="587"/>
    </row>
    <row r="99" spans="1:14" ht="13.5">
      <c r="A99" s="375" t="s">
        <v>100</v>
      </c>
      <c r="B99" s="395" t="s">
        <v>25</v>
      </c>
      <c r="C99" s="388" t="s">
        <v>513</v>
      </c>
      <c r="D99" s="429"/>
      <c r="E99" s="443"/>
      <c r="F99" s="475"/>
      <c r="G99" s="501"/>
      <c r="H99" s="533"/>
      <c r="I99" s="456" t="s">
        <v>887</v>
      </c>
      <c r="J99" s="514" t="s">
        <v>273</v>
      </c>
      <c r="K99" s="295"/>
      <c r="L99" s="593"/>
      <c r="M99" s="587"/>
      <c r="N99" s="586"/>
    </row>
    <row r="100" spans="1:14" ht="14.25">
      <c r="A100" s="383" t="s">
        <v>100</v>
      </c>
      <c r="B100" s="401" t="s">
        <v>1275</v>
      </c>
      <c r="C100" s="389" t="s">
        <v>513</v>
      </c>
      <c r="D100" s="430"/>
      <c r="E100" s="444"/>
      <c r="F100" s="476"/>
      <c r="G100" s="502"/>
      <c r="H100" s="534"/>
      <c r="I100" s="462" t="s">
        <v>1311</v>
      </c>
      <c r="J100" s="524" t="s">
        <v>459</v>
      </c>
      <c r="K100" s="295"/>
      <c r="L100" s="593"/>
      <c r="M100" s="587"/>
      <c r="N100" s="586"/>
    </row>
    <row r="101" spans="1:14" ht="85.5" customHeight="1">
      <c r="A101" s="376" t="s">
        <v>61</v>
      </c>
      <c r="B101" s="406" t="s">
        <v>327</v>
      </c>
      <c r="C101" s="390" t="s">
        <v>513</v>
      </c>
      <c r="D101" s="428"/>
      <c r="E101" s="442"/>
      <c r="F101" s="477" t="s">
        <v>52</v>
      </c>
      <c r="G101" s="503" t="s">
        <v>1289</v>
      </c>
      <c r="H101" s="535" t="s">
        <v>938</v>
      </c>
      <c r="I101" s="463" t="s">
        <v>1102</v>
      </c>
      <c r="J101" s="522" t="s">
        <v>1363</v>
      </c>
      <c r="K101" s="295"/>
      <c r="L101" s="594"/>
      <c r="M101" s="594"/>
      <c r="N101" s="594"/>
    </row>
    <row r="102" spans="1:14" ht="27" customHeight="1">
      <c r="A102" s="375" t="s">
        <v>105</v>
      </c>
      <c r="B102" s="395" t="s">
        <v>328</v>
      </c>
      <c r="C102" s="388" t="s">
        <v>513</v>
      </c>
      <c r="D102" s="429"/>
      <c r="E102" s="443"/>
      <c r="F102" s="478"/>
      <c r="G102" s="504"/>
      <c r="H102" s="536"/>
      <c r="I102" s="554" t="s">
        <v>886</v>
      </c>
      <c r="J102" s="514" t="s">
        <v>1360</v>
      </c>
      <c r="K102" s="295"/>
      <c r="L102" s="594"/>
      <c r="M102" s="594"/>
      <c r="N102" s="594"/>
    </row>
    <row r="103" spans="1:14" ht="36">
      <c r="A103" s="379" t="s">
        <v>105</v>
      </c>
      <c r="B103" s="396" t="s">
        <v>333</v>
      </c>
      <c r="C103" s="388" t="s">
        <v>513</v>
      </c>
      <c r="D103" s="429"/>
      <c r="E103" s="443"/>
      <c r="F103" s="478"/>
      <c r="G103" s="504"/>
      <c r="H103" s="536"/>
      <c r="I103" s="554" t="s">
        <v>1183</v>
      </c>
      <c r="J103" s="514" t="s">
        <v>1231</v>
      </c>
      <c r="K103" s="295"/>
      <c r="L103" s="594"/>
      <c r="M103" s="594"/>
      <c r="N103" s="594"/>
    </row>
    <row r="104" spans="1:14" ht="13.5">
      <c r="A104" s="375" t="s">
        <v>105</v>
      </c>
      <c r="B104" s="395" t="s">
        <v>335</v>
      </c>
      <c r="C104" s="388" t="s">
        <v>513</v>
      </c>
      <c r="D104" s="429"/>
      <c r="E104" s="443"/>
      <c r="F104" s="478"/>
      <c r="G104" s="504"/>
      <c r="H104" s="536"/>
      <c r="I104" s="554" t="s">
        <v>830</v>
      </c>
      <c r="J104" s="531" t="s">
        <v>984</v>
      </c>
      <c r="K104" s="297"/>
      <c r="L104" s="594"/>
      <c r="M104" s="594"/>
      <c r="N104" s="594"/>
    </row>
    <row r="105" spans="1:14" ht="13.5">
      <c r="A105" s="375" t="s">
        <v>105</v>
      </c>
      <c r="B105" s="395" t="s">
        <v>338</v>
      </c>
      <c r="C105" s="388" t="s">
        <v>513</v>
      </c>
      <c r="D105" s="429"/>
      <c r="E105" s="443"/>
      <c r="F105" s="478"/>
      <c r="G105" s="504"/>
      <c r="H105" s="536"/>
      <c r="I105" s="554" t="s">
        <v>889</v>
      </c>
      <c r="J105" s="531" t="s">
        <v>985</v>
      </c>
      <c r="K105" s="297"/>
      <c r="L105" s="594"/>
      <c r="M105" s="594"/>
      <c r="N105" s="594"/>
    </row>
    <row r="106" spans="1:14" ht="13.5">
      <c r="A106" s="375" t="s">
        <v>105</v>
      </c>
      <c r="B106" s="395" t="s">
        <v>340</v>
      </c>
      <c r="C106" s="388" t="s">
        <v>513</v>
      </c>
      <c r="D106" s="429"/>
      <c r="E106" s="443"/>
      <c r="F106" s="478"/>
      <c r="G106" s="504"/>
      <c r="H106" s="536"/>
      <c r="I106" s="554" t="s">
        <v>890</v>
      </c>
      <c r="J106" s="514" t="s">
        <v>986</v>
      </c>
      <c r="K106" s="295"/>
      <c r="L106" s="594"/>
      <c r="M106" s="594"/>
      <c r="N106" s="594"/>
    </row>
    <row r="107" spans="1:14">
      <c r="A107" s="375" t="s">
        <v>105</v>
      </c>
      <c r="B107" s="395" t="s">
        <v>341</v>
      </c>
      <c r="C107" s="388" t="s">
        <v>513</v>
      </c>
      <c r="D107" s="429"/>
      <c r="E107" s="443"/>
      <c r="F107" s="478"/>
      <c r="G107" s="504"/>
      <c r="H107" s="536"/>
      <c r="I107" s="554" t="s">
        <v>891</v>
      </c>
      <c r="J107" s="514" t="s">
        <v>987</v>
      </c>
      <c r="K107" s="295"/>
      <c r="L107" s="594"/>
      <c r="M107" s="594"/>
      <c r="N107" s="594"/>
    </row>
    <row r="108" spans="1:14" ht="13.5">
      <c r="A108" s="375" t="s">
        <v>105</v>
      </c>
      <c r="B108" s="395" t="s">
        <v>344</v>
      </c>
      <c r="C108" s="388" t="s">
        <v>513</v>
      </c>
      <c r="D108" s="429"/>
      <c r="E108" s="443"/>
      <c r="F108" s="478"/>
      <c r="G108" s="504"/>
      <c r="H108" s="536"/>
      <c r="I108" s="554" t="s">
        <v>893</v>
      </c>
      <c r="J108" s="514" t="s">
        <v>917</v>
      </c>
      <c r="K108" s="295"/>
      <c r="L108" s="594"/>
      <c r="M108" s="594"/>
      <c r="N108" s="594"/>
    </row>
    <row r="109" spans="1:14" ht="13.5" customHeight="1">
      <c r="A109" s="375" t="s">
        <v>105</v>
      </c>
      <c r="B109" s="395" t="s">
        <v>346</v>
      </c>
      <c r="C109" s="388" t="s">
        <v>513</v>
      </c>
      <c r="D109" s="429"/>
      <c r="E109" s="443"/>
      <c r="F109" s="478"/>
      <c r="G109" s="504"/>
      <c r="H109" s="536"/>
      <c r="I109" s="554" t="s">
        <v>1313</v>
      </c>
      <c r="J109" s="514" t="s">
        <v>965</v>
      </c>
      <c r="K109" s="295"/>
      <c r="L109" s="594"/>
      <c r="M109" s="594"/>
      <c r="N109" s="594"/>
    </row>
    <row r="110" spans="1:14">
      <c r="A110" s="375" t="s">
        <v>105</v>
      </c>
      <c r="B110" s="395" t="s">
        <v>349</v>
      </c>
      <c r="C110" s="388" t="s">
        <v>513</v>
      </c>
      <c r="D110" s="429"/>
      <c r="E110" s="443"/>
      <c r="F110" s="478"/>
      <c r="G110" s="504"/>
      <c r="H110" s="536"/>
      <c r="I110" s="554" t="s">
        <v>895</v>
      </c>
      <c r="J110" s="514" t="s">
        <v>778</v>
      </c>
      <c r="K110" s="295"/>
      <c r="L110" s="594"/>
      <c r="M110" s="594"/>
      <c r="N110" s="594"/>
    </row>
    <row r="111" spans="1:14">
      <c r="A111" s="375" t="s">
        <v>105</v>
      </c>
      <c r="B111" s="395" t="s">
        <v>350</v>
      </c>
      <c r="C111" s="388" t="s">
        <v>513</v>
      </c>
      <c r="D111" s="429"/>
      <c r="E111" s="443"/>
      <c r="F111" s="478"/>
      <c r="G111" s="504"/>
      <c r="H111" s="536"/>
      <c r="I111" s="554" t="s">
        <v>84</v>
      </c>
      <c r="J111" s="514" t="s">
        <v>1280</v>
      </c>
      <c r="K111" s="295"/>
      <c r="L111" s="594"/>
      <c r="M111" s="594"/>
      <c r="N111" s="594"/>
    </row>
    <row r="112" spans="1:14">
      <c r="A112" s="375" t="s">
        <v>105</v>
      </c>
      <c r="B112" s="395" t="s">
        <v>352</v>
      </c>
      <c r="C112" s="388" t="s">
        <v>513</v>
      </c>
      <c r="D112" s="429"/>
      <c r="E112" s="443"/>
      <c r="F112" s="478"/>
      <c r="G112" s="504"/>
      <c r="H112" s="536"/>
      <c r="I112" s="554" t="s">
        <v>84</v>
      </c>
      <c r="J112" s="514" t="s">
        <v>1280</v>
      </c>
      <c r="K112" s="295"/>
      <c r="L112" s="594"/>
      <c r="M112" s="594"/>
      <c r="N112" s="594"/>
    </row>
    <row r="113" spans="1:14">
      <c r="A113" s="375" t="s">
        <v>105</v>
      </c>
      <c r="B113" s="395" t="s">
        <v>355</v>
      </c>
      <c r="C113" s="388" t="s">
        <v>513</v>
      </c>
      <c r="D113" s="429"/>
      <c r="E113" s="443"/>
      <c r="F113" s="478"/>
      <c r="G113" s="504"/>
      <c r="H113" s="536"/>
      <c r="I113" s="554" t="s">
        <v>84</v>
      </c>
      <c r="J113" s="514" t="s">
        <v>1280</v>
      </c>
      <c r="K113" s="295"/>
      <c r="L113" s="594"/>
      <c r="M113" s="594"/>
      <c r="N113" s="594"/>
    </row>
    <row r="114" spans="1:14">
      <c r="A114" s="375" t="s">
        <v>105</v>
      </c>
      <c r="B114" s="395" t="s">
        <v>361</v>
      </c>
      <c r="C114" s="388" t="s">
        <v>513</v>
      </c>
      <c r="D114" s="429"/>
      <c r="E114" s="443"/>
      <c r="F114" s="478"/>
      <c r="G114" s="504"/>
      <c r="H114" s="536"/>
      <c r="I114" s="554" t="s">
        <v>84</v>
      </c>
      <c r="J114" s="514" t="s">
        <v>1280</v>
      </c>
      <c r="K114" s="295"/>
      <c r="L114" s="594"/>
      <c r="M114" s="594"/>
      <c r="N114" s="594"/>
    </row>
    <row r="115" spans="1:14">
      <c r="A115" s="375" t="s">
        <v>105</v>
      </c>
      <c r="B115" s="395" t="s">
        <v>365</v>
      </c>
      <c r="C115" s="388" t="s">
        <v>513</v>
      </c>
      <c r="D115" s="429"/>
      <c r="E115" s="443"/>
      <c r="F115" s="478"/>
      <c r="G115" s="504"/>
      <c r="H115" s="536"/>
      <c r="I115" s="554" t="s">
        <v>1314</v>
      </c>
      <c r="J115" s="514" t="s">
        <v>1364</v>
      </c>
      <c r="K115" s="295"/>
      <c r="L115" s="594"/>
      <c r="M115" s="594"/>
      <c r="N115" s="594"/>
    </row>
    <row r="116" spans="1:14" ht="13.5">
      <c r="A116" s="375" t="s">
        <v>105</v>
      </c>
      <c r="B116" s="395" t="s">
        <v>305</v>
      </c>
      <c r="C116" s="388" t="s">
        <v>513</v>
      </c>
      <c r="D116" s="429"/>
      <c r="E116" s="443"/>
      <c r="F116" s="478"/>
      <c r="G116" s="504"/>
      <c r="H116" s="536"/>
      <c r="I116" s="554" t="s">
        <v>896</v>
      </c>
      <c r="J116" s="514" t="s">
        <v>609</v>
      </c>
      <c r="K116" s="295"/>
      <c r="L116" s="594"/>
      <c r="M116" s="594"/>
      <c r="N116" s="594"/>
    </row>
    <row r="117" spans="1:14" ht="26.25" customHeight="1">
      <c r="A117" s="375" t="s">
        <v>105</v>
      </c>
      <c r="B117" s="395" t="s">
        <v>175</v>
      </c>
      <c r="C117" s="388" t="s">
        <v>513</v>
      </c>
      <c r="D117" s="429"/>
      <c r="E117" s="443"/>
      <c r="F117" s="478"/>
      <c r="G117" s="504"/>
      <c r="H117" s="536"/>
      <c r="I117" s="554" t="s">
        <v>898</v>
      </c>
      <c r="J117" s="514" t="s">
        <v>965</v>
      </c>
      <c r="K117" s="295"/>
      <c r="L117" s="594"/>
      <c r="M117" s="594"/>
      <c r="N117" s="594"/>
    </row>
    <row r="118" spans="1:14" ht="26.25" customHeight="1">
      <c r="A118" s="375" t="s">
        <v>105</v>
      </c>
      <c r="B118" s="395" t="s">
        <v>26</v>
      </c>
      <c r="C118" s="388" t="s">
        <v>513</v>
      </c>
      <c r="D118" s="429"/>
      <c r="E118" s="443"/>
      <c r="F118" s="478"/>
      <c r="G118" s="504"/>
      <c r="H118" s="536"/>
      <c r="I118" s="554" t="s">
        <v>255</v>
      </c>
      <c r="J118" s="514" t="s">
        <v>879</v>
      </c>
      <c r="K118" s="295"/>
      <c r="L118" s="594"/>
      <c r="M118" s="594"/>
      <c r="N118" s="594"/>
    </row>
    <row r="119" spans="1:14" ht="27" customHeight="1">
      <c r="A119" s="375" t="s">
        <v>105</v>
      </c>
      <c r="B119" s="395" t="s">
        <v>369</v>
      </c>
      <c r="C119" s="388" t="s">
        <v>513</v>
      </c>
      <c r="D119" s="429"/>
      <c r="E119" s="443"/>
      <c r="F119" s="478"/>
      <c r="G119" s="504"/>
      <c r="H119" s="536"/>
      <c r="I119" s="554" t="s">
        <v>310</v>
      </c>
      <c r="J119" s="514" t="s">
        <v>992</v>
      </c>
      <c r="K119" s="295"/>
      <c r="L119" s="594"/>
      <c r="M119" s="594"/>
      <c r="N119" s="594"/>
    </row>
    <row r="120" spans="1:14">
      <c r="A120" s="375" t="s">
        <v>105</v>
      </c>
      <c r="B120" s="395" t="s">
        <v>371</v>
      </c>
      <c r="C120" s="388" t="s">
        <v>513</v>
      </c>
      <c r="D120" s="429"/>
      <c r="E120" s="443"/>
      <c r="F120" s="478"/>
      <c r="G120" s="504"/>
      <c r="H120" s="536"/>
      <c r="I120" s="554" t="s">
        <v>310</v>
      </c>
      <c r="J120" s="514" t="s">
        <v>992</v>
      </c>
      <c r="K120" s="295"/>
      <c r="L120" s="594"/>
      <c r="M120" s="594"/>
      <c r="N120" s="594"/>
    </row>
    <row r="121" spans="1:14" ht="24.75">
      <c r="A121" s="383" t="s">
        <v>105</v>
      </c>
      <c r="B121" s="401" t="s">
        <v>372</v>
      </c>
      <c r="C121" s="389" t="s">
        <v>513</v>
      </c>
      <c r="D121" s="430"/>
      <c r="E121" s="444"/>
      <c r="F121" s="479"/>
      <c r="G121" s="505"/>
      <c r="H121" s="537"/>
      <c r="I121" s="555" t="s">
        <v>310</v>
      </c>
      <c r="J121" s="524" t="s">
        <v>992</v>
      </c>
      <c r="K121" s="295"/>
      <c r="L121" s="594"/>
      <c r="M121" s="594"/>
      <c r="N121" s="594"/>
    </row>
    <row r="122" spans="1:14">
      <c r="A122" s="378" t="s">
        <v>111</v>
      </c>
      <c r="B122" s="399" t="s">
        <v>274</v>
      </c>
      <c r="C122" s="390" t="s">
        <v>515</v>
      </c>
      <c r="D122" s="428"/>
      <c r="E122" s="442"/>
      <c r="F122" s="460"/>
      <c r="G122" s="490"/>
      <c r="H122" s="518"/>
      <c r="I122" s="460" t="s">
        <v>1315</v>
      </c>
      <c r="J122" s="541" t="s">
        <v>1365</v>
      </c>
      <c r="K122" s="295"/>
      <c r="L122" s="587"/>
      <c r="M122" s="587"/>
      <c r="N122" s="587"/>
    </row>
    <row r="123" spans="1:14" ht="13.5">
      <c r="A123" s="375" t="s">
        <v>111</v>
      </c>
      <c r="B123" s="395" t="s">
        <v>375</v>
      </c>
      <c r="C123" s="388" t="s">
        <v>515</v>
      </c>
      <c r="D123" s="429"/>
      <c r="E123" s="443"/>
      <c r="F123" s="456"/>
      <c r="G123" s="491"/>
      <c r="H123" s="513"/>
      <c r="I123" s="456" t="s">
        <v>899</v>
      </c>
      <c r="J123" s="514" t="s">
        <v>1167</v>
      </c>
      <c r="K123" s="295"/>
      <c r="L123" s="587"/>
      <c r="M123" s="587"/>
      <c r="N123" s="587"/>
    </row>
    <row r="124" spans="1:14" ht="13.5">
      <c r="A124" s="375" t="s">
        <v>111</v>
      </c>
      <c r="B124" s="395" t="s">
        <v>376</v>
      </c>
      <c r="C124" s="388" t="s">
        <v>515</v>
      </c>
      <c r="D124" s="429"/>
      <c r="E124" s="443"/>
      <c r="F124" s="456"/>
      <c r="G124" s="491"/>
      <c r="H124" s="513"/>
      <c r="I124" s="456" t="s">
        <v>394</v>
      </c>
      <c r="J124" s="514" t="s">
        <v>1233</v>
      </c>
      <c r="K124" s="295"/>
      <c r="L124" s="587"/>
      <c r="M124" s="587"/>
      <c r="N124" s="587"/>
    </row>
    <row r="125" spans="1:14">
      <c r="A125" s="375" t="s">
        <v>111</v>
      </c>
      <c r="B125" s="395" t="s">
        <v>377</v>
      </c>
      <c r="C125" s="388" t="s">
        <v>515</v>
      </c>
      <c r="D125" s="429"/>
      <c r="E125" s="443"/>
      <c r="F125" s="456"/>
      <c r="G125" s="491"/>
      <c r="H125" s="513"/>
      <c r="I125" s="456" t="s">
        <v>1284</v>
      </c>
      <c r="J125" s="514" t="s">
        <v>1051</v>
      </c>
      <c r="K125" s="295"/>
      <c r="L125" s="587"/>
      <c r="M125" s="587"/>
      <c r="N125" s="587"/>
    </row>
    <row r="126" spans="1:14" ht="13.5">
      <c r="A126" s="375" t="s">
        <v>111</v>
      </c>
      <c r="B126" s="395" t="s">
        <v>330</v>
      </c>
      <c r="C126" s="388" t="s">
        <v>515</v>
      </c>
      <c r="D126" s="429"/>
      <c r="E126" s="443"/>
      <c r="F126" s="456"/>
      <c r="G126" s="491"/>
      <c r="H126" s="513"/>
      <c r="I126" s="456" t="s">
        <v>1316</v>
      </c>
      <c r="J126" s="514" t="s">
        <v>1235</v>
      </c>
      <c r="K126" s="295"/>
      <c r="L126" s="587"/>
      <c r="M126" s="587"/>
      <c r="N126" s="587"/>
    </row>
    <row r="127" spans="1:14" ht="13.5">
      <c r="A127" s="375" t="s">
        <v>111</v>
      </c>
      <c r="B127" s="395" t="s">
        <v>383</v>
      </c>
      <c r="C127" s="388" t="s">
        <v>515</v>
      </c>
      <c r="D127" s="429"/>
      <c r="E127" s="443"/>
      <c r="F127" s="456"/>
      <c r="G127" s="491"/>
      <c r="H127" s="513"/>
      <c r="I127" s="456" t="s">
        <v>903</v>
      </c>
      <c r="J127" s="514" t="s">
        <v>978</v>
      </c>
      <c r="K127" s="295"/>
      <c r="L127" s="587"/>
      <c r="M127" s="587"/>
      <c r="N127" s="587"/>
    </row>
    <row r="128" spans="1:14" ht="14.25">
      <c r="A128" s="384" t="s">
        <v>111</v>
      </c>
      <c r="B128" s="401" t="s">
        <v>386</v>
      </c>
      <c r="C128" s="389" t="s">
        <v>515</v>
      </c>
      <c r="D128" s="430"/>
      <c r="E128" s="444"/>
      <c r="F128" s="462"/>
      <c r="G128" s="494"/>
      <c r="H128" s="519"/>
      <c r="I128" s="462" t="s">
        <v>904</v>
      </c>
      <c r="J128" s="524" t="s">
        <v>1236</v>
      </c>
      <c r="K128" s="295"/>
      <c r="L128" s="587"/>
      <c r="M128" s="587"/>
      <c r="N128" s="587"/>
    </row>
    <row r="129" spans="1:14" ht="48">
      <c r="A129" s="374" t="s">
        <v>116</v>
      </c>
      <c r="B129" s="399" t="s">
        <v>389</v>
      </c>
      <c r="C129" s="374" t="s">
        <v>515</v>
      </c>
      <c r="D129" s="374"/>
      <c r="E129" s="374"/>
      <c r="F129" s="460"/>
      <c r="G129" s="490"/>
      <c r="H129" s="538"/>
      <c r="I129" s="460" t="s">
        <v>1022</v>
      </c>
      <c r="J129" s="541" t="s">
        <v>1366</v>
      </c>
      <c r="K129" s="295"/>
      <c r="L129" s="587"/>
      <c r="M129" s="587"/>
      <c r="N129" s="587"/>
    </row>
    <row r="130" spans="1:14" ht="27" customHeight="1">
      <c r="A130" s="375" t="s">
        <v>116</v>
      </c>
      <c r="B130" s="395" t="s">
        <v>392</v>
      </c>
      <c r="C130" s="375" t="s">
        <v>515</v>
      </c>
      <c r="D130" s="375"/>
      <c r="E130" s="375"/>
      <c r="F130" s="456"/>
      <c r="G130" s="491"/>
      <c r="H130" s="539"/>
      <c r="I130" s="456" t="s">
        <v>906</v>
      </c>
      <c r="J130" s="514" t="s">
        <v>30</v>
      </c>
      <c r="K130" s="295"/>
      <c r="L130" s="587"/>
      <c r="M130" s="587"/>
      <c r="N130" s="587"/>
    </row>
    <row r="131" spans="1:14" ht="36.75">
      <c r="A131" s="383" t="s">
        <v>116</v>
      </c>
      <c r="B131" s="401" t="s">
        <v>395</v>
      </c>
      <c r="C131" s="383" t="s">
        <v>515</v>
      </c>
      <c r="D131" s="383"/>
      <c r="E131" s="383"/>
      <c r="F131" s="462"/>
      <c r="G131" s="494"/>
      <c r="H131" s="540"/>
      <c r="I131" s="462" t="s">
        <v>1317</v>
      </c>
      <c r="J131" s="524" t="s">
        <v>1368</v>
      </c>
      <c r="K131" s="295"/>
      <c r="L131" s="587"/>
      <c r="M131" s="587"/>
      <c r="N131" s="587"/>
    </row>
    <row r="132" spans="1:14" ht="60">
      <c r="A132" s="374" t="s">
        <v>117</v>
      </c>
      <c r="B132" s="394" t="s">
        <v>174</v>
      </c>
      <c r="C132" s="390" t="s">
        <v>513</v>
      </c>
      <c r="D132" s="428"/>
      <c r="E132" s="442"/>
      <c r="F132" s="455" t="s">
        <v>166</v>
      </c>
      <c r="G132" s="490">
        <v>18</v>
      </c>
      <c r="H132" s="541" t="s">
        <v>1292</v>
      </c>
      <c r="I132" s="455" t="s">
        <v>1068</v>
      </c>
      <c r="J132" s="541" t="s">
        <v>132</v>
      </c>
      <c r="K132" s="295"/>
      <c r="L132" s="587"/>
      <c r="M132" s="587"/>
      <c r="N132" s="587"/>
    </row>
    <row r="133" spans="1:14" ht="55.5" customHeight="1">
      <c r="A133" s="375" t="s">
        <v>117</v>
      </c>
      <c r="B133" s="400" t="s">
        <v>397</v>
      </c>
      <c r="C133" s="388" t="s">
        <v>513</v>
      </c>
      <c r="D133" s="429"/>
      <c r="E133" s="443"/>
      <c r="F133" s="461" t="s">
        <v>636</v>
      </c>
      <c r="G133" s="492">
        <v>18</v>
      </c>
      <c r="H133" s="516" t="s">
        <v>711</v>
      </c>
      <c r="I133" s="461" t="s">
        <v>566</v>
      </c>
      <c r="J133" s="516" t="s">
        <v>266</v>
      </c>
      <c r="K133" s="295"/>
      <c r="L133" s="587"/>
      <c r="M133" s="587"/>
      <c r="N133" s="587"/>
    </row>
    <row r="134" spans="1:14" ht="31.5" customHeight="1">
      <c r="A134" s="375" t="s">
        <v>117</v>
      </c>
      <c r="B134" s="395" t="s">
        <v>398</v>
      </c>
      <c r="C134" s="388" t="s">
        <v>513</v>
      </c>
      <c r="D134" s="429"/>
      <c r="E134" s="443"/>
      <c r="F134" s="456" t="s">
        <v>1283</v>
      </c>
      <c r="G134" s="491">
        <v>18</v>
      </c>
      <c r="H134" s="513" t="s">
        <v>626</v>
      </c>
      <c r="I134" s="456" t="s">
        <v>909</v>
      </c>
      <c r="J134" s="514" t="s">
        <v>1369</v>
      </c>
      <c r="K134" s="295"/>
      <c r="L134" s="587"/>
      <c r="M134" s="587"/>
      <c r="N134" s="587"/>
    </row>
    <row r="135" spans="1:14">
      <c r="A135" s="375" t="s">
        <v>117</v>
      </c>
      <c r="B135" s="395" t="s">
        <v>399</v>
      </c>
      <c r="C135" s="388" t="s">
        <v>513</v>
      </c>
      <c r="D135" s="429"/>
      <c r="E135" s="443"/>
      <c r="F135" s="456" t="s">
        <v>639</v>
      </c>
      <c r="G135" s="491">
        <v>18</v>
      </c>
      <c r="H135" s="513" t="s">
        <v>297</v>
      </c>
      <c r="I135" s="456" t="s">
        <v>1318</v>
      </c>
      <c r="J135" s="514" t="s">
        <v>1370</v>
      </c>
      <c r="K135" s="295"/>
      <c r="L135" s="587"/>
      <c r="M135" s="587"/>
      <c r="N135" s="587"/>
    </row>
    <row r="136" spans="1:14" ht="55.5" customHeight="1">
      <c r="A136" s="375" t="s">
        <v>117</v>
      </c>
      <c r="B136" s="400" t="s">
        <v>406</v>
      </c>
      <c r="C136" s="388" t="s">
        <v>513</v>
      </c>
      <c r="D136" s="429"/>
      <c r="E136" s="443"/>
      <c r="F136" s="461" t="s">
        <v>639</v>
      </c>
      <c r="G136" s="492">
        <v>18</v>
      </c>
      <c r="H136" s="516" t="s">
        <v>297</v>
      </c>
      <c r="I136" s="461" t="s">
        <v>1319</v>
      </c>
      <c r="J136" s="514" t="s">
        <v>1290</v>
      </c>
      <c r="K136" s="295"/>
      <c r="L136" s="587"/>
      <c r="M136" s="587"/>
      <c r="N136" s="587"/>
    </row>
    <row r="137" spans="1:14" ht="27" customHeight="1">
      <c r="A137" s="375" t="s">
        <v>117</v>
      </c>
      <c r="B137" s="400" t="s">
        <v>379</v>
      </c>
      <c r="C137" s="388" t="s">
        <v>513</v>
      </c>
      <c r="D137" s="429"/>
      <c r="E137" s="443"/>
      <c r="F137" s="461" t="s">
        <v>642</v>
      </c>
      <c r="G137" s="492">
        <v>18</v>
      </c>
      <c r="H137" s="516" t="s">
        <v>1294</v>
      </c>
      <c r="I137" s="461" t="s">
        <v>912</v>
      </c>
      <c r="J137" s="514" t="s">
        <v>1371</v>
      </c>
      <c r="K137" s="295"/>
      <c r="L137" s="587"/>
      <c r="M137" s="587"/>
      <c r="N137" s="587"/>
    </row>
    <row r="138" spans="1:14">
      <c r="A138" s="375" t="s">
        <v>117</v>
      </c>
      <c r="B138" s="395" t="s">
        <v>410</v>
      </c>
      <c r="C138" s="388" t="s">
        <v>513</v>
      </c>
      <c r="D138" s="429"/>
      <c r="E138" s="443"/>
      <c r="F138" s="461" t="s">
        <v>644</v>
      </c>
      <c r="G138" s="492">
        <v>18</v>
      </c>
      <c r="H138" s="516" t="s">
        <v>242</v>
      </c>
      <c r="I138" s="456" t="s">
        <v>1320</v>
      </c>
      <c r="J138" s="514" t="s">
        <v>695</v>
      </c>
      <c r="K138" s="295"/>
      <c r="L138" s="587"/>
      <c r="M138" s="587"/>
      <c r="N138" s="587"/>
    </row>
    <row r="139" spans="1:14" ht="13.5">
      <c r="A139" s="375" t="s">
        <v>117</v>
      </c>
      <c r="B139" s="395" t="s">
        <v>416</v>
      </c>
      <c r="C139" s="388" t="s">
        <v>513</v>
      </c>
      <c r="D139" s="429"/>
      <c r="E139" s="443"/>
      <c r="F139" s="475"/>
      <c r="G139" s="501"/>
      <c r="H139" s="533"/>
      <c r="I139" s="456" t="s">
        <v>1145</v>
      </c>
      <c r="J139" s="514" t="s">
        <v>739</v>
      </c>
      <c r="K139" s="295"/>
      <c r="L139" s="587"/>
      <c r="M139" s="587"/>
      <c r="N139" s="587"/>
    </row>
    <row r="140" spans="1:14" ht="27" customHeight="1">
      <c r="A140" s="375" t="s">
        <v>117</v>
      </c>
      <c r="B140" s="395" t="s">
        <v>417</v>
      </c>
      <c r="C140" s="388" t="s">
        <v>513</v>
      </c>
      <c r="D140" s="429"/>
      <c r="E140" s="443"/>
      <c r="F140" s="474"/>
      <c r="G140" s="499"/>
      <c r="H140" s="532"/>
      <c r="I140" s="456" t="s">
        <v>269</v>
      </c>
      <c r="J140" s="514" t="s">
        <v>1139</v>
      </c>
      <c r="K140" s="295"/>
      <c r="L140" s="587"/>
      <c r="M140" s="587"/>
      <c r="N140" s="587"/>
    </row>
    <row r="141" spans="1:14" ht="36">
      <c r="A141" s="375" t="s">
        <v>117</v>
      </c>
      <c r="B141" s="395" t="s">
        <v>418</v>
      </c>
      <c r="C141" s="388" t="s">
        <v>513</v>
      </c>
      <c r="D141" s="429"/>
      <c r="E141" s="443"/>
      <c r="F141" s="456" t="s">
        <v>651</v>
      </c>
      <c r="G141" s="491">
        <v>18</v>
      </c>
      <c r="H141" s="513" t="s">
        <v>1295</v>
      </c>
      <c r="I141" s="552" t="s">
        <v>1321</v>
      </c>
      <c r="J141" s="577" t="s">
        <v>1372</v>
      </c>
      <c r="K141" s="301"/>
      <c r="L141" s="587"/>
      <c r="M141" s="587"/>
      <c r="N141" s="587"/>
    </row>
    <row r="142" spans="1:14" ht="27" customHeight="1">
      <c r="A142" s="379" t="s">
        <v>117</v>
      </c>
      <c r="B142" s="400" t="s">
        <v>421</v>
      </c>
      <c r="C142" s="388" t="s">
        <v>513</v>
      </c>
      <c r="D142" s="429"/>
      <c r="E142" s="443"/>
      <c r="F142" s="461" t="s">
        <v>653</v>
      </c>
      <c r="G142" s="492">
        <v>18</v>
      </c>
      <c r="H142" s="516" t="s">
        <v>773</v>
      </c>
      <c r="I142" s="461" t="s">
        <v>528</v>
      </c>
      <c r="J142" s="514" t="s">
        <v>1373</v>
      </c>
      <c r="K142" s="295"/>
      <c r="L142" s="587"/>
      <c r="M142" s="587"/>
      <c r="N142" s="587"/>
    </row>
    <row r="143" spans="1:14" ht="48">
      <c r="A143" s="375" t="s">
        <v>117</v>
      </c>
      <c r="B143" s="400" t="s">
        <v>264</v>
      </c>
      <c r="C143" s="388" t="s">
        <v>513</v>
      </c>
      <c r="D143" s="429"/>
      <c r="E143" s="443"/>
      <c r="F143" s="461" t="s">
        <v>415</v>
      </c>
      <c r="G143" s="492">
        <v>18</v>
      </c>
      <c r="H143" s="516" t="s">
        <v>775</v>
      </c>
      <c r="I143" s="461" t="s">
        <v>1322</v>
      </c>
      <c r="J143" s="514" t="s">
        <v>835</v>
      </c>
      <c r="K143" s="295"/>
      <c r="L143" s="587"/>
      <c r="M143" s="587"/>
      <c r="N143" s="587"/>
    </row>
    <row r="144" spans="1:14" ht="13.5">
      <c r="A144" s="375" t="s">
        <v>117</v>
      </c>
      <c r="B144" s="395" t="s">
        <v>422</v>
      </c>
      <c r="C144" s="388" t="s">
        <v>513</v>
      </c>
      <c r="D144" s="429"/>
      <c r="E144" s="443"/>
      <c r="F144" s="475"/>
      <c r="G144" s="501"/>
      <c r="H144" s="533"/>
      <c r="I144" s="456" t="s">
        <v>919</v>
      </c>
      <c r="J144" s="514" t="s">
        <v>191</v>
      </c>
      <c r="K144" s="295"/>
      <c r="L144" s="587"/>
      <c r="M144" s="587"/>
      <c r="N144" s="587"/>
    </row>
    <row r="145" spans="1:14" ht="13.5">
      <c r="A145" s="375" t="s">
        <v>117</v>
      </c>
      <c r="B145" s="395" t="s">
        <v>5</v>
      </c>
      <c r="C145" s="388" t="s">
        <v>513</v>
      </c>
      <c r="D145" s="429"/>
      <c r="E145" s="443"/>
      <c r="F145" s="475"/>
      <c r="G145" s="501"/>
      <c r="H145" s="533"/>
      <c r="I145" s="456" t="s">
        <v>921</v>
      </c>
      <c r="J145" s="514" t="s">
        <v>292</v>
      </c>
      <c r="K145" s="295"/>
      <c r="L145" s="587"/>
      <c r="M145" s="587"/>
      <c r="N145" s="587"/>
    </row>
    <row r="146" spans="1:14" ht="13.5">
      <c r="A146" s="375" t="s">
        <v>117</v>
      </c>
      <c r="B146" s="395" t="s">
        <v>425</v>
      </c>
      <c r="C146" s="388" t="s">
        <v>513</v>
      </c>
      <c r="D146" s="429"/>
      <c r="E146" s="443"/>
      <c r="F146" s="474"/>
      <c r="G146" s="499"/>
      <c r="H146" s="532"/>
      <c r="I146" s="456" t="s">
        <v>926</v>
      </c>
      <c r="J146" s="514" t="s">
        <v>999</v>
      </c>
      <c r="K146" s="295"/>
      <c r="L146" s="587"/>
      <c r="M146" s="587"/>
      <c r="N146" s="587"/>
    </row>
    <row r="147" spans="1:14" ht="13.5">
      <c r="A147" s="375" t="s">
        <v>117</v>
      </c>
      <c r="B147" s="395" t="s">
        <v>428</v>
      </c>
      <c r="C147" s="388" t="s">
        <v>513</v>
      </c>
      <c r="D147" s="429"/>
      <c r="E147" s="443"/>
      <c r="F147" s="456" t="s">
        <v>658</v>
      </c>
      <c r="G147" s="491">
        <v>18</v>
      </c>
      <c r="H147" s="513" t="s">
        <v>518</v>
      </c>
      <c r="I147" s="456" t="s">
        <v>928</v>
      </c>
      <c r="J147" s="514" t="s">
        <v>1002</v>
      </c>
      <c r="K147" s="295"/>
      <c r="L147" s="587"/>
      <c r="M147" s="587"/>
      <c r="N147" s="587"/>
    </row>
    <row r="148" spans="1:14" ht="24.75">
      <c r="A148" s="375" t="s">
        <v>117</v>
      </c>
      <c r="B148" s="395" t="s">
        <v>431</v>
      </c>
      <c r="C148" s="389" t="s">
        <v>513</v>
      </c>
      <c r="D148" s="430"/>
      <c r="E148" s="444"/>
      <c r="F148" s="456" t="s">
        <v>660</v>
      </c>
      <c r="G148" s="491">
        <v>18</v>
      </c>
      <c r="H148" s="523" t="s">
        <v>136</v>
      </c>
      <c r="I148" s="461" t="s">
        <v>755</v>
      </c>
      <c r="J148" s="516" t="s">
        <v>1374</v>
      </c>
      <c r="K148" s="295"/>
      <c r="L148" s="587"/>
      <c r="M148" s="587"/>
      <c r="N148" s="587"/>
    </row>
    <row r="149" spans="1:14" ht="30" customHeight="1">
      <c r="A149" s="378" t="s">
        <v>119</v>
      </c>
      <c r="B149" s="402" t="s">
        <v>63</v>
      </c>
      <c r="C149" s="416" t="s">
        <v>513</v>
      </c>
      <c r="D149" s="432"/>
      <c r="E149" s="446"/>
      <c r="F149" s="480" t="s">
        <v>8</v>
      </c>
      <c r="G149" s="490">
        <v>182</v>
      </c>
      <c r="H149" s="541" t="s">
        <v>449</v>
      </c>
      <c r="I149" s="463" t="s">
        <v>612</v>
      </c>
      <c r="J149" s="522" t="s">
        <v>1247</v>
      </c>
      <c r="K149" s="297"/>
      <c r="L149" s="595"/>
      <c r="M149" s="587"/>
      <c r="N149" s="587"/>
    </row>
    <row r="150" spans="1:14" ht="30" customHeight="1">
      <c r="A150" s="380"/>
      <c r="B150" s="405"/>
      <c r="C150" s="418"/>
      <c r="D150" s="434"/>
      <c r="E150" s="448"/>
      <c r="F150" s="481" t="s">
        <v>662</v>
      </c>
      <c r="G150" s="501">
        <v>223</v>
      </c>
      <c r="H150" s="533" t="s">
        <v>20</v>
      </c>
      <c r="I150" s="474"/>
      <c r="J150" s="532"/>
      <c r="K150" s="297"/>
      <c r="L150" s="587"/>
      <c r="M150" s="587"/>
      <c r="N150" s="587"/>
    </row>
    <row r="151" spans="1:14" ht="51.75" customHeight="1">
      <c r="A151" s="375" t="s">
        <v>119</v>
      </c>
      <c r="B151" s="400" t="s">
        <v>6</v>
      </c>
      <c r="C151" s="388" t="s">
        <v>513</v>
      </c>
      <c r="D151" s="429"/>
      <c r="E151" s="443"/>
      <c r="F151" s="461" t="s">
        <v>663</v>
      </c>
      <c r="G151" s="492">
        <v>218</v>
      </c>
      <c r="H151" s="516" t="s">
        <v>777</v>
      </c>
      <c r="I151" s="461" t="s">
        <v>577</v>
      </c>
      <c r="J151" s="514" t="s">
        <v>1375</v>
      </c>
      <c r="K151" s="295"/>
      <c r="L151" s="587"/>
      <c r="M151" s="587"/>
      <c r="N151" s="587"/>
    </row>
    <row r="152" spans="1:14" ht="27" customHeight="1">
      <c r="A152" s="375" t="s">
        <v>119</v>
      </c>
      <c r="B152" s="404" t="s">
        <v>434</v>
      </c>
      <c r="C152" s="388" t="s">
        <v>519</v>
      </c>
      <c r="D152" s="429"/>
      <c r="E152" s="443"/>
      <c r="F152" s="456" t="s">
        <v>665</v>
      </c>
      <c r="G152" s="491">
        <v>246</v>
      </c>
      <c r="H152" s="513" t="s">
        <v>779</v>
      </c>
      <c r="I152" s="456"/>
      <c r="J152" s="514"/>
      <c r="K152" s="295"/>
      <c r="L152" s="587"/>
      <c r="M152" s="587"/>
      <c r="N152" s="587"/>
    </row>
    <row r="153" spans="1:14" ht="27" customHeight="1">
      <c r="A153" s="375" t="s">
        <v>119</v>
      </c>
      <c r="B153" s="404" t="s">
        <v>301</v>
      </c>
      <c r="C153" s="388" t="s">
        <v>513</v>
      </c>
      <c r="D153" s="429"/>
      <c r="E153" s="443"/>
      <c r="F153" s="456" t="s">
        <v>213</v>
      </c>
      <c r="G153" s="491">
        <v>219</v>
      </c>
      <c r="H153" s="513" t="s">
        <v>780</v>
      </c>
      <c r="I153" s="456" t="s">
        <v>326</v>
      </c>
      <c r="J153" s="514" t="s">
        <v>1006</v>
      </c>
      <c r="K153" s="295"/>
      <c r="L153" s="587"/>
      <c r="M153" s="587"/>
      <c r="N153" s="587"/>
    </row>
    <row r="154" spans="1:14" ht="27" customHeight="1">
      <c r="A154" s="379" t="s">
        <v>119</v>
      </c>
      <c r="B154" s="400" t="s">
        <v>390</v>
      </c>
      <c r="C154" s="417" t="s">
        <v>519</v>
      </c>
      <c r="D154" s="433"/>
      <c r="E154" s="447"/>
      <c r="F154" s="456" t="s">
        <v>39</v>
      </c>
      <c r="G154" s="491">
        <v>189</v>
      </c>
      <c r="H154" s="513" t="s">
        <v>488</v>
      </c>
      <c r="I154" s="456"/>
      <c r="J154" s="514"/>
      <c r="K154" s="295"/>
      <c r="L154" s="587"/>
      <c r="M154" s="587"/>
      <c r="N154" s="587"/>
    </row>
    <row r="155" spans="1:14" ht="27" customHeight="1">
      <c r="A155" s="380"/>
      <c r="B155" s="405"/>
      <c r="C155" s="418"/>
      <c r="D155" s="434"/>
      <c r="E155" s="448"/>
      <c r="F155" s="456" t="s">
        <v>667</v>
      </c>
      <c r="G155" s="491">
        <v>220</v>
      </c>
      <c r="H155" s="513" t="s">
        <v>401</v>
      </c>
      <c r="I155" s="456"/>
      <c r="J155" s="514"/>
      <c r="K155" s="295"/>
      <c r="L155" s="587"/>
      <c r="M155" s="587"/>
      <c r="N155" s="587"/>
    </row>
    <row r="156" spans="1:14" ht="13.5">
      <c r="A156" s="375" t="s">
        <v>119</v>
      </c>
      <c r="B156" s="395" t="s">
        <v>435</v>
      </c>
      <c r="C156" s="388" t="s">
        <v>515</v>
      </c>
      <c r="D156" s="429"/>
      <c r="E156" s="443"/>
      <c r="F156" s="456"/>
      <c r="G156" s="491"/>
      <c r="H156" s="513"/>
      <c r="I156" s="456" t="s">
        <v>650</v>
      </c>
      <c r="J156" s="576" t="s">
        <v>140</v>
      </c>
      <c r="K156" s="297"/>
      <c r="L156" s="587"/>
      <c r="M156" s="587"/>
      <c r="N156" s="587"/>
    </row>
    <row r="157" spans="1:14" ht="13.5">
      <c r="A157" s="375" t="s">
        <v>119</v>
      </c>
      <c r="B157" s="395" t="s">
        <v>436</v>
      </c>
      <c r="C157" s="388" t="s">
        <v>515</v>
      </c>
      <c r="D157" s="429"/>
      <c r="E157" s="443"/>
      <c r="F157" s="456"/>
      <c r="G157" s="491"/>
      <c r="H157" s="513"/>
      <c r="I157" s="456" t="s">
        <v>650</v>
      </c>
      <c r="J157" s="511" t="s">
        <v>140</v>
      </c>
      <c r="K157" s="297"/>
      <c r="L157" s="587"/>
      <c r="M157" s="587"/>
      <c r="N157" s="587"/>
    </row>
    <row r="158" spans="1:14" ht="13.5">
      <c r="A158" s="375" t="s">
        <v>119</v>
      </c>
      <c r="B158" s="395" t="s">
        <v>38</v>
      </c>
      <c r="C158" s="388" t="s">
        <v>515</v>
      </c>
      <c r="D158" s="429"/>
      <c r="E158" s="443"/>
      <c r="F158" s="456"/>
      <c r="G158" s="491"/>
      <c r="H158" s="513"/>
      <c r="I158" s="456" t="s">
        <v>929</v>
      </c>
      <c r="J158" s="576" t="s">
        <v>1249</v>
      </c>
      <c r="K158" s="297"/>
      <c r="L158" s="587"/>
      <c r="M158" s="587"/>
      <c r="N158" s="587"/>
    </row>
    <row r="159" spans="1:14" ht="13.5">
      <c r="A159" s="375" t="s">
        <v>119</v>
      </c>
      <c r="B159" s="395" t="s">
        <v>438</v>
      </c>
      <c r="C159" s="388" t="s">
        <v>515</v>
      </c>
      <c r="D159" s="429"/>
      <c r="E159" s="443"/>
      <c r="F159" s="456"/>
      <c r="G159" s="491"/>
      <c r="H159" s="513"/>
      <c r="I159" s="456" t="s">
        <v>929</v>
      </c>
      <c r="J159" s="576" t="s">
        <v>1249</v>
      </c>
      <c r="K159" s="297"/>
      <c r="L159" s="587"/>
      <c r="M159" s="587"/>
      <c r="N159" s="587"/>
    </row>
    <row r="160" spans="1:14" ht="54.95" customHeight="1">
      <c r="A160" s="375" t="s">
        <v>119</v>
      </c>
      <c r="B160" s="395" t="s">
        <v>236</v>
      </c>
      <c r="C160" s="388" t="s">
        <v>515</v>
      </c>
      <c r="D160" s="429"/>
      <c r="E160" s="443"/>
      <c r="F160" s="456"/>
      <c r="G160" s="491"/>
      <c r="H160" s="513"/>
      <c r="I160" s="456" t="s">
        <v>741</v>
      </c>
      <c r="J160" s="514" t="s">
        <v>1008</v>
      </c>
      <c r="K160" s="295"/>
      <c r="L160" s="587"/>
      <c r="M160" s="587"/>
      <c r="N160" s="587"/>
    </row>
    <row r="161" spans="1:14" ht="27" customHeight="1">
      <c r="A161" s="376" t="s">
        <v>119</v>
      </c>
      <c r="B161" s="401" t="s">
        <v>441</v>
      </c>
      <c r="C161" s="389" t="s">
        <v>515</v>
      </c>
      <c r="D161" s="430"/>
      <c r="E161" s="444"/>
      <c r="F161" s="462"/>
      <c r="G161" s="494"/>
      <c r="H161" s="519"/>
      <c r="I161" s="462" t="s">
        <v>931</v>
      </c>
      <c r="J161" s="524" t="s">
        <v>1136</v>
      </c>
      <c r="K161" s="295"/>
      <c r="L161" s="587"/>
      <c r="M161" s="587"/>
      <c r="N161" s="587"/>
    </row>
    <row r="162" spans="1:14" ht="28.5" customHeight="1">
      <c r="A162" s="378" t="s">
        <v>90</v>
      </c>
      <c r="B162" s="402" t="s">
        <v>445</v>
      </c>
      <c r="C162" s="390" t="s">
        <v>513</v>
      </c>
      <c r="D162" s="428"/>
      <c r="E162" s="442"/>
      <c r="F162" s="463" t="s">
        <v>502</v>
      </c>
      <c r="G162" s="495">
        <v>25</v>
      </c>
      <c r="H162" s="522" t="s">
        <v>476</v>
      </c>
      <c r="I162" s="463" t="s">
        <v>936</v>
      </c>
      <c r="J162" s="522" t="s">
        <v>554</v>
      </c>
      <c r="K162" s="295"/>
      <c r="L162" s="587"/>
      <c r="M162" s="587"/>
      <c r="N162" s="587"/>
    </row>
    <row r="163" spans="1:14" ht="13.5">
      <c r="A163" s="375" t="s">
        <v>90</v>
      </c>
      <c r="B163" s="395" t="s">
        <v>409</v>
      </c>
      <c r="C163" s="388" t="s">
        <v>513</v>
      </c>
      <c r="D163" s="429"/>
      <c r="E163" s="443"/>
      <c r="F163" s="456" t="s">
        <v>502</v>
      </c>
      <c r="G163" s="491">
        <v>25</v>
      </c>
      <c r="H163" s="513" t="s">
        <v>781</v>
      </c>
      <c r="I163" s="456" t="s">
        <v>378</v>
      </c>
      <c r="J163" s="514" t="s">
        <v>1010</v>
      </c>
      <c r="K163" s="295"/>
      <c r="L163" s="587"/>
      <c r="M163" s="587"/>
      <c r="N163" s="587"/>
    </row>
    <row r="164" spans="1:14" ht="24.75" customHeight="1">
      <c r="A164" s="375" t="s">
        <v>90</v>
      </c>
      <c r="B164" s="400" t="s">
        <v>432</v>
      </c>
      <c r="C164" s="388" t="s">
        <v>519</v>
      </c>
      <c r="D164" s="429"/>
      <c r="E164" s="443"/>
      <c r="F164" s="461" t="s">
        <v>668</v>
      </c>
      <c r="G164" s="491" t="s">
        <v>560</v>
      </c>
      <c r="H164" s="513" t="s">
        <v>689</v>
      </c>
      <c r="I164" s="456"/>
      <c r="J164" s="514"/>
      <c r="K164" s="295"/>
      <c r="L164" s="587"/>
      <c r="M164" s="587"/>
      <c r="N164" s="587"/>
    </row>
    <row r="165" spans="1:14" ht="25.5" customHeight="1">
      <c r="A165" s="376" t="s">
        <v>90</v>
      </c>
      <c r="B165" s="400" t="s">
        <v>446</v>
      </c>
      <c r="C165" s="389" t="s">
        <v>519</v>
      </c>
      <c r="D165" s="430"/>
      <c r="E165" s="444"/>
      <c r="F165" s="461" t="s">
        <v>668</v>
      </c>
      <c r="G165" s="492" t="s">
        <v>560</v>
      </c>
      <c r="H165" s="513" t="s">
        <v>24</v>
      </c>
      <c r="I165" s="456"/>
      <c r="J165" s="514"/>
      <c r="K165" s="295"/>
      <c r="L165" s="587"/>
      <c r="M165" s="587"/>
      <c r="N165" s="587"/>
    </row>
    <row r="166" spans="1:14" ht="27" customHeight="1">
      <c r="A166" s="378" t="s">
        <v>121</v>
      </c>
      <c r="B166" s="407" t="s">
        <v>137</v>
      </c>
      <c r="C166" s="382" t="s">
        <v>513</v>
      </c>
      <c r="D166" s="431"/>
      <c r="E166" s="445"/>
      <c r="F166" s="482" t="s">
        <v>647</v>
      </c>
      <c r="G166" s="495">
        <v>200</v>
      </c>
      <c r="H166" s="522" t="s">
        <v>153</v>
      </c>
      <c r="I166" s="463" t="s">
        <v>590</v>
      </c>
      <c r="J166" s="541" t="s">
        <v>1011</v>
      </c>
      <c r="K166" s="295"/>
      <c r="L166" s="587">
        <f>COUNTA(I6:I166)</f>
        <v>149</v>
      </c>
      <c r="M166" s="587"/>
      <c r="N166" s="587"/>
    </row>
    <row r="167" spans="1:14" ht="13.5" customHeight="1">
      <c r="A167" s="385" t="s">
        <v>897</v>
      </c>
      <c r="B167" s="408">
        <f>COUNTA(B6:B166)</f>
        <v>159</v>
      </c>
      <c r="C167" s="419" t="s">
        <v>513</v>
      </c>
      <c r="D167" s="435">
        <f>COUNTIF(C6:D166,C167)</f>
        <v>97</v>
      </c>
      <c r="E167" s="449"/>
      <c r="F167" s="483">
        <f>COUNTA(F6:F166)+5</f>
        <v>86</v>
      </c>
      <c r="G167" s="495"/>
      <c r="H167" s="542">
        <f>N167+COUNTA(H6:H166)+5</f>
        <v>86</v>
      </c>
      <c r="I167" s="556" t="s">
        <v>1323</v>
      </c>
      <c r="J167" s="542">
        <v>193</v>
      </c>
      <c r="K167" s="583"/>
      <c r="L167" s="596"/>
      <c r="M167" s="596"/>
      <c r="N167" s="596"/>
    </row>
    <row r="168" spans="1:14" ht="13.5">
      <c r="A168" s="386"/>
      <c r="B168" s="53"/>
      <c r="C168" s="420" t="s">
        <v>519</v>
      </c>
      <c r="D168" s="78">
        <f>COUNTIF($C$6:$D$166,C168)</f>
        <v>10</v>
      </c>
      <c r="E168" s="89"/>
      <c r="F168" s="171"/>
      <c r="G168" s="501"/>
      <c r="H168" s="543"/>
      <c r="I168" s="271"/>
      <c r="J168" s="543"/>
      <c r="K168" s="583"/>
      <c r="L168" s="596"/>
      <c r="M168" s="596"/>
      <c r="N168" s="596"/>
    </row>
    <row r="169" spans="1:14" ht="13.5">
      <c r="A169" s="386"/>
      <c r="B169" s="53"/>
      <c r="C169" s="420" t="s">
        <v>515</v>
      </c>
      <c r="D169" s="78">
        <f>COUNTIF($C$6:$D$166,C169)</f>
        <v>52</v>
      </c>
      <c r="E169" s="89"/>
      <c r="F169" s="171"/>
      <c r="G169" s="501"/>
      <c r="H169" s="543"/>
      <c r="I169" s="271"/>
      <c r="J169" s="543"/>
      <c r="K169" s="583"/>
      <c r="L169" s="596"/>
      <c r="M169" s="596"/>
      <c r="N169" s="596"/>
    </row>
    <row r="170" spans="1:14" ht="14.25">
      <c r="A170" s="387"/>
      <c r="B170" s="54"/>
      <c r="C170" s="421" t="s">
        <v>522</v>
      </c>
      <c r="D170" s="79"/>
      <c r="E170" s="90"/>
      <c r="F170" s="172"/>
      <c r="G170" s="502"/>
      <c r="H170" s="544"/>
      <c r="I170" s="272"/>
      <c r="J170" s="544"/>
      <c r="K170" s="583"/>
      <c r="L170" s="596"/>
      <c r="M170" s="596"/>
      <c r="N170" s="596"/>
    </row>
    <row r="171" spans="1:14" ht="153.75" customHeight="1">
      <c r="A171" s="374" t="s">
        <v>123</v>
      </c>
      <c r="B171" s="409" t="s">
        <v>194</v>
      </c>
      <c r="C171" s="390" t="s">
        <v>513</v>
      </c>
      <c r="D171" s="428"/>
      <c r="E171" s="442"/>
      <c r="F171" s="484" t="s">
        <v>670</v>
      </c>
      <c r="G171" s="490">
        <v>201</v>
      </c>
      <c r="H171" s="510" t="s">
        <v>786</v>
      </c>
      <c r="I171" s="557" t="s">
        <v>1324</v>
      </c>
      <c r="J171" s="578" t="s">
        <v>1376</v>
      </c>
      <c r="K171" s="302"/>
      <c r="L171" s="587"/>
      <c r="M171" s="587"/>
      <c r="N171" s="587"/>
    </row>
    <row r="172" spans="1:14" ht="92.25" customHeight="1">
      <c r="A172" s="379" t="s">
        <v>123</v>
      </c>
      <c r="B172" s="404" t="s">
        <v>171</v>
      </c>
      <c r="C172" s="417" t="s">
        <v>513</v>
      </c>
      <c r="D172" s="433"/>
      <c r="E172" s="447"/>
      <c r="F172" s="461" t="s">
        <v>673</v>
      </c>
      <c r="G172" s="491">
        <v>201</v>
      </c>
      <c r="H172" s="514" t="s">
        <v>965</v>
      </c>
      <c r="I172" s="558" t="s">
        <v>1201</v>
      </c>
      <c r="J172" s="579" t="s">
        <v>1377</v>
      </c>
      <c r="K172" s="302"/>
      <c r="L172" s="587"/>
      <c r="M172" s="587"/>
      <c r="N172" s="587"/>
    </row>
    <row r="173" spans="1:14" ht="90" customHeight="1">
      <c r="A173" s="375" t="s">
        <v>123</v>
      </c>
      <c r="B173" s="406" t="s">
        <v>450</v>
      </c>
      <c r="C173" s="388" t="s">
        <v>513</v>
      </c>
      <c r="D173" s="429"/>
      <c r="E173" s="443"/>
      <c r="F173" s="458" t="s">
        <v>221</v>
      </c>
      <c r="G173" s="499">
        <v>201</v>
      </c>
      <c r="H173" s="532" t="s">
        <v>787</v>
      </c>
      <c r="I173" s="559" t="s">
        <v>1325</v>
      </c>
      <c r="J173" s="580" t="s">
        <v>1049</v>
      </c>
      <c r="K173" s="302"/>
      <c r="L173" s="587"/>
      <c r="M173" s="587"/>
      <c r="N173" s="587"/>
    </row>
    <row r="174" spans="1:14" ht="122.25" customHeight="1">
      <c r="A174" s="375" t="s">
        <v>123</v>
      </c>
      <c r="B174" s="404" t="s">
        <v>452</v>
      </c>
      <c r="C174" s="388" t="s">
        <v>513</v>
      </c>
      <c r="D174" s="429"/>
      <c r="E174" s="443"/>
      <c r="F174" s="474" t="s">
        <v>675</v>
      </c>
      <c r="G174" s="499">
        <v>201</v>
      </c>
      <c r="H174" s="532" t="s">
        <v>788</v>
      </c>
      <c r="I174" s="559" t="s">
        <v>1326</v>
      </c>
      <c r="J174" s="580" t="s">
        <v>1379</v>
      </c>
      <c r="K174" s="302"/>
      <c r="L174" s="587"/>
      <c r="M174" s="587"/>
      <c r="N174" s="587"/>
    </row>
    <row r="175" spans="1:14" ht="117.75" customHeight="1">
      <c r="A175" s="375" t="s">
        <v>123</v>
      </c>
      <c r="B175" s="404" t="s">
        <v>453</v>
      </c>
      <c r="C175" s="388" t="s">
        <v>513</v>
      </c>
      <c r="D175" s="429"/>
      <c r="E175" s="443"/>
      <c r="F175" s="458" t="s">
        <v>677</v>
      </c>
      <c r="G175" s="491">
        <v>201</v>
      </c>
      <c r="H175" s="514" t="s">
        <v>19</v>
      </c>
      <c r="I175" s="558" t="s">
        <v>210</v>
      </c>
      <c r="J175" s="580" t="s">
        <v>1378</v>
      </c>
      <c r="K175" s="302"/>
      <c r="L175" s="587"/>
      <c r="M175" s="587"/>
      <c r="N175" s="587"/>
    </row>
    <row r="176" spans="1:14" ht="107.25" customHeight="1">
      <c r="A176" s="375" t="s">
        <v>123</v>
      </c>
      <c r="B176" s="404" t="s">
        <v>454</v>
      </c>
      <c r="C176" s="388" t="s">
        <v>513</v>
      </c>
      <c r="D176" s="429"/>
      <c r="E176" s="443"/>
      <c r="F176" s="458" t="s">
        <v>681</v>
      </c>
      <c r="G176" s="491">
        <v>201</v>
      </c>
      <c r="H176" s="514" t="s">
        <v>622</v>
      </c>
      <c r="I176" s="558" t="s">
        <v>1327</v>
      </c>
      <c r="J176" s="580" t="s">
        <v>1209</v>
      </c>
      <c r="K176" s="302"/>
      <c r="L176" s="587"/>
      <c r="M176" s="587"/>
      <c r="N176" s="587"/>
    </row>
    <row r="177" spans="1:14" ht="99.75" customHeight="1">
      <c r="A177" s="375" t="s">
        <v>123</v>
      </c>
      <c r="B177" s="404" t="s">
        <v>456</v>
      </c>
      <c r="C177" s="388" t="s">
        <v>513</v>
      </c>
      <c r="D177" s="429"/>
      <c r="E177" s="443"/>
      <c r="F177" s="458" t="s">
        <v>682</v>
      </c>
      <c r="G177" s="491">
        <v>201</v>
      </c>
      <c r="H177" s="514" t="s">
        <v>1297</v>
      </c>
      <c r="I177" s="558" t="s">
        <v>892</v>
      </c>
      <c r="J177" s="580" t="s">
        <v>130</v>
      </c>
      <c r="K177" s="302"/>
      <c r="L177" s="587"/>
      <c r="M177" s="587"/>
      <c r="N177" s="587"/>
    </row>
    <row r="178" spans="1:14" ht="150" customHeight="1">
      <c r="A178" s="388" t="s">
        <v>123</v>
      </c>
      <c r="B178" s="395" t="s">
        <v>74</v>
      </c>
      <c r="C178" s="388" t="s">
        <v>513</v>
      </c>
      <c r="D178" s="429"/>
      <c r="E178" s="443"/>
      <c r="F178" s="456" t="s">
        <v>683</v>
      </c>
      <c r="G178" s="491">
        <v>201</v>
      </c>
      <c r="H178" s="513" t="s">
        <v>789</v>
      </c>
      <c r="I178" s="560" t="s">
        <v>1328</v>
      </c>
      <c r="J178" s="580" t="s">
        <v>1380</v>
      </c>
      <c r="K178" s="302"/>
      <c r="L178" s="587"/>
      <c r="M178" s="587"/>
      <c r="N178" s="587"/>
    </row>
    <row r="179" spans="1:14" ht="78" customHeight="1">
      <c r="A179" s="375" t="s">
        <v>123</v>
      </c>
      <c r="B179" s="404" t="s">
        <v>249</v>
      </c>
      <c r="C179" s="388" t="s">
        <v>513</v>
      </c>
      <c r="D179" s="429"/>
      <c r="E179" s="443"/>
      <c r="F179" s="458" t="s">
        <v>684</v>
      </c>
      <c r="G179" s="491">
        <v>201</v>
      </c>
      <c r="H179" s="514" t="s">
        <v>391</v>
      </c>
      <c r="I179" s="558" t="s">
        <v>1329</v>
      </c>
      <c r="J179" s="580" t="s">
        <v>1381</v>
      </c>
      <c r="K179" s="302"/>
      <c r="L179" s="587"/>
      <c r="M179" s="587"/>
      <c r="N179" s="587"/>
    </row>
    <row r="180" spans="1:14" ht="77.25" customHeight="1">
      <c r="A180" s="388" t="s">
        <v>123</v>
      </c>
      <c r="B180" s="395" t="s">
        <v>458</v>
      </c>
      <c r="C180" s="388" t="s">
        <v>513</v>
      </c>
      <c r="D180" s="429"/>
      <c r="E180" s="443"/>
      <c r="F180" s="456" t="s">
        <v>467</v>
      </c>
      <c r="G180" s="491">
        <v>201</v>
      </c>
      <c r="H180" s="513" t="s">
        <v>600</v>
      </c>
      <c r="I180" s="561" t="s">
        <v>165</v>
      </c>
      <c r="J180" s="580" t="s">
        <v>1032</v>
      </c>
      <c r="K180" s="302"/>
      <c r="L180" s="587"/>
      <c r="M180" s="587"/>
      <c r="N180" s="587"/>
    </row>
    <row r="181" spans="1:14" ht="35.25" customHeight="1">
      <c r="A181" s="375" t="s">
        <v>123</v>
      </c>
      <c r="B181" s="404" t="s">
        <v>1277</v>
      </c>
      <c r="C181" s="388" t="s">
        <v>513</v>
      </c>
      <c r="D181" s="429"/>
      <c r="E181" s="443"/>
      <c r="F181" s="485" t="s">
        <v>1285</v>
      </c>
      <c r="G181" s="491">
        <v>201</v>
      </c>
      <c r="H181" s="513" t="s">
        <v>1298</v>
      </c>
      <c r="I181" s="558" t="s">
        <v>165</v>
      </c>
      <c r="J181" s="580" t="s">
        <v>1032</v>
      </c>
      <c r="K181" s="302"/>
      <c r="L181" s="587"/>
      <c r="M181" s="587"/>
      <c r="N181" s="587"/>
    </row>
    <row r="182" spans="1:14" ht="44.25" customHeight="1">
      <c r="A182" s="375"/>
      <c r="B182" s="404"/>
      <c r="C182" s="388"/>
      <c r="D182" s="429"/>
      <c r="E182" s="443"/>
      <c r="F182" s="485" t="s">
        <v>1286</v>
      </c>
      <c r="G182" s="491">
        <v>201</v>
      </c>
      <c r="H182" s="513" t="s">
        <v>1175</v>
      </c>
      <c r="I182" s="558"/>
      <c r="J182" s="580"/>
      <c r="K182" s="302"/>
      <c r="L182" s="587"/>
      <c r="M182" s="587"/>
      <c r="N182" s="587"/>
    </row>
    <row r="183" spans="1:14" ht="67.5" customHeight="1">
      <c r="A183" s="383" t="s">
        <v>123</v>
      </c>
      <c r="B183" s="401" t="s">
        <v>464</v>
      </c>
      <c r="C183" s="389" t="s">
        <v>513</v>
      </c>
      <c r="D183" s="430"/>
      <c r="E183" s="444"/>
      <c r="F183" s="462" t="s">
        <v>329</v>
      </c>
      <c r="G183" s="494">
        <v>201</v>
      </c>
      <c r="H183" s="519" t="s">
        <v>790</v>
      </c>
      <c r="I183" s="562" t="s">
        <v>724</v>
      </c>
      <c r="J183" s="581" t="s">
        <v>1009</v>
      </c>
      <c r="K183" s="302"/>
      <c r="L183" s="587"/>
      <c r="M183" s="587"/>
      <c r="N183" s="587"/>
    </row>
    <row r="184" spans="1:14" ht="93" customHeight="1">
      <c r="A184" s="374" t="s">
        <v>123</v>
      </c>
      <c r="B184" s="394" t="s">
        <v>468</v>
      </c>
      <c r="C184" s="390" t="s">
        <v>513</v>
      </c>
      <c r="D184" s="428"/>
      <c r="E184" s="442"/>
      <c r="F184" s="455" t="s">
        <v>60</v>
      </c>
      <c r="G184" s="490">
        <v>201</v>
      </c>
      <c r="H184" s="541" t="s">
        <v>792</v>
      </c>
      <c r="I184" s="563" t="s">
        <v>1330</v>
      </c>
      <c r="J184" s="578" t="s">
        <v>1383</v>
      </c>
      <c r="K184" s="302"/>
      <c r="L184" s="587"/>
      <c r="M184" s="587"/>
      <c r="N184" s="587"/>
    </row>
    <row r="185" spans="1:14" ht="129" customHeight="1">
      <c r="A185" s="375" t="s">
        <v>123</v>
      </c>
      <c r="B185" s="404" t="s">
        <v>470</v>
      </c>
      <c r="C185" s="388" t="s">
        <v>513</v>
      </c>
      <c r="D185" s="429"/>
      <c r="E185" s="443"/>
      <c r="F185" s="458" t="s">
        <v>685</v>
      </c>
      <c r="G185" s="491">
        <v>201</v>
      </c>
      <c r="H185" s="514" t="s">
        <v>79</v>
      </c>
      <c r="I185" s="558" t="s">
        <v>466</v>
      </c>
      <c r="J185" s="580" t="s">
        <v>1384</v>
      </c>
      <c r="K185" s="302"/>
      <c r="L185" s="587"/>
      <c r="M185" s="587"/>
      <c r="N185" s="587"/>
    </row>
    <row r="186" spans="1:14" ht="131.25" customHeight="1">
      <c r="A186" s="375" t="s">
        <v>123</v>
      </c>
      <c r="B186" s="404" t="s">
        <v>471</v>
      </c>
      <c r="C186" s="388" t="s">
        <v>513</v>
      </c>
      <c r="D186" s="429"/>
      <c r="E186" s="443"/>
      <c r="F186" s="458" t="s">
        <v>363</v>
      </c>
      <c r="G186" s="491">
        <v>201</v>
      </c>
      <c r="H186" s="514" t="s">
        <v>762</v>
      </c>
      <c r="I186" s="558" t="s">
        <v>731</v>
      </c>
      <c r="J186" s="580" t="s">
        <v>1385</v>
      </c>
      <c r="K186" s="302"/>
      <c r="L186" s="587"/>
      <c r="M186" s="587"/>
      <c r="N186" s="587"/>
    </row>
    <row r="187" spans="1:14" ht="56.25" customHeight="1">
      <c r="A187" s="375" t="s">
        <v>123</v>
      </c>
      <c r="B187" s="404" t="s">
        <v>126</v>
      </c>
      <c r="C187" s="388" t="s">
        <v>513</v>
      </c>
      <c r="D187" s="429"/>
      <c r="E187" s="443"/>
      <c r="F187" s="458" t="s">
        <v>402</v>
      </c>
      <c r="G187" s="491">
        <v>201</v>
      </c>
      <c r="H187" s="514" t="s">
        <v>793</v>
      </c>
      <c r="I187" s="558" t="s">
        <v>1331</v>
      </c>
      <c r="J187" s="580" t="s">
        <v>1241</v>
      </c>
      <c r="K187" s="302"/>
      <c r="L187" s="587"/>
      <c r="M187" s="587"/>
      <c r="N187" s="587"/>
    </row>
    <row r="188" spans="1:14" ht="117.75" customHeight="1">
      <c r="A188" s="380" t="s">
        <v>123</v>
      </c>
      <c r="B188" s="405" t="s">
        <v>262</v>
      </c>
      <c r="C188" s="418" t="s">
        <v>513</v>
      </c>
      <c r="D188" s="434"/>
      <c r="E188" s="448"/>
      <c r="F188" s="474" t="s">
        <v>688</v>
      </c>
      <c r="G188" s="499">
        <v>201</v>
      </c>
      <c r="H188" s="532" t="s">
        <v>300</v>
      </c>
      <c r="I188" s="474" t="s">
        <v>334</v>
      </c>
      <c r="J188" s="532" t="s">
        <v>1386</v>
      </c>
      <c r="K188" s="295"/>
      <c r="L188" s="587"/>
      <c r="M188" s="587"/>
      <c r="N188" s="587"/>
    </row>
    <row r="189" spans="1:14" ht="105.75" customHeight="1">
      <c r="A189" s="375" t="s">
        <v>123</v>
      </c>
      <c r="B189" s="404" t="s">
        <v>472</v>
      </c>
      <c r="C189" s="388" t="s">
        <v>513</v>
      </c>
      <c r="D189" s="429"/>
      <c r="E189" s="443"/>
      <c r="F189" s="458" t="s">
        <v>690</v>
      </c>
      <c r="G189" s="491">
        <v>201</v>
      </c>
      <c r="H189" s="514" t="s">
        <v>796</v>
      </c>
      <c r="I189" s="458" t="s">
        <v>1333</v>
      </c>
      <c r="J189" s="514" t="s">
        <v>1387</v>
      </c>
      <c r="K189" s="295"/>
      <c r="L189" s="587"/>
      <c r="M189" s="587"/>
      <c r="N189" s="587"/>
    </row>
    <row r="190" spans="1:14" ht="78" customHeight="1">
      <c r="A190" s="375" t="s">
        <v>123</v>
      </c>
      <c r="B190" s="410" t="s">
        <v>163</v>
      </c>
      <c r="C190" s="388" t="s">
        <v>513</v>
      </c>
      <c r="D190" s="429"/>
      <c r="E190" s="443"/>
      <c r="F190" s="458" t="s">
        <v>169</v>
      </c>
      <c r="G190" s="491">
        <v>201</v>
      </c>
      <c r="H190" s="513" t="s">
        <v>233</v>
      </c>
      <c r="I190" s="561" t="s">
        <v>1334</v>
      </c>
      <c r="J190" s="580" t="s">
        <v>1388</v>
      </c>
      <c r="K190" s="302"/>
      <c r="L190" s="587"/>
      <c r="M190" s="587"/>
      <c r="N190" s="587"/>
    </row>
    <row r="191" spans="1:14" ht="57" customHeight="1">
      <c r="A191" s="388" t="s">
        <v>123</v>
      </c>
      <c r="B191" s="395" t="s">
        <v>474</v>
      </c>
      <c r="C191" s="388" t="s">
        <v>513</v>
      </c>
      <c r="D191" s="429"/>
      <c r="E191" s="443"/>
      <c r="F191" s="456" t="s">
        <v>615</v>
      </c>
      <c r="G191" s="491">
        <v>201</v>
      </c>
      <c r="H191" s="513" t="s">
        <v>737</v>
      </c>
      <c r="I191" s="561" t="s">
        <v>1331</v>
      </c>
      <c r="J191" s="580" t="s">
        <v>1241</v>
      </c>
      <c r="K191" s="302"/>
      <c r="L191" s="587"/>
      <c r="M191" s="587"/>
      <c r="N191" s="587"/>
    </row>
    <row r="192" spans="1:14" ht="93.75" customHeight="1">
      <c r="A192" s="388" t="s">
        <v>123</v>
      </c>
      <c r="B192" s="395" t="s">
        <v>478</v>
      </c>
      <c r="C192" s="388" t="s">
        <v>513</v>
      </c>
      <c r="D192" s="429"/>
      <c r="E192" s="443"/>
      <c r="F192" s="456" t="s">
        <v>561</v>
      </c>
      <c r="G192" s="491">
        <v>201</v>
      </c>
      <c r="H192" s="513" t="s">
        <v>774</v>
      </c>
      <c r="I192" s="560" t="s">
        <v>1335</v>
      </c>
      <c r="J192" s="580" t="s">
        <v>1390</v>
      </c>
      <c r="K192" s="302"/>
      <c r="L192" s="587"/>
      <c r="M192" s="587"/>
      <c r="N192" s="587"/>
    </row>
    <row r="193" spans="1:14" ht="93.75" customHeight="1">
      <c r="A193" s="388" t="s">
        <v>123</v>
      </c>
      <c r="B193" s="395" t="s">
        <v>479</v>
      </c>
      <c r="C193" s="388" t="s">
        <v>513</v>
      </c>
      <c r="D193" s="429"/>
      <c r="E193" s="443"/>
      <c r="F193" s="456" t="s">
        <v>691</v>
      </c>
      <c r="G193" s="491">
        <v>201</v>
      </c>
      <c r="H193" s="513" t="s">
        <v>783</v>
      </c>
      <c r="I193" s="560" t="s">
        <v>1335</v>
      </c>
      <c r="J193" s="580" t="s">
        <v>1390</v>
      </c>
      <c r="K193" s="302"/>
      <c r="L193" s="587"/>
      <c r="M193" s="587"/>
      <c r="N193" s="587"/>
    </row>
    <row r="194" spans="1:14" ht="103.5" customHeight="1">
      <c r="A194" s="375" t="s">
        <v>123</v>
      </c>
      <c r="B194" s="404" t="s">
        <v>483</v>
      </c>
      <c r="C194" s="388" t="s">
        <v>513</v>
      </c>
      <c r="D194" s="429"/>
      <c r="E194" s="443"/>
      <c r="F194" s="458" t="s">
        <v>313</v>
      </c>
      <c r="G194" s="491">
        <v>201</v>
      </c>
      <c r="H194" s="514" t="s">
        <v>797</v>
      </c>
      <c r="I194" s="558" t="s">
        <v>1336</v>
      </c>
      <c r="J194" s="580" t="s">
        <v>1391</v>
      </c>
      <c r="K194" s="302"/>
      <c r="L194" s="587"/>
      <c r="M194" s="587"/>
      <c r="N194" s="587"/>
    </row>
    <row r="195" spans="1:14" ht="65.25" customHeight="1">
      <c r="A195" s="388" t="s">
        <v>123</v>
      </c>
      <c r="B195" s="395" t="s">
        <v>486</v>
      </c>
      <c r="C195" s="388" t="s">
        <v>513</v>
      </c>
      <c r="D195" s="429"/>
      <c r="E195" s="443"/>
      <c r="F195" s="456" t="s">
        <v>692</v>
      </c>
      <c r="G195" s="491">
        <v>201</v>
      </c>
      <c r="H195" s="513" t="s">
        <v>798</v>
      </c>
      <c r="I195" s="560" t="s">
        <v>1337</v>
      </c>
      <c r="J195" s="580" t="s">
        <v>749</v>
      </c>
      <c r="K195" s="302"/>
      <c r="L195" s="587"/>
      <c r="M195" s="587"/>
      <c r="N195" s="587"/>
    </row>
    <row r="196" spans="1:14" ht="67.5" customHeight="1">
      <c r="A196" s="388" t="s">
        <v>123</v>
      </c>
      <c r="B196" s="395" t="s">
        <v>122</v>
      </c>
      <c r="C196" s="388" t="s">
        <v>513</v>
      </c>
      <c r="D196" s="429"/>
      <c r="E196" s="443"/>
      <c r="F196" s="456" t="s">
        <v>694</v>
      </c>
      <c r="G196" s="491">
        <v>201</v>
      </c>
      <c r="H196" s="513" t="s">
        <v>304</v>
      </c>
      <c r="I196" s="560" t="s">
        <v>1338</v>
      </c>
      <c r="J196" s="580" t="s">
        <v>1392</v>
      </c>
      <c r="K196" s="302"/>
      <c r="L196" s="587"/>
      <c r="M196" s="587"/>
      <c r="N196" s="587"/>
    </row>
    <row r="197" spans="1:14" ht="72.75" customHeight="1">
      <c r="A197" s="389" t="s">
        <v>123</v>
      </c>
      <c r="B197" s="401" t="s">
        <v>58</v>
      </c>
      <c r="C197" s="389" t="s">
        <v>513</v>
      </c>
      <c r="D197" s="430"/>
      <c r="E197" s="444"/>
      <c r="F197" s="462" t="s">
        <v>10</v>
      </c>
      <c r="G197" s="494">
        <v>201</v>
      </c>
      <c r="H197" s="519" t="s">
        <v>162</v>
      </c>
      <c r="I197" s="562" t="s">
        <v>1339</v>
      </c>
      <c r="J197" s="581" t="s">
        <v>1393</v>
      </c>
      <c r="K197" s="302"/>
      <c r="L197" s="587"/>
      <c r="M197" s="587"/>
      <c r="N197" s="587"/>
    </row>
    <row r="198" spans="1:14" ht="59.25" customHeight="1">
      <c r="A198" s="390" t="s">
        <v>123</v>
      </c>
      <c r="B198" s="399" t="s">
        <v>487</v>
      </c>
      <c r="C198" s="390" t="s">
        <v>513</v>
      </c>
      <c r="D198" s="428"/>
      <c r="E198" s="442"/>
      <c r="F198" s="460" t="s">
        <v>393</v>
      </c>
      <c r="G198" s="490">
        <v>201</v>
      </c>
      <c r="H198" s="518" t="s">
        <v>448</v>
      </c>
      <c r="I198" s="564" t="s">
        <v>1331</v>
      </c>
      <c r="J198" s="578" t="s">
        <v>933</v>
      </c>
      <c r="K198" s="302"/>
      <c r="L198" s="587"/>
      <c r="M198" s="587"/>
      <c r="N198" s="587"/>
    </row>
    <row r="199" spans="1:14" ht="66" customHeight="1">
      <c r="A199" s="388" t="s">
        <v>123</v>
      </c>
      <c r="B199" s="395" t="s">
        <v>489</v>
      </c>
      <c r="C199" s="388" t="s">
        <v>513</v>
      </c>
      <c r="D199" s="429"/>
      <c r="E199" s="443"/>
      <c r="F199" s="456" t="s">
        <v>407</v>
      </c>
      <c r="G199" s="491">
        <v>201</v>
      </c>
      <c r="H199" s="513" t="s">
        <v>460</v>
      </c>
      <c r="I199" s="560" t="s">
        <v>1340</v>
      </c>
      <c r="J199" s="580" t="s">
        <v>1394</v>
      </c>
      <c r="K199" s="302"/>
      <c r="L199" s="587"/>
      <c r="M199" s="587"/>
      <c r="N199" s="587"/>
    </row>
    <row r="200" spans="1:14" ht="119.25" customHeight="1">
      <c r="A200" s="375" t="s">
        <v>123</v>
      </c>
      <c r="B200" s="404" t="s">
        <v>490</v>
      </c>
      <c r="C200" s="388" t="s">
        <v>513</v>
      </c>
      <c r="D200" s="429"/>
      <c r="E200" s="443"/>
      <c r="F200" s="458" t="s">
        <v>680</v>
      </c>
      <c r="G200" s="491">
        <v>201</v>
      </c>
      <c r="H200" s="514" t="s">
        <v>28</v>
      </c>
      <c r="I200" s="558" t="s">
        <v>1341</v>
      </c>
      <c r="J200" s="580" t="s">
        <v>718</v>
      </c>
      <c r="K200" s="302"/>
      <c r="L200" s="587"/>
      <c r="M200" s="587"/>
      <c r="N200" s="587"/>
    </row>
    <row r="201" spans="1:14" ht="180" customHeight="1">
      <c r="A201" s="379" t="s">
        <v>123</v>
      </c>
      <c r="B201" s="400" t="s">
        <v>253</v>
      </c>
      <c r="C201" s="388" t="s">
        <v>513</v>
      </c>
      <c r="D201" s="429"/>
      <c r="E201" s="443"/>
      <c r="F201" s="458" t="s">
        <v>697</v>
      </c>
      <c r="G201" s="491">
        <v>201</v>
      </c>
      <c r="H201" s="514" t="s">
        <v>799</v>
      </c>
      <c r="I201" s="461" t="s">
        <v>1344</v>
      </c>
      <c r="J201" s="516" t="s">
        <v>1343</v>
      </c>
      <c r="K201" s="295"/>
      <c r="L201" s="587"/>
      <c r="M201" s="587"/>
      <c r="N201" s="587"/>
    </row>
    <row r="202" spans="1:14" ht="78.75" customHeight="1">
      <c r="A202" s="375" t="s">
        <v>123</v>
      </c>
      <c r="B202" s="404" t="s">
        <v>492</v>
      </c>
      <c r="C202" s="418" t="s">
        <v>513</v>
      </c>
      <c r="D202" s="434"/>
      <c r="E202" s="448"/>
      <c r="F202" s="474" t="s">
        <v>699</v>
      </c>
      <c r="G202" s="499">
        <v>201</v>
      </c>
      <c r="H202" s="532" t="s">
        <v>531</v>
      </c>
      <c r="I202" s="558" t="s">
        <v>1345</v>
      </c>
      <c r="J202" s="580" t="s">
        <v>1214</v>
      </c>
      <c r="K202" s="302"/>
      <c r="L202" s="587"/>
      <c r="M202" s="587"/>
      <c r="N202" s="587"/>
    </row>
    <row r="203" spans="1:14" ht="177" customHeight="1">
      <c r="A203" s="375" t="s">
        <v>123</v>
      </c>
      <c r="B203" s="404" t="s">
        <v>496</v>
      </c>
      <c r="C203" s="388" t="s">
        <v>513</v>
      </c>
      <c r="D203" s="429"/>
      <c r="E203" s="443"/>
      <c r="F203" s="458" t="s">
        <v>495</v>
      </c>
      <c r="G203" s="491">
        <v>201</v>
      </c>
      <c r="H203" s="514" t="s">
        <v>70</v>
      </c>
      <c r="I203" s="558" t="s">
        <v>1346</v>
      </c>
      <c r="J203" s="580" t="s">
        <v>1000</v>
      </c>
      <c r="K203" s="302"/>
      <c r="L203" s="587"/>
      <c r="M203" s="587"/>
      <c r="N203" s="587"/>
    </row>
    <row r="204" spans="1:14" ht="105" customHeight="1">
      <c r="A204" s="375" t="s">
        <v>123</v>
      </c>
      <c r="B204" s="404" t="s">
        <v>499</v>
      </c>
      <c r="C204" s="388" t="s">
        <v>513</v>
      </c>
      <c r="D204" s="429"/>
      <c r="E204" s="443"/>
      <c r="F204" s="458" t="s">
        <v>700</v>
      </c>
      <c r="G204" s="491">
        <v>201</v>
      </c>
      <c r="H204" s="514" t="s">
        <v>800</v>
      </c>
      <c r="I204" s="558" t="s">
        <v>339</v>
      </c>
      <c r="J204" s="580" t="s">
        <v>205</v>
      </c>
      <c r="K204" s="302"/>
      <c r="L204" s="587"/>
      <c r="M204" s="587"/>
      <c r="N204" s="587"/>
    </row>
    <row r="205" spans="1:14" ht="166.5" customHeight="1">
      <c r="A205" s="379" t="s">
        <v>123</v>
      </c>
      <c r="B205" s="400" t="s">
        <v>245</v>
      </c>
      <c r="C205" s="417" t="s">
        <v>513</v>
      </c>
      <c r="D205" s="433"/>
      <c r="E205" s="447"/>
      <c r="F205" s="461" t="s">
        <v>701</v>
      </c>
      <c r="G205" s="492">
        <v>201</v>
      </c>
      <c r="H205" s="514" t="s">
        <v>308</v>
      </c>
      <c r="I205" s="472" t="s">
        <v>1347</v>
      </c>
      <c r="J205" s="579" t="s">
        <v>807</v>
      </c>
      <c r="K205" s="302"/>
      <c r="L205" s="587"/>
      <c r="M205" s="587"/>
      <c r="N205" s="587"/>
    </row>
    <row r="206" spans="1:14" ht="68.25" customHeight="1">
      <c r="A206" s="375" t="s">
        <v>123</v>
      </c>
      <c r="B206" s="395" t="s">
        <v>104</v>
      </c>
      <c r="C206" s="388" t="s">
        <v>513</v>
      </c>
      <c r="D206" s="429"/>
      <c r="E206" s="443"/>
      <c r="F206" s="458" t="s">
        <v>704</v>
      </c>
      <c r="G206" s="491">
        <v>201</v>
      </c>
      <c r="H206" s="528" t="s">
        <v>802</v>
      </c>
      <c r="I206" s="565" t="s">
        <v>1170</v>
      </c>
      <c r="J206" s="580" t="s">
        <v>1395</v>
      </c>
      <c r="K206" s="302"/>
      <c r="L206" s="587"/>
      <c r="M206" s="587"/>
      <c r="N206" s="587"/>
    </row>
    <row r="207" spans="1:14" ht="89.25" customHeight="1">
      <c r="A207" s="388" t="s">
        <v>123</v>
      </c>
      <c r="B207" s="395" t="s">
        <v>505</v>
      </c>
      <c r="C207" s="388" t="s">
        <v>513</v>
      </c>
      <c r="D207" s="429"/>
      <c r="E207" s="443"/>
      <c r="F207" s="456" t="s">
        <v>707</v>
      </c>
      <c r="G207" s="491">
        <v>201</v>
      </c>
      <c r="H207" s="513" t="s">
        <v>484</v>
      </c>
      <c r="I207" s="560" t="s">
        <v>1105</v>
      </c>
      <c r="J207" s="580" t="s">
        <v>303</v>
      </c>
      <c r="K207" s="302"/>
      <c r="L207" s="587"/>
      <c r="M207" s="587"/>
      <c r="N207" s="587"/>
    </row>
    <row r="208" spans="1:14" ht="67.5" customHeight="1">
      <c r="A208" s="388" t="s">
        <v>123</v>
      </c>
      <c r="B208" s="395" t="s">
        <v>16</v>
      </c>
      <c r="C208" s="388" t="s">
        <v>513</v>
      </c>
      <c r="D208" s="429"/>
      <c r="E208" s="443"/>
      <c r="F208" s="456" t="s">
        <v>37</v>
      </c>
      <c r="G208" s="491">
        <v>201</v>
      </c>
      <c r="H208" s="513" t="s">
        <v>725</v>
      </c>
      <c r="I208" s="560" t="s">
        <v>181</v>
      </c>
      <c r="J208" s="580" t="s">
        <v>1396</v>
      </c>
      <c r="K208" s="302"/>
      <c r="L208" s="587"/>
      <c r="M208" s="587"/>
      <c r="N208" s="587"/>
    </row>
    <row r="209" spans="1:14" ht="52.5" customHeight="1">
      <c r="A209" s="388" t="s">
        <v>123</v>
      </c>
      <c r="B209" s="395" t="s">
        <v>508</v>
      </c>
      <c r="C209" s="388" t="s">
        <v>513</v>
      </c>
      <c r="D209" s="429"/>
      <c r="E209" s="443"/>
      <c r="F209" s="456" t="s">
        <v>710</v>
      </c>
      <c r="G209" s="491">
        <v>201</v>
      </c>
      <c r="H209" s="513" t="s">
        <v>803</v>
      </c>
      <c r="I209" s="560" t="s">
        <v>1331</v>
      </c>
      <c r="J209" s="580" t="s">
        <v>1241</v>
      </c>
      <c r="K209" s="302"/>
      <c r="L209" s="587"/>
      <c r="M209" s="587"/>
      <c r="N209" s="587"/>
    </row>
    <row r="210" spans="1:14" ht="52.5" customHeight="1">
      <c r="A210" s="389" t="s">
        <v>123</v>
      </c>
      <c r="B210" s="401" t="s">
        <v>510</v>
      </c>
      <c r="C210" s="389" t="s">
        <v>513</v>
      </c>
      <c r="D210" s="430"/>
      <c r="E210" s="444"/>
      <c r="F210" s="462" t="s">
        <v>325</v>
      </c>
      <c r="G210" s="494">
        <v>201</v>
      </c>
      <c r="H210" s="519" t="s">
        <v>763</v>
      </c>
      <c r="I210" s="562" t="s">
        <v>1331</v>
      </c>
      <c r="J210" s="581" t="s">
        <v>1241</v>
      </c>
      <c r="K210" s="302"/>
      <c r="L210" s="587"/>
      <c r="M210" s="587"/>
      <c r="N210" s="587"/>
    </row>
    <row r="211" spans="1:14" ht="52.5" customHeight="1">
      <c r="A211" s="390" t="s">
        <v>123</v>
      </c>
      <c r="B211" s="399" t="s">
        <v>512</v>
      </c>
      <c r="C211" s="390" t="s">
        <v>513</v>
      </c>
      <c r="D211" s="428"/>
      <c r="E211" s="442"/>
      <c r="F211" s="460" t="s">
        <v>925</v>
      </c>
      <c r="G211" s="490">
        <v>201</v>
      </c>
      <c r="H211" s="518" t="s">
        <v>656</v>
      </c>
      <c r="I211" s="564" t="s">
        <v>1331</v>
      </c>
      <c r="J211" s="578" t="s">
        <v>1241</v>
      </c>
      <c r="K211" s="302"/>
      <c r="L211" s="587"/>
      <c r="M211" s="587"/>
      <c r="N211" s="587"/>
    </row>
    <row r="212" spans="1:14" ht="52.5" customHeight="1">
      <c r="A212" s="391" t="s">
        <v>123</v>
      </c>
      <c r="B212" s="411" t="s">
        <v>420</v>
      </c>
      <c r="C212" s="391" t="s">
        <v>513</v>
      </c>
      <c r="D212" s="436"/>
      <c r="E212" s="450"/>
      <c r="F212" s="486" t="s">
        <v>1287</v>
      </c>
      <c r="G212" s="506">
        <v>201</v>
      </c>
      <c r="H212" s="545" t="s">
        <v>804</v>
      </c>
      <c r="I212" s="560" t="s">
        <v>1331</v>
      </c>
      <c r="J212" s="580" t="s">
        <v>1241</v>
      </c>
      <c r="K212" s="302"/>
      <c r="L212" s="587"/>
      <c r="M212" s="587"/>
      <c r="N212" s="587"/>
    </row>
    <row r="213" spans="1:14" ht="14.25" customHeight="1">
      <c r="A213" s="392" t="s">
        <v>1273</v>
      </c>
      <c r="B213" s="52">
        <f>COUNTA(B171:B212)</f>
        <v>41</v>
      </c>
      <c r="C213" s="422" t="s">
        <v>513</v>
      </c>
      <c r="D213" s="437">
        <f>COUNTIF($C$171:$D$212,C213)</f>
        <v>41</v>
      </c>
      <c r="E213" s="451"/>
      <c r="F213" s="170">
        <f>L212+COUNTA(F171:F212)</f>
        <v>42</v>
      </c>
      <c r="G213" s="197"/>
      <c r="H213" s="546">
        <f>N212+COUNTA(H171:H212)</f>
        <v>42</v>
      </c>
      <c r="I213" s="566" t="s">
        <v>1348</v>
      </c>
      <c r="J213" s="546">
        <v>41</v>
      </c>
      <c r="K213" s="584"/>
      <c r="L213" s="597">
        <f>COUNTA(I171:I212)</f>
        <v>41</v>
      </c>
      <c r="M213" s="599"/>
      <c r="N213" s="601"/>
    </row>
    <row r="214" spans="1:14" ht="13.5">
      <c r="A214" s="386"/>
      <c r="B214" s="53"/>
      <c r="C214" s="420" t="s">
        <v>519</v>
      </c>
      <c r="D214" s="78">
        <f>COUNTIF($C$171:$E$212,C214)</f>
        <v>0</v>
      </c>
      <c r="E214" s="89"/>
      <c r="F214" s="171"/>
      <c r="G214" s="198"/>
      <c r="H214" s="547"/>
      <c r="I214" s="271"/>
      <c r="J214" s="547"/>
      <c r="K214" s="584"/>
      <c r="L214" s="597"/>
      <c r="M214" s="599"/>
      <c r="N214" s="601"/>
    </row>
    <row r="215" spans="1:14" ht="13.5">
      <c r="A215" s="386"/>
      <c r="B215" s="53"/>
      <c r="C215" s="420" t="s">
        <v>515</v>
      </c>
      <c r="D215" s="78">
        <f>COUNTIF($C$171:$E$212,C215)</f>
        <v>0</v>
      </c>
      <c r="E215" s="89"/>
      <c r="F215" s="171"/>
      <c r="G215" s="198"/>
      <c r="H215" s="547"/>
      <c r="I215" s="271"/>
      <c r="J215" s="547"/>
      <c r="K215" s="584"/>
      <c r="L215" s="597"/>
      <c r="M215" s="599"/>
      <c r="N215" s="601"/>
    </row>
    <row r="216" spans="1:14" ht="13.5">
      <c r="A216" s="386"/>
      <c r="B216" s="53"/>
      <c r="C216" s="423" t="s">
        <v>522</v>
      </c>
      <c r="D216" s="438">
        <f>+B213-D213</f>
        <v>0</v>
      </c>
      <c r="E216" s="452"/>
      <c r="F216" s="171"/>
      <c r="G216" s="198"/>
      <c r="H216" s="547"/>
      <c r="I216" s="271"/>
      <c r="J216" s="547"/>
      <c r="K216" s="584"/>
      <c r="L216" s="597"/>
      <c r="M216" s="599"/>
      <c r="N216" s="601"/>
    </row>
    <row r="217" spans="1:14" ht="14.25" customHeight="1">
      <c r="A217" s="393" t="s">
        <v>97</v>
      </c>
      <c r="B217" s="412">
        <f>B167+B213</f>
        <v>200</v>
      </c>
      <c r="C217" s="420" t="s">
        <v>513</v>
      </c>
      <c r="D217" s="78">
        <f>D167+D213</f>
        <v>138</v>
      </c>
      <c r="E217" s="89"/>
      <c r="F217" s="487">
        <f>F167+F213</f>
        <v>128</v>
      </c>
      <c r="G217" s="507"/>
      <c r="H217" s="252">
        <f>H167+H213</f>
        <v>128</v>
      </c>
      <c r="I217" s="567" t="s">
        <v>1349</v>
      </c>
      <c r="J217" s="582">
        <f>J167+J213</f>
        <v>234</v>
      </c>
      <c r="K217" s="303"/>
      <c r="L217" s="597"/>
      <c r="M217" s="599"/>
      <c r="N217" s="602"/>
    </row>
    <row r="218" spans="1:14" ht="13.5">
      <c r="A218" s="386"/>
      <c r="B218" s="53"/>
      <c r="C218" s="420" t="s">
        <v>519</v>
      </c>
      <c r="D218" s="78">
        <f>+D214+D168</f>
        <v>10</v>
      </c>
      <c r="E218" s="89"/>
      <c r="F218" s="171"/>
      <c r="G218" s="198"/>
      <c r="H218" s="253"/>
      <c r="I218" s="271"/>
      <c r="J218" s="290"/>
      <c r="K218" s="303"/>
      <c r="L218" s="597"/>
      <c r="M218" s="599"/>
      <c r="N218" s="602"/>
    </row>
    <row r="219" spans="1:14" ht="13.5">
      <c r="A219" s="386"/>
      <c r="B219" s="53"/>
      <c r="C219" s="420" t="s">
        <v>515</v>
      </c>
      <c r="D219" s="78">
        <f>+D215+D169</f>
        <v>52</v>
      </c>
      <c r="E219" s="89"/>
      <c r="F219" s="171"/>
      <c r="G219" s="198"/>
      <c r="H219" s="253"/>
      <c r="I219" s="271"/>
      <c r="J219" s="290"/>
      <c r="K219" s="303"/>
      <c r="L219" s="597"/>
      <c r="M219" s="599"/>
      <c r="N219" s="602"/>
    </row>
    <row r="220" spans="1:14" ht="14.25">
      <c r="A220" s="387"/>
      <c r="B220" s="54"/>
      <c r="C220" s="424" t="s">
        <v>522</v>
      </c>
      <c r="D220" s="79"/>
      <c r="E220" s="90"/>
      <c r="F220" s="172"/>
      <c r="G220" s="199"/>
      <c r="H220" s="254"/>
      <c r="I220" s="272"/>
      <c r="J220" s="291"/>
      <c r="K220" s="303"/>
      <c r="L220" s="597"/>
      <c r="M220" s="599"/>
      <c r="N220" s="602"/>
    </row>
    <row r="221" spans="1:14" ht="24" customHeight="1">
      <c r="A221" s="25" t="s">
        <v>135</v>
      </c>
    </row>
  </sheetData>
  <mergeCells count="287">
    <mergeCell ref="A1:J1"/>
    <mergeCell ref="F3:H3"/>
    <mergeCell ref="I3:J3"/>
    <mergeCell ref="L3:N3"/>
    <mergeCell ref="C6:E6"/>
    <mergeCell ref="C7:E7"/>
    <mergeCell ref="C8:E8"/>
    <mergeCell ref="C9:E9"/>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C46:E46"/>
    <mergeCell ref="C47:E47"/>
    <mergeCell ref="C48:E48"/>
    <mergeCell ref="C49:E49"/>
    <mergeCell ref="C50:E50"/>
    <mergeCell ref="C51:E51"/>
    <mergeCell ref="C52:E52"/>
    <mergeCell ref="C53:E53"/>
    <mergeCell ref="C54:E54"/>
    <mergeCell ref="C55:E55"/>
    <mergeCell ref="C56:E56"/>
    <mergeCell ref="C57:E57"/>
    <mergeCell ref="C58:E58"/>
    <mergeCell ref="C59:E59"/>
    <mergeCell ref="C60:E60"/>
    <mergeCell ref="C61:E61"/>
    <mergeCell ref="C62:E62"/>
    <mergeCell ref="C63:E63"/>
    <mergeCell ref="C64:E64"/>
    <mergeCell ref="C65:E65"/>
    <mergeCell ref="C66:E66"/>
    <mergeCell ref="C67:E67"/>
    <mergeCell ref="C68:E68"/>
    <mergeCell ref="C69:E69"/>
    <mergeCell ref="C70:E70"/>
    <mergeCell ref="C71:E71"/>
    <mergeCell ref="C72:E72"/>
    <mergeCell ref="C73:E73"/>
    <mergeCell ref="C74:E74"/>
    <mergeCell ref="C75:E75"/>
    <mergeCell ref="C76:E76"/>
    <mergeCell ref="C77:E77"/>
    <mergeCell ref="C78:E78"/>
    <mergeCell ref="C79:E79"/>
    <mergeCell ref="C80:E80"/>
    <mergeCell ref="C81:E81"/>
    <mergeCell ref="C82:E82"/>
    <mergeCell ref="C83:E83"/>
    <mergeCell ref="C84:E84"/>
    <mergeCell ref="C85:E85"/>
    <mergeCell ref="C86:E86"/>
    <mergeCell ref="C87:E87"/>
    <mergeCell ref="C88:E88"/>
    <mergeCell ref="C89:E89"/>
    <mergeCell ref="C90:E90"/>
    <mergeCell ref="C91:E91"/>
    <mergeCell ref="C92:E92"/>
    <mergeCell ref="C93:E93"/>
    <mergeCell ref="C94:E94"/>
    <mergeCell ref="C95:E95"/>
    <mergeCell ref="C96:E96"/>
    <mergeCell ref="C97:E97"/>
    <mergeCell ref="C98:E98"/>
    <mergeCell ref="C99:E99"/>
    <mergeCell ref="C100:E100"/>
    <mergeCell ref="C101:E101"/>
    <mergeCell ref="C102:E102"/>
    <mergeCell ref="C103:E103"/>
    <mergeCell ref="C104:E104"/>
    <mergeCell ref="C105:E105"/>
    <mergeCell ref="C106:E106"/>
    <mergeCell ref="C107:E107"/>
    <mergeCell ref="C108:E108"/>
    <mergeCell ref="C109:E109"/>
    <mergeCell ref="C110:E110"/>
    <mergeCell ref="C111:E111"/>
    <mergeCell ref="C112:E112"/>
    <mergeCell ref="C113:E113"/>
    <mergeCell ref="C114:E114"/>
    <mergeCell ref="C115:E115"/>
    <mergeCell ref="C116:E116"/>
    <mergeCell ref="C117:E117"/>
    <mergeCell ref="C118:E118"/>
    <mergeCell ref="C119:E119"/>
    <mergeCell ref="C120:E120"/>
    <mergeCell ref="C121:E121"/>
    <mergeCell ref="C122:E122"/>
    <mergeCell ref="C123:E123"/>
    <mergeCell ref="C124:E124"/>
    <mergeCell ref="C125:E125"/>
    <mergeCell ref="C126:E126"/>
    <mergeCell ref="C127:E127"/>
    <mergeCell ref="C128:E128"/>
    <mergeCell ref="C129:E129"/>
    <mergeCell ref="C130:E130"/>
    <mergeCell ref="C131:E131"/>
    <mergeCell ref="C132:E132"/>
    <mergeCell ref="C133:E133"/>
    <mergeCell ref="C134:E134"/>
    <mergeCell ref="C135:E135"/>
    <mergeCell ref="C136:E136"/>
    <mergeCell ref="C137:E137"/>
    <mergeCell ref="C138:E138"/>
    <mergeCell ref="C139:E139"/>
    <mergeCell ref="C140:E140"/>
    <mergeCell ref="C141:E141"/>
    <mergeCell ref="C142:E142"/>
    <mergeCell ref="C143:E143"/>
    <mergeCell ref="C144:E144"/>
    <mergeCell ref="C145:E145"/>
    <mergeCell ref="C146:E146"/>
    <mergeCell ref="C147:E147"/>
    <mergeCell ref="C148:E148"/>
    <mergeCell ref="C151:E151"/>
    <mergeCell ref="C152:E152"/>
    <mergeCell ref="C153:E153"/>
    <mergeCell ref="C156:E156"/>
    <mergeCell ref="C157:E157"/>
    <mergeCell ref="C158:E158"/>
    <mergeCell ref="C159:E159"/>
    <mergeCell ref="C160:E160"/>
    <mergeCell ref="C161:E161"/>
    <mergeCell ref="C162:E162"/>
    <mergeCell ref="C163:E163"/>
    <mergeCell ref="C164:E164"/>
    <mergeCell ref="C165:E165"/>
    <mergeCell ref="C166:E166"/>
    <mergeCell ref="D167:E167"/>
    <mergeCell ref="D168:E168"/>
    <mergeCell ref="D169:E169"/>
    <mergeCell ref="D170:E170"/>
    <mergeCell ref="C171:E171"/>
    <mergeCell ref="C172:E172"/>
    <mergeCell ref="C173:E173"/>
    <mergeCell ref="C174:E174"/>
    <mergeCell ref="C175:E175"/>
    <mergeCell ref="C176:E176"/>
    <mergeCell ref="C177:E177"/>
    <mergeCell ref="C178:E178"/>
    <mergeCell ref="C179:E179"/>
    <mergeCell ref="C180:E180"/>
    <mergeCell ref="C183:E183"/>
    <mergeCell ref="C184:E184"/>
    <mergeCell ref="C185:E185"/>
    <mergeCell ref="C186:E186"/>
    <mergeCell ref="C187:E187"/>
    <mergeCell ref="C188:E188"/>
    <mergeCell ref="C189:E189"/>
    <mergeCell ref="C190:E190"/>
    <mergeCell ref="C191:E191"/>
    <mergeCell ref="C192:E192"/>
    <mergeCell ref="C193:E193"/>
    <mergeCell ref="C194:E194"/>
    <mergeCell ref="C195:E195"/>
    <mergeCell ref="C196:E196"/>
    <mergeCell ref="C197:E197"/>
    <mergeCell ref="C198:E198"/>
    <mergeCell ref="C199:E199"/>
    <mergeCell ref="C200:E200"/>
    <mergeCell ref="C201:E201"/>
    <mergeCell ref="C202:E202"/>
    <mergeCell ref="C203:E203"/>
    <mergeCell ref="C204:E204"/>
    <mergeCell ref="C205:E205"/>
    <mergeCell ref="C206:E206"/>
    <mergeCell ref="C207:E207"/>
    <mergeCell ref="C208:E208"/>
    <mergeCell ref="C209:E209"/>
    <mergeCell ref="C210:E210"/>
    <mergeCell ref="C211:E211"/>
    <mergeCell ref="C212:E212"/>
    <mergeCell ref="D213:E213"/>
    <mergeCell ref="D214:E214"/>
    <mergeCell ref="D215:E215"/>
    <mergeCell ref="D216:E216"/>
    <mergeCell ref="D217:E217"/>
    <mergeCell ref="D218:E218"/>
    <mergeCell ref="D219:E219"/>
    <mergeCell ref="D220:E220"/>
    <mergeCell ref="A3:A5"/>
    <mergeCell ref="B3:B5"/>
    <mergeCell ref="C3:E5"/>
    <mergeCell ref="F4:F5"/>
    <mergeCell ref="G4:G5"/>
    <mergeCell ref="H4:H5"/>
    <mergeCell ref="I4:I5"/>
    <mergeCell ref="J4:J5"/>
    <mergeCell ref="L4:L5"/>
    <mergeCell ref="M4:M5"/>
    <mergeCell ref="N4:N5"/>
    <mergeCell ref="F65:F70"/>
    <mergeCell ref="G65:G70"/>
    <mergeCell ref="H65:H70"/>
    <mergeCell ref="L65:L70"/>
    <mergeCell ref="M65:M70"/>
    <mergeCell ref="N65:N70"/>
    <mergeCell ref="F95:F96"/>
    <mergeCell ref="G95:G96"/>
    <mergeCell ref="H95:H96"/>
    <mergeCell ref="F98:F100"/>
    <mergeCell ref="G98:G100"/>
    <mergeCell ref="H98:H100"/>
    <mergeCell ref="F138:F140"/>
    <mergeCell ref="G138:G140"/>
    <mergeCell ref="H138:H140"/>
    <mergeCell ref="F143:F146"/>
    <mergeCell ref="G143:G146"/>
    <mergeCell ref="H143:H146"/>
    <mergeCell ref="A149:A150"/>
    <mergeCell ref="B149:B150"/>
    <mergeCell ref="C149:E150"/>
    <mergeCell ref="I149:I150"/>
    <mergeCell ref="J149:J150"/>
    <mergeCell ref="A154:A155"/>
    <mergeCell ref="B154:B155"/>
    <mergeCell ref="C154:E155"/>
    <mergeCell ref="A167:A170"/>
    <mergeCell ref="B167:B170"/>
    <mergeCell ref="F167:F170"/>
    <mergeCell ref="G167:G170"/>
    <mergeCell ref="H167:H170"/>
    <mergeCell ref="I167:I170"/>
    <mergeCell ref="J167:J170"/>
    <mergeCell ref="L167:L170"/>
    <mergeCell ref="N167:N170"/>
    <mergeCell ref="A181:A182"/>
    <mergeCell ref="B181:B182"/>
    <mergeCell ref="C181:E182"/>
    <mergeCell ref="I181:I182"/>
    <mergeCell ref="J181:J182"/>
    <mergeCell ref="L181:L182"/>
    <mergeCell ref="A213:A216"/>
    <mergeCell ref="B213:B216"/>
    <mergeCell ref="F213:F216"/>
    <mergeCell ref="H213:H216"/>
    <mergeCell ref="I213:I216"/>
    <mergeCell ref="J213:J216"/>
    <mergeCell ref="L213:L216"/>
    <mergeCell ref="N213:N216"/>
    <mergeCell ref="A217:A220"/>
    <mergeCell ref="B217:B220"/>
    <mergeCell ref="F217:F220"/>
    <mergeCell ref="H217:H220"/>
    <mergeCell ref="I217:I220"/>
    <mergeCell ref="J217:J220"/>
    <mergeCell ref="L217:L220"/>
    <mergeCell ref="N217:N220"/>
    <mergeCell ref="F101:F121"/>
    <mergeCell ref="G101:G121"/>
    <mergeCell ref="H101:H121"/>
    <mergeCell ref="L101:L121"/>
    <mergeCell ref="M101:M121"/>
    <mergeCell ref="N101:N121"/>
  </mergeCells>
  <phoneticPr fontId="2"/>
  <conditionalFormatting sqref="M4:M24 M188:M65337 M34:M63">
    <cfRule type="cellIs" dxfId="23" priority="8" stopIfTrue="1" operator="greaterThanOrEqual">
      <formula>200</formula>
    </cfRule>
  </conditionalFormatting>
  <conditionalFormatting sqref="M2 M176:M186 M28:M32 M71:M100 M122:M174">
    <cfRule type="cellIs" dxfId="22" priority="7" stopIfTrue="1" operator="greaterThanOrEqual">
      <formula>200</formula>
    </cfRule>
  </conditionalFormatting>
  <conditionalFormatting sqref="M187">
    <cfRule type="cellIs" dxfId="21" priority="6" stopIfTrue="1" operator="greaterThanOrEqual">
      <formula>200</formula>
    </cfRule>
  </conditionalFormatting>
  <conditionalFormatting sqref="M175">
    <cfRule type="cellIs" dxfId="20" priority="5" stopIfTrue="1" operator="greaterThanOrEqual">
      <formula>200</formula>
    </cfRule>
  </conditionalFormatting>
  <conditionalFormatting sqref="M25:M27">
    <cfRule type="cellIs" dxfId="19" priority="4" stopIfTrue="1" operator="greaterThanOrEqual">
      <formula>200</formula>
    </cfRule>
  </conditionalFormatting>
  <conditionalFormatting sqref="M65">
    <cfRule type="cellIs" dxfId="18" priority="3" stopIfTrue="1" operator="greaterThanOrEqual">
      <formula>200</formula>
    </cfRule>
  </conditionalFormatting>
  <conditionalFormatting sqref="M33">
    <cfRule type="cellIs" dxfId="17" priority="2" stopIfTrue="1" operator="greaterThanOrEqual">
      <formula>200</formula>
    </cfRule>
  </conditionalFormatting>
  <conditionalFormatting sqref="M117 M101">
    <cfRule type="cellIs" dxfId="16" priority="1" stopIfTrue="1" operator="greaterThanOrEqual">
      <formula>200</formula>
    </cfRule>
  </conditionalFormatting>
  <pageMargins left="0.7" right="0.7" top="0.75" bottom="0.75" header="0.3" footer="0.3"/>
  <pageSetup paperSize="9" scale="59" fitToWidth="1" fitToHeight="1" orientation="portrait" usePrinterDefaults="1" r:id="rId1"/>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N223"/>
  <sheetViews>
    <sheetView showGridLines="0" showZeros="0" view="pageBreakPreview" topLeftCell="A22" zoomScale="85" zoomScaleSheetLayoutView="85" workbookViewId="0">
      <selection activeCell="J7" sqref="J7"/>
    </sheetView>
  </sheetViews>
  <sheetFormatPr defaultRowHeight="24" customHeight="1"/>
  <cols>
    <col min="1" max="2" width="11" style="1" bestFit="1" customWidth="1"/>
    <col min="3" max="3" width="6.75" style="1" customWidth="1"/>
    <col min="4" max="4" width="7.25" style="1" customWidth="1"/>
    <col min="5" max="5" width="9" style="1" customWidth="1"/>
    <col min="6" max="6" width="26.125" style="2" bestFit="1" customWidth="1"/>
    <col min="7" max="7" width="3.625" style="3" customWidth="1"/>
    <col min="8" max="8" width="20.625" style="4" customWidth="1"/>
    <col min="9" max="9" width="24.75" style="1" bestFit="1" customWidth="1"/>
    <col min="10" max="10" width="30" style="1" bestFit="1" customWidth="1"/>
    <col min="11" max="11" width="3" style="1" customWidth="1"/>
    <col min="12" max="12" width="5.75" style="2" customWidth="1"/>
    <col min="13" max="13" width="2.125" style="3" customWidth="1"/>
    <col min="14" max="14" width="5.75" style="4" customWidth="1"/>
    <col min="15" max="15" width="10" style="1" customWidth="1"/>
    <col min="16" max="16" width="9.25" style="1" customWidth="1"/>
    <col min="17" max="16384" width="9" style="1" customWidth="1"/>
  </cols>
  <sheetData>
    <row r="1" spans="1:14">
      <c r="A1" s="26" t="s">
        <v>1172</v>
      </c>
      <c r="B1" s="26"/>
      <c r="C1" s="26"/>
      <c r="D1" s="26"/>
      <c r="E1" s="26"/>
      <c r="F1" s="26"/>
      <c r="G1" s="26"/>
      <c r="H1" s="26"/>
      <c r="I1" s="26"/>
      <c r="J1" s="26"/>
      <c r="K1" s="292"/>
      <c r="L1" s="585"/>
      <c r="M1" s="585"/>
      <c r="N1" s="585"/>
    </row>
    <row r="2" spans="1:14" ht="12.75" customHeight="1">
      <c r="A2" s="3"/>
      <c r="B2" s="3"/>
      <c r="C2" s="3"/>
      <c r="D2" s="3"/>
      <c r="E2" s="3"/>
      <c r="H2" s="200"/>
      <c r="I2" s="3"/>
      <c r="J2" s="3"/>
      <c r="K2" s="293"/>
      <c r="N2" s="294"/>
    </row>
    <row r="3" spans="1:14" s="1" customFormat="1" ht="31.5" customHeight="1">
      <c r="A3" s="371" t="s">
        <v>9</v>
      </c>
      <c r="B3" s="371" t="s">
        <v>143</v>
      </c>
      <c r="C3" s="413" t="s">
        <v>141</v>
      </c>
      <c r="D3" s="425"/>
      <c r="E3" s="439"/>
      <c r="F3" s="413" t="s">
        <v>306</v>
      </c>
      <c r="G3" s="425"/>
      <c r="H3" s="439"/>
      <c r="I3" s="548" t="s">
        <v>719</v>
      </c>
      <c r="J3" s="568"/>
      <c r="K3" s="293"/>
      <c r="L3" s="586" t="s">
        <v>1445</v>
      </c>
      <c r="M3" s="586"/>
      <c r="N3" s="586"/>
    </row>
    <row r="4" spans="1:14" s="1" customFormat="1" ht="24.75" customHeight="1">
      <c r="A4" s="372"/>
      <c r="B4" s="372"/>
      <c r="C4" s="414"/>
      <c r="D4" s="426"/>
      <c r="E4" s="440"/>
      <c r="F4" s="453" t="s">
        <v>27</v>
      </c>
      <c r="G4" s="488" t="s">
        <v>715</v>
      </c>
      <c r="H4" s="508" t="s">
        <v>480</v>
      </c>
      <c r="I4" s="453" t="s">
        <v>805</v>
      </c>
      <c r="J4" s="508" t="s">
        <v>480</v>
      </c>
      <c r="K4" s="294"/>
      <c r="L4" s="586"/>
      <c r="M4" s="598"/>
      <c r="N4" s="586"/>
    </row>
    <row r="5" spans="1:14" s="1" customFormat="1" ht="20.25" customHeight="1">
      <c r="A5" s="373"/>
      <c r="B5" s="373"/>
      <c r="C5" s="415"/>
      <c r="D5" s="427"/>
      <c r="E5" s="441"/>
      <c r="F5" s="454"/>
      <c r="G5" s="489"/>
      <c r="H5" s="509"/>
      <c r="I5" s="454"/>
      <c r="J5" s="509"/>
      <c r="K5" s="294"/>
      <c r="L5" s="586"/>
      <c r="M5" s="598"/>
      <c r="N5" s="586"/>
    </row>
    <row r="6" spans="1:14" ht="27" customHeight="1">
      <c r="A6" s="374" t="s">
        <v>13</v>
      </c>
      <c r="B6" s="394" t="s">
        <v>103</v>
      </c>
      <c r="C6" s="390" t="s">
        <v>515</v>
      </c>
      <c r="D6" s="428"/>
      <c r="E6" s="442"/>
      <c r="F6" s="455"/>
      <c r="G6" s="648"/>
      <c r="H6" s="510"/>
      <c r="I6" s="455" t="s">
        <v>808</v>
      </c>
      <c r="J6" s="541" t="s">
        <v>1129</v>
      </c>
      <c r="K6" s="295"/>
      <c r="L6" s="587"/>
      <c r="M6" s="687"/>
      <c r="N6" s="587"/>
    </row>
    <row r="7" spans="1:14" ht="27" customHeight="1">
      <c r="A7" s="375" t="s">
        <v>3</v>
      </c>
      <c r="B7" s="395" t="s">
        <v>64</v>
      </c>
      <c r="C7" s="388" t="s">
        <v>515</v>
      </c>
      <c r="D7" s="429"/>
      <c r="E7" s="443"/>
      <c r="F7" s="456"/>
      <c r="G7" s="649"/>
      <c r="H7" s="511"/>
      <c r="I7" s="456" t="s">
        <v>959</v>
      </c>
      <c r="J7" s="514" t="s">
        <v>1350</v>
      </c>
      <c r="K7" s="295"/>
      <c r="L7" s="587"/>
      <c r="M7" s="687"/>
      <c r="N7" s="587"/>
    </row>
    <row r="8" spans="1:14" ht="27" customHeight="1">
      <c r="A8" s="375" t="s">
        <v>3</v>
      </c>
      <c r="B8" s="396" t="s">
        <v>144</v>
      </c>
      <c r="C8" s="388" t="s">
        <v>515</v>
      </c>
      <c r="D8" s="429"/>
      <c r="E8" s="443"/>
      <c r="F8" s="457"/>
      <c r="G8" s="650"/>
      <c r="H8" s="512"/>
      <c r="I8" s="461" t="s">
        <v>1299</v>
      </c>
      <c r="J8" s="516" t="s">
        <v>901</v>
      </c>
      <c r="K8" s="295"/>
      <c r="L8" s="588"/>
      <c r="M8" s="687"/>
      <c r="N8" s="587"/>
    </row>
    <row r="9" spans="1:14" ht="27" customHeight="1">
      <c r="A9" s="375" t="s">
        <v>3</v>
      </c>
      <c r="B9" s="395" t="s">
        <v>73</v>
      </c>
      <c r="C9" s="388" t="s">
        <v>515</v>
      </c>
      <c r="D9" s="429"/>
      <c r="E9" s="443"/>
      <c r="F9" s="456"/>
      <c r="G9" s="649"/>
      <c r="H9" s="513"/>
      <c r="I9" s="456" t="s">
        <v>1300</v>
      </c>
      <c r="J9" s="514" t="s">
        <v>1351</v>
      </c>
      <c r="K9" s="295"/>
      <c r="L9" s="587"/>
      <c r="M9" s="687"/>
      <c r="N9" s="587"/>
    </row>
    <row r="10" spans="1:14" ht="27" customHeight="1">
      <c r="A10" s="375" t="s">
        <v>3</v>
      </c>
      <c r="B10" s="395" t="s">
        <v>149</v>
      </c>
      <c r="C10" s="388" t="s">
        <v>515</v>
      </c>
      <c r="D10" s="429"/>
      <c r="E10" s="443"/>
      <c r="F10" s="456"/>
      <c r="G10" s="649"/>
      <c r="H10" s="513"/>
      <c r="I10" s="456" t="s">
        <v>820</v>
      </c>
      <c r="J10" s="514" t="s">
        <v>1080</v>
      </c>
      <c r="K10" s="295"/>
      <c r="L10" s="587"/>
      <c r="M10" s="687"/>
      <c r="N10" s="587"/>
    </row>
    <row r="11" spans="1:14" ht="27" customHeight="1">
      <c r="A11" s="375" t="s">
        <v>3</v>
      </c>
      <c r="B11" s="395" t="s">
        <v>150</v>
      </c>
      <c r="C11" s="388" t="s">
        <v>513</v>
      </c>
      <c r="D11" s="429"/>
      <c r="E11" s="443"/>
      <c r="F11" s="456" t="s">
        <v>1278</v>
      </c>
      <c r="G11" s="649">
        <v>30</v>
      </c>
      <c r="H11" s="514" t="s">
        <v>537</v>
      </c>
      <c r="I11" s="456" t="s">
        <v>1301</v>
      </c>
      <c r="J11" s="514" t="s">
        <v>1352</v>
      </c>
      <c r="K11" s="295"/>
      <c r="L11" s="587"/>
      <c r="M11" s="687"/>
      <c r="N11" s="587"/>
    </row>
    <row r="12" spans="1:14" ht="27" customHeight="1">
      <c r="A12" s="375" t="s">
        <v>3</v>
      </c>
      <c r="B12" s="395" t="s">
        <v>152</v>
      </c>
      <c r="C12" s="388" t="s">
        <v>515</v>
      </c>
      <c r="D12" s="429"/>
      <c r="E12" s="443"/>
      <c r="F12" s="456"/>
      <c r="G12" s="649"/>
      <c r="H12" s="515"/>
      <c r="I12" s="456" t="s">
        <v>323</v>
      </c>
      <c r="J12" s="514" t="s">
        <v>1353</v>
      </c>
      <c r="K12" s="295"/>
      <c r="L12" s="587"/>
      <c r="M12" s="687"/>
      <c r="N12" s="586"/>
    </row>
    <row r="13" spans="1:14" ht="27" customHeight="1">
      <c r="A13" s="375" t="s">
        <v>3</v>
      </c>
      <c r="B13" s="396" t="s">
        <v>576</v>
      </c>
      <c r="C13" s="388" t="s">
        <v>513</v>
      </c>
      <c r="D13" s="429"/>
      <c r="E13" s="443"/>
      <c r="F13" s="458" t="s">
        <v>1279</v>
      </c>
      <c r="G13" s="649">
        <v>30</v>
      </c>
      <c r="H13" s="514" t="s">
        <v>1291</v>
      </c>
      <c r="I13" s="461" t="s">
        <v>1302</v>
      </c>
      <c r="J13" s="514" t="s">
        <v>1354</v>
      </c>
      <c r="K13" s="295"/>
      <c r="L13" s="587"/>
      <c r="M13" s="687"/>
      <c r="N13" s="587"/>
    </row>
    <row r="14" spans="1:14" ht="27" customHeight="1">
      <c r="A14" s="376" t="s">
        <v>3</v>
      </c>
      <c r="B14" s="396" t="s">
        <v>1158</v>
      </c>
      <c r="C14" s="389" t="s">
        <v>513</v>
      </c>
      <c r="D14" s="430"/>
      <c r="E14" s="444"/>
      <c r="F14" s="458" t="s">
        <v>1164</v>
      </c>
      <c r="G14" s="649">
        <v>28</v>
      </c>
      <c r="H14" s="516" t="s">
        <v>1401</v>
      </c>
      <c r="I14" s="461" t="s">
        <v>1303</v>
      </c>
      <c r="J14" s="516" t="s">
        <v>1353</v>
      </c>
      <c r="K14" s="295"/>
      <c r="L14" s="587">
        <f>COUNTA(F6:F14)</f>
        <v>3</v>
      </c>
      <c r="M14" s="687"/>
      <c r="N14" s="587">
        <f>COUNTA(H6:H14)</f>
        <v>3</v>
      </c>
    </row>
    <row r="15" spans="1:14" ht="14.25">
      <c r="A15" s="377" t="s">
        <v>21</v>
      </c>
      <c r="B15" s="398" t="s">
        <v>154</v>
      </c>
      <c r="C15" s="382" t="s">
        <v>513</v>
      </c>
      <c r="D15" s="431"/>
      <c r="E15" s="445"/>
      <c r="F15" s="459" t="s">
        <v>1397</v>
      </c>
      <c r="G15" s="651">
        <v>195</v>
      </c>
      <c r="H15" s="517" t="s">
        <v>720</v>
      </c>
      <c r="I15" s="459" t="s">
        <v>1304</v>
      </c>
      <c r="J15" s="569" t="s">
        <v>941</v>
      </c>
      <c r="K15" s="295"/>
      <c r="L15" s="587">
        <f>COUNTA(F15)</f>
        <v>1</v>
      </c>
      <c r="M15" s="687"/>
      <c r="N15" s="587">
        <f>COUNTA(H15)</f>
        <v>1</v>
      </c>
    </row>
    <row r="16" spans="1:14" ht="13.5">
      <c r="A16" s="378" t="s">
        <v>0</v>
      </c>
      <c r="B16" s="399" t="s">
        <v>7</v>
      </c>
      <c r="C16" s="390" t="s">
        <v>515</v>
      </c>
      <c r="D16" s="428"/>
      <c r="E16" s="442"/>
      <c r="F16" s="460"/>
      <c r="G16" s="648"/>
      <c r="H16" s="518"/>
      <c r="I16" s="460" t="s">
        <v>784</v>
      </c>
      <c r="J16" s="541" t="s">
        <v>942</v>
      </c>
      <c r="K16" s="295"/>
      <c r="L16" s="587"/>
      <c r="M16" s="687"/>
      <c r="N16" s="587"/>
    </row>
    <row r="17" spans="1:14">
      <c r="A17" s="375" t="s">
        <v>0</v>
      </c>
      <c r="B17" s="395" t="s">
        <v>157</v>
      </c>
      <c r="C17" s="388" t="s">
        <v>515</v>
      </c>
      <c r="D17" s="429"/>
      <c r="E17" s="443"/>
      <c r="F17" s="456"/>
      <c r="G17" s="649"/>
      <c r="H17" s="513"/>
      <c r="I17" s="456" t="s">
        <v>411</v>
      </c>
      <c r="J17" s="514" t="s">
        <v>945</v>
      </c>
      <c r="K17" s="295"/>
      <c r="L17" s="587"/>
      <c r="M17" s="687"/>
      <c r="N17" s="587"/>
    </row>
    <row r="18" spans="1:14" ht="13.5">
      <c r="A18" s="375" t="s">
        <v>0</v>
      </c>
      <c r="B18" s="395" t="s">
        <v>94</v>
      </c>
      <c r="C18" s="388" t="s">
        <v>515</v>
      </c>
      <c r="D18" s="429"/>
      <c r="E18" s="443"/>
      <c r="F18" s="456"/>
      <c r="G18" s="649"/>
      <c r="H18" s="513"/>
      <c r="I18" s="456" t="s">
        <v>118</v>
      </c>
      <c r="J18" s="514" t="s">
        <v>947</v>
      </c>
      <c r="K18" s="295"/>
      <c r="L18" s="587"/>
      <c r="M18" s="687"/>
      <c r="N18" s="587"/>
    </row>
    <row r="19" spans="1:14" ht="27" customHeight="1">
      <c r="A19" s="379" t="s">
        <v>0</v>
      </c>
      <c r="B19" s="400" t="s">
        <v>113</v>
      </c>
      <c r="C19" s="388" t="s">
        <v>515</v>
      </c>
      <c r="D19" s="429"/>
      <c r="E19" s="443"/>
      <c r="F19" s="461"/>
      <c r="G19" s="650"/>
      <c r="H19" s="516"/>
      <c r="I19" s="456" t="s">
        <v>817</v>
      </c>
      <c r="J19" s="514" t="s">
        <v>948</v>
      </c>
      <c r="K19" s="295"/>
      <c r="L19" s="587"/>
      <c r="M19" s="687"/>
      <c r="N19" s="587"/>
    </row>
    <row r="20" spans="1:14" ht="13.5">
      <c r="A20" s="375" t="s">
        <v>0</v>
      </c>
      <c r="B20" s="395" t="s">
        <v>69</v>
      </c>
      <c r="C20" s="388" t="s">
        <v>515</v>
      </c>
      <c r="D20" s="429"/>
      <c r="E20" s="443"/>
      <c r="F20" s="456"/>
      <c r="G20" s="649"/>
      <c r="H20" s="513"/>
      <c r="I20" s="456" t="s">
        <v>818</v>
      </c>
      <c r="J20" s="514" t="s">
        <v>950</v>
      </c>
      <c r="K20" s="295"/>
      <c r="L20" s="587"/>
      <c r="M20" s="687"/>
      <c r="N20" s="587"/>
    </row>
    <row r="21" spans="1:14" ht="13.5">
      <c r="A21" s="375" t="s">
        <v>0</v>
      </c>
      <c r="B21" s="395" t="s">
        <v>81</v>
      </c>
      <c r="C21" s="388" t="s">
        <v>513</v>
      </c>
      <c r="D21" s="429"/>
      <c r="E21" s="443"/>
      <c r="F21" s="456" t="s">
        <v>546</v>
      </c>
      <c r="G21" s="649">
        <v>240</v>
      </c>
      <c r="H21" s="513" t="s">
        <v>721</v>
      </c>
      <c r="I21" s="456" t="s">
        <v>822</v>
      </c>
      <c r="J21" s="514" t="s">
        <v>951</v>
      </c>
      <c r="K21" s="295"/>
      <c r="L21" s="587"/>
      <c r="M21" s="687"/>
      <c r="N21" s="587"/>
    </row>
    <row r="22" spans="1:14" ht="13.5">
      <c r="A22" s="375" t="s">
        <v>0</v>
      </c>
      <c r="B22" s="395" t="s">
        <v>160</v>
      </c>
      <c r="C22" s="388" t="s">
        <v>513</v>
      </c>
      <c r="D22" s="429"/>
      <c r="E22" s="443"/>
      <c r="F22" s="456" t="s">
        <v>366</v>
      </c>
      <c r="G22" s="649">
        <v>240</v>
      </c>
      <c r="H22" s="513" t="s">
        <v>234</v>
      </c>
      <c r="I22" s="456" t="s">
        <v>353</v>
      </c>
      <c r="J22" s="514" t="s">
        <v>953</v>
      </c>
      <c r="K22" s="295"/>
      <c r="L22" s="587"/>
      <c r="M22" s="687"/>
      <c r="N22" s="587"/>
    </row>
    <row r="23" spans="1:14" ht="13.5">
      <c r="A23" s="375" t="s">
        <v>0</v>
      </c>
      <c r="B23" s="395" t="s">
        <v>164</v>
      </c>
      <c r="C23" s="388" t="s">
        <v>513</v>
      </c>
      <c r="D23" s="429"/>
      <c r="E23" s="443"/>
      <c r="F23" s="456" t="s">
        <v>547</v>
      </c>
      <c r="G23" s="649">
        <v>240</v>
      </c>
      <c r="H23" s="513" t="s">
        <v>723</v>
      </c>
      <c r="I23" s="456" t="s">
        <v>824</v>
      </c>
      <c r="J23" s="514" t="s">
        <v>548</v>
      </c>
      <c r="K23" s="295"/>
      <c r="L23" s="587"/>
      <c r="M23" s="687"/>
      <c r="N23" s="587"/>
    </row>
    <row r="24" spans="1:14" ht="13.5">
      <c r="A24" s="375" t="s">
        <v>0</v>
      </c>
      <c r="B24" s="395" t="s">
        <v>108</v>
      </c>
      <c r="C24" s="388" t="s">
        <v>515</v>
      </c>
      <c r="D24" s="429"/>
      <c r="E24" s="443"/>
      <c r="F24" s="456"/>
      <c r="G24" s="649"/>
      <c r="H24" s="513"/>
      <c r="I24" s="456" t="s">
        <v>413</v>
      </c>
      <c r="J24" s="570" t="s">
        <v>281</v>
      </c>
      <c r="K24" s="296"/>
      <c r="L24" s="587"/>
      <c r="M24" s="687"/>
      <c r="N24" s="587"/>
    </row>
    <row r="25" spans="1:14" s="1" customFormat="1" ht="13.5">
      <c r="A25" s="375" t="s">
        <v>0</v>
      </c>
      <c r="B25" s="395" t="s">
        <v>167</v>
      </c>
      <c r="C25" s="388" t="s">
        <v>513</v>
      </c>
      <c r="D25" s="429"/>
      <c r="E25" s="443"/>
      <c r="F25" s="456" t="s">
        <v>551</v>
      </c>
      <c r="G25" s="491">
        <v>240</v>
      </c>
      <c r="H25" s="513" t="s">
        <v>726</v>
      </c>
      <c r="I25" s="456" t="s">
        <v>827</v>
      </c>
      <c r="J25" s="514" t="s">
        <v>954</v>
      </c>
      <c r="K25" s="295"/>
      <c r="L25" s="587"/>
      <c r="M25" s="587"/>
      <c r="N25" s="587"/>
    </row>
    <row r="26" spans="1:14" s="1" customFormat="1" ht="13.5">
      <c r="A26" s="375" t="s">
        <v>0</v>
      </c>
      <c r="B26" s="395" t="s">
        <v>168</v>
      </c>
      <c r="C26" s="388" t="s">
        <v>513</v>
      </c>
      <c r="D26" s="429"/>
      <c r="E26" s="443"/>
      <c r="F26" s="456" t="s">
        <v>552</v>
      </c>
      <c r="G26" s="491">
        <v>240</v>
      </c>
      <c r="H26" s="513" t="s">
        <v>567</v>
      </c>
      <c r="I26" s="456" t="s">
        <v>828</v>
      </c>
      <c r="J26" s="514" t="s">
        <v>138</v>
      </c>
      <c r="K26" s="295"/>
      <c r="L26" s="587"/>
      <c r="M26" s="587"/>
      <c r="N26" s="587"/>
    </row>
    <row r="27" spans="1:14" s="1" customFormat="1" ht="13.5">
      <c r="A27" s="375" t="s">
        <v>0</v>
      </c>
      <c r="B27" s="395" t="s">
        <v>86</v>
      </c>
      <c r="C27" s="388" t="s">
        <v>513</v>
      </c>
      <c r="D27" s="429"/>
      <c r="E27" s="443"/>
      <c r="F27" s="456" t="s">
        <v>368</v>
      </c>
      <c r="G27" s="491">
        <v>240</v>
      </c>
      <c r="H27" s="513" t="s">
        <v>54</v>
      </c>
      <c r="I27" s="456" t="s">
        <v>829</v>
      </c>
      <c r="J27" s="514" t="s">
        <v>956</v>
      </c>
      <c r="K27" s="295"/>
      <c r="L27" s="587"/>
      <c r="M27" s="587"/>
      <c r="N27" s="587"/>
    </row>
    <row r="28" spans="1:14" ht="13.5">
      <c r="A28" s="375" t="s">
        <v>0</v>
      </c>
      <c r="B28" s="395" t="s">
        <v>50</v>
      </c>
      <c r="C28" s="388" t="s">
        <v>515</v>
      </c>
      <c r="D28" s="429"/>
      <c r="E28" s="443"/>
      <c r="F28" s="456"/>
      <c r="G28" s="649"/>
      <c r="H28" s="513"/>
      <c r="I28" s="456" t="s">
        <v>1407</v>
      </c>
      <c r="J28" s="514" t="s">
        <v>957</v>
      </c>
      <c r="K28" s="295"/>
      <c r="L28" s="587"/>
      <c r="M28" s="687"/>
      <c r="N28" s="587"/>
    </row>
    <row r="29" spans="1:14" ht="13.5">
      <c r="A29" s="375" t="s">
        <v>0</v>
      </c>
      <c r="B29" s="395" t="s">
        <v>47</v>
      </c>
      <c r="C29" s="388" t="s">
        <v>515</v>
      </c>
      <c r="D29" s="429"/>
      <c r="E29" s="443"/>
      <c r="F29" s="456"/>
      <c r="G29" s="649"/>
      <c r="H29" s="513"/>
      <c r="I29" s="456" t="s">
        <v>1408</v>
      </c>
      <c r="J29" s="514" t="s">
        <v>958</v>
      </c>
      <c r="K29" s="295"/>
      <c r="L29" s="587"/>
      <c r="M29" s="687"/>
      <c r="N29" s="587"/>
    </row>
    <row r="30" spans="1:14" ht="13.5">
      <c r="A30" s="375" t="s">
        <v>0</v>
      </c>
      <c r="B30" s="395" t="s">
        <v>170</v>
      </c>
      <c r="C30" s="388" t="s">
        <v>515</v>
      </c>
      <c r="D30" s="429"/>
      <c r="E30" s="443"/>
      <c r="F30" s="456"/>
      <c r="G30" s="649"/>
      <c r="H30" s="513"/>
      <c r="I30" s="456" t="s">
        <v>638</v>
      </c>
      <c r="J30" s="514" t="s">
        <v>95</v>
      </c>
      <c r="K30" s="295"/>
      <c r="L30" s="587"/>
      <c r="M30" s="687"/>
      <c r="N30" s="587"/>
    </row>
    <row r="31" spans="1:14" ht="13.5">
      <c r="A31" s="375" t="s">
        <v>0</v>
      </c>
      <c r="B31" s="395" t="s">
        <v>107</v>
      </c>
      <c r="C31" s="388" t="s">
        <v>515</v>
      </c>
      <c r="D31" s="429"/>
      <c r="E31" s="443"/>
      <c r="F31" s="456"/>
      <c r="G31" s="649"/>
      <c r="H31" s="513"/>
      <c r="I31" s="549" t="s">
        <v>538</v>
      </c>
      <c r="J31" s="514" t="s">
        <v>961</v>
      </c>
      <c r="K31" s="295"/>
      <c r="L31" s="587"/>
      <c r="M31" s="687"/>
      <c r="N31" s="587"/>
    </row>
    <row r="32" spans="1:14" ht="14.25">
      <c r="A32" s="380" t="s">
        <v>0</v>
      </c>
      <c r="B32" s="401" t="s">
        <v>173</v>
      </c>
      <c r="C32" s="389" t="s">
        <v>515</v>
      </c>
      <c r="D32" s="430"/>
      <c r="E32" s="444"/>
      <c r="F32" s="462"/>
      <c r="G32" s="652"/>
      <c r="H32" s="519"/>
      <c r="I32" s="462" t="s">
        <v>387</v>
      </c>
      <c r="J32" s="524" t="s">
        <v>962</v>
      </c>
      <c r="K32" s="295"/>
      <c r="L32" s="587">
        <f>COUNTA(F16:F32)</f>
        <v>6</v>
      </c>
      <c r="M32" s="687"/>
      <c r="N32" s="587">
        <f>COUNTA(H16:H32)</f>
        <v>6</v>
      </c>
    </row>
    <row r="33" spans="1:14" ht="13.5">
      <c r="A33" s="378" t="s">
        <v>11</v>
      </c>
      <c r="B33" s="402" t="s">
        <v>176</v>
      </c>
      <c r="C33" s="416" t="s">
        <v>513</v>
      </c>
      <c r="D33" s="432"/>
      <c r="E33" s="446"/>
      <c r="F33" s="460" t="s">
        <v>558</v>
      </c>
      <c r="G33" s="648">
        <v>45</v>
      </c>
      <c r="H33" s="518" t="s">
        <v>729</v>
      </c>
      <c r="I33" s="460" t="s">
        <v>319</v>
      </c>
      <c r="J33" s="541" t="s">
        <v>243</v>
      </c>
      <c r="K33" s="295"/>
      <c r="L33" s="587"/>
      <c r="M33" s="687"/>
      <c r="N33" s="587"/>
    </row>
    <row r="34" spans="1:14" ht="13.5">
      <c r="A34" s="375" t="s">
        <v>11</v>
      </c>
      <c r="B34" s="405"/>
      <c r="C34" s="418"/>
      <c r="D34" s="434"/>
      <c r="E34" s="448"/>
      <c r="F34" s="637" t="s">
        <v>380</v>
      </c>
      <c r="G34" s="653">
        <v>45</v>
      </c>
      <c r="H34" s="528" t="s">
        <v>1402</v>
      </c>
      <c r="I34" s="637" t="s">
        <v>927</v>
      </c>
      <c r="J34" s="532" t="s">
        <v>1224</v>
      </c>
      <c r="K34" s="295"/>
      <c r="L34" s="587"/>
      <c r="M34" s="687"/>
      <c r="N34" s="587"/>
    </row>
    <row r="35" spans="1:14" ht="13.5">
      <c r="A35" s="375" t="s">
        <v>11</v>
      </c>
      <c r="B35" s="395" t="s">
        <v>177</v>
      </c>
      <c r="C35" s="388" t="s">
        <v>513</v>
      </c>
      <c r="D35" s="429"/>
      <c r="E35" s="443"/>
      <c r="F35" s="456" t="s">
        <v>559</v>
      </c>
      <c r="G35" s="649">
        <v>45</v>
      </c>
      <c r="H35" s="513" t="s">
        <v>539</v>
      </c>
      <c r="I35" s="456" t="s">
        <v>666</v>
      </c>
      <c r="J35" s="514" t="s">
        <v>539</v>
      </c>
      <c r="K35" s="295"/>
      <c r="L35" s="587"/>
      <c r="M35" s="687"/>
      <c r="N35" s="587"/>
    </row>
    <row r="36" spans="1:14" ht="13.5">
      <c r="A36" s="375" t="s">
        <v>11</v>
      </c>
      <c r="B36" s="395" t="s">
        <v>180</v>
      </c>
      <c r="C36" s="388" t="s">
        <v>513</v>
      </c>
      <c r="D36" s="429"/>
      <c r="E36" s="443"/>
      <c r="F36" s="456" t="s">
        <v>563</v>
      </c>
      <c r="G36" s="649">
        <v>45</v>
      </c>
      <c r="H36" s="513" t="s">
        <v>423</v>
      </c>
      <c r="I36" s="456" t="s">
        <v>838</v>
      </c>
      <c r="J36" s="514" t="s">
        <v>640</v>
      </c>
      <c r="K36" s="295"/>
      <c r="L36" s="587"/>
      <c r="M36" s="687"/>
      <c r="N36" s="587"/>
    </row>
    <row r="37" spans="1:14" ht="13.5">
      <c r="A37" s="375" t="s">
        <v>11</v>
      </c>
      <c r="B37" s="395" t="s">
        <v>182</v>
      </c>
      <c r="C37" s="388" t="s">
        <v>513</v>
      </c>
      <c r="D37" s="429"/>
      <c r="E37" s="443"/>
      <c r="F37" s="456" t="s">
        <v>564</v>
      </c>
      <c r="G37" s="649">
        <v>45</v>
      </c>
      <c r="H37" s="513" t="s">
        <v>231</v>
      </c>
      <c r="I37" s="456" t="s">
        <v>839</v>
      </c>
      <c r="J37" s="514" t="s">
        <v>678</v>
      </c>
      <c r="K37" s="295"/>
      <c r="L37" s="587"/>
      <c r="M37" s="687"/>
      <c r="N37" s="587"/>
    </row>
    <row r="38" spans="1:14" ht="13.5">
      <c r="A38" s="375" t="s">
        <v>11</v>
      </c>
      <c r="B38" s="395" t="s">
        <v>186</v>
      </c>
      <c r="C38" s="388" t="s">
        <v>513</v>
      </c>
      <c r="D38" s="429"/>
      <c r="E38" s="443"/>
      <c r="F38" s="456" t="s">
        <v>1163</v>
      </c>
      <c r="G38" s="649">
        <v>35</v>
      </c>
      <c r="H38" s="513" t="s">
        <v>717</v>
      </c>
      <c r="I38" s="456" t="s">
        <v>34</v>
      </c>
      <c r="J38" s="514" t="s">
        <v>1221</v>
      </c>
      <c r="K38" s="295"/>
      <c r="L38" s="587"/>
      <c r="M38" s="687"/>
      <c r="N38" s="587"/>
    </row>
    <row r="39" spans="1:14" ht="27.75" customHeight="1">
      <c r="A39" s="379" t="s">
        <v>11</v>
      </c>
      <c r="B39" s="400" t="s">
        <v>188</v>
      </c>
      <c r="C39" s="388" t="s">
        <v>513</v>
      </c>
      <c r="D39" s="429"/>
      <c r="E39" s="443"/>
      <c r="F39" s="461" t="s">
        <v>894</v>
      </c>
      <c r="G39" s="650">
        <v>35</v>
      </c>
      <c r="H39" s="520" t="s">
        <v>347</v>
      </c>
      <c r="I39" s="456" t="s">
        <v>22</v>
      </c>
      <c r="J39" s="514" t="s">
        <v>619</v>
      </c>
      <c r="K39" s="295"/>
      <c r="L39" s="587"/>
      <c r="M39" s="687"/>
      <c r="N39" s="589"/>
    </row>
    <row r="40" spans="1:14" ht="13.5">
      <c r="A40" s="375" t="s">
        <v>11</v>
      </c>
      <c r="B40" s="395" t="s">
        <v>189</v>
      </c>
      <c r="C40" s="388" t="s">
        <v>513</v>
      </c>
      <c r="D40" s="429"/>
      <c r="E40" s="443"/>
      <c r="F40" s="456" t="s">
        <v>574</v>
      </c>
      <c r="G40" s="649">
        <v>35</v>
      </c>
      <c r="H40" s="521" t="s">
        <v>603</v>
      </c>
      <c r="I40" s="456" t="s">
        <v>840</v>
      </c>
      <c r="J40" s="514" t="s">
        <v>967</v>
      </c>
      <c r="K40" s="295"/>
      <c r="L40" s="587"/>
      <c r="M40" s="687"/>
      <c r="N40" s="589"/>
    </row>
    <row r="41" spans="1:14" ht="13.5">
      <c r="A41" s="375" t="s">
        <v>11</v>
      </c>
      <c r="B41" s="395" t="s">
        <v>193</v>
      </c>
      <c r="C41" s="388" t="s">
        <v>513</v>
      </c>
      <c r="D41" s="429"/>
      <c r="E41" s="443"/>
      <c r="F41" s="456" t="s">
        <v>1165</v>
      </c>
      <c r="G41" s="649">
        <v>35</v>
      </c>
      <c r="H41" s="521" t="s">
        <v>607</v>
      </c>
      <c r="I41" s="456" t="s">
        <v>332</v>
      </c>
      <c r="J41" s="514" t="s">
        <v>607</v>
      </c>
      <c r="K41" s="295"/>
      <c r="L41" s="587"/>
      <c r="M41" s="687"/>
      <c r="N41" s="589"/>
    </row>
    <row r="42" spans="1:14" ht="13.5">
      <c r="A42" s="375" t="s">
        <v>11</v>
      </c>
      <c r="B42" s="395" t="s">
        <v>195</v>
      </c>
      <c r="C42" s="388" t="s">
        <v>513</v>
      </c>
      <c r="D42" s="429"/>
      <c r="E42" s="443"/>
      <c r="F42" s="456" t="s">
        <v>757</v>
      </c>
      <c r="G42" s="649">
        <v>35</v>
      </c>
      <c r="H42" s="513" t="s">
        <v>730</v>
      </c>
      <c r="I42" s="456" t="s">
        <v>841</v>
      </c>
      <c r="J42" s="514" t="s">
        <v>730</v>
      </c>
      <c r="K42" s="295"/>
      <c r="L42" s="587"/>
      <c r="M42" s="687"/>
      <c r="N42" s="587"/>
    </row>
    <row r="43" spans="1:14" ht="41.25" customHeight="1">
      <c r="A43" s="375" t="s">
        <v>11</v>
      </c>
      <c r="B43" s="400" t="s">
        <v>197</v>
      </c>
      <c r="C43" s="389" t="s">
        <v>513</v>
      </c>
      <c r="D43" s="430"/>
      <c r="E43" s="444"/>
      <c r="F43" s="456" t="s">
        <v>812</v>
      </c>
      <c r="G43" s="649">
        <v>35</v>
      </c>
      <c r="H43" s="514" t="s">
        <v>606</v>
      </c>
      <c r="I43" s="456" t="s">
        <v>842</v>
      </c>
      <c r="J43" s="514" t="s">
        <v>1355</v>
      </c>
      <c r="K43" s="295"/>
      <c r="L43" s="587">
        <f>COUNTA(F33:F43)</f>
        <v>11</v>
      </c>
      <c r="M43" s="687"/>
      <c r="N43" s="587">
        <f>COUNTA(H33:H43)</f>
        <v>11</v>
      </c>
    </row>
    <row r="44" spans="1:14" ht="14.25">
      <c r="A44" s="381" t="s">
        <v>29</v>
      </c>
      <c r="B44" s="398" t="s">
        <v>200</v>
      </c>
      <c r="C44" s="382" t="s">
        <v>515</v>
      </c>
      <c r="D44" s="431"/>
      <c r="E44" s="445"/>
      <c r="F44" s="459"/>
      <c r="G44" s="651"/>
      <c r="H44" s="517"/>
      <c r="I44" s="550" t="s">
        <v>843</v>
      </c>
      <c r="J44" s="571" t="s">
        <v>955</v>
      </c>
      <c r="K44" s="296"/>
      <c r="L44" s="587"/>
      <c r="M44" s="687"/>
      <c r="N44" s="587"/>
    </row>
    <row r="45" spans="1:14" ht="39.950000000000003" customHeight="1">
      <c r="A45" s="378" t="s">
        <v>32</v>
      </c>
      <c r="B45" s="402" t="s">
        <v>203</v>
      </c>
      <c r="C45" s="390" t="s">
        <v>513</v>
      </c>
      <c r="D45" s="428"/>
      <c r="E45" s="442"/>
      <c r="F45" s="463" t="s">
        <v>581</v>
      </c>
      <c r="G45" s="654">
        <v>25</v>
      </c>
      <c r="H45" s="522" t="s">
        <v>732</v>
      </c>
      <c r="I45" s="551" t="s">
        <v>1296</v>
      </c>
      <c r="J45" s="522" t="s">
        <v>1356</v>
      </c>
      <c r="K45" s="295"/>
      <c r="L45" s="587"/>
      <c r="M45" s="687"/>
      <c r="N45" s="587"/>
    </row>
    <row r="46" spans="1:14" ht="60">
      <c r="A46" s="379" t="s">
        <v>43</v>
      </c>
      <c r="B46" s="403" t="s">
        <v>206</v>
      </c>
      <c r="C46" s="388" t="s">
        <v>513</v>
      </c>
      <c r="D46" s="429"/>
      <c r="E46" s="443"/>
      <c r="F46" s="464" t="s">
        <v>89</v>
      </c>
      <c r="G46" s="650">
        <v>65</v>
      </c>
      <c r="H46" s="523" t="s">
        <v>733</v>
      </c>
      <c r="I46" s="464" t="s">
        <v>1305</v>
      </c>
      <c r="J46" s="516" t="s">
        <v>1222</v>
      </c>
      <c r="K46" s="295"/>
      <c r="L46" s="587"/>
      <c r="M46" s="687"/>
      <c r="N46" s="587"/>
    </row>
    <row r="47" spans="1:14">
      <c r="A47" s="379" t="s">
        <v>43</v>
      </c>
      <c r="B47" s="400" t="s">
        <v>115</v>
      </c>
      <c r="C47" s="388" t="s">
        <v>513</v>
      </c>
      <c r="D47" s="429"/>
      <c r="E47" s="443"/>
      <c r="F47" s="461" t="s">
        <v>584</v>
      </c>
      <c r="G47" s="650">
        <v>65</v>
      </c>
      <c r="H47" s="516" t="s">
        <v>550</v>
      </c>
      <c r="I47" s="456" t="s">
        <v>1177</v>
      </c>
      <c r="J47" s="514" t="s">
        <v>778</v>
      </c>
      <c r="K47" s="295"/>
      <c r="L47" s="587"/>
      <c r="M47" s="687"/>
      <c r="N47" s="587"/>
    </row>
    <row r="48" spans="1:14" ht="13.5">
      <c r="A48" s="375" t="s">
        <v>43</v>
      </c>
      <c r="B48" s="395" t="s">
        <v>207</v>
      </c>
      <c r="C48" s="388" t="s">
        <v>513</v>
      </c>
      <c r="D48" s="429"/>
      <c r="E48" s="443"/>
      <c r="F48" s="456" t="s">
        <v>585</v>
      </c>
      <c r="G48" s="649">
        <v>25</v>
      </c>
      <c r="H48" s="513" t="s">
        <v>735</v>
      </c>
      <c r="I48" s="456" t="s">
        <v>146</v>
      </c>
      <c r="J48" s="514" t="s">
        <v>735</v>
      </c>
      <c r="K48" s="295"/>
      <c r="L48" s="587"/>
      <c r="M48" s="687"/>
      <c r="N48" s="587"/>
    </row>
    <row r="49" spans="1:14" ht="13.5">
      <c r="A49" s="375" t="s">
        <v>43</v>
      </c>
      <c r="B49" s="395" t="s">
        <v>211</v>
      </c>
      <c r="C49" s="388" t="s">
        <v>513</v>
      </c>
      <c r="D49" s="429"/>
      <c r="E49" s="443"/>
      <c r="F49" s="465" t="s">
        <v>227</v>
      </c>
      <c r="G49" s="649">
        <v>77</v>
      </c>
      <c r="H49" s="513" t="s">
        <v>738</v>
      </c>
      <c r="I49" s="456" t="s">
        <v>1306</v>
      </c>
      <c r="J49" s="514" t="s">
        <v>1223</v>
      </c>
      <c r="K49" s="295"/>
      <c r="L49" s="589"/>
      <c r="M49" s="687"/>
      <c r="N49" s="587"/>
    </row>
    <row r="50" spans="1:14" ht="13.5">
      <c r="A50" s="375" t="s">
        <v>43</v>
      </c>
      <c r="B50" s="395" t="s">
        <v>1092</v>
      </c>
      <c r="C50" s="388" t="s">
        <v>519</v>
      </c>
      <c r="D50" s="429"/>
      <c r="E50" s="443"/>
      <c r="F50" s="456" t="s">
        <v>963</v>
      </c>
      <c r="G50" s="649">
        <v>225</v>
      </c>
      <c r="H50" s="513" t="s">
        <v>1097</v>
      </c>
      <c r="I50" s="456"/>
      <c r="J50" s="514"/>
      <c r="K50" s="295"/>
      <c r="L50" s="587"/>
      <c r="M50" s="687"/>
      <c r="N50" s="587"/>
    </row>
    <row r="51" spans="1:14" ht="13.5">
      <c r="A51" s="375" t="s">
        <v>43</v>
      </c>
      <c r="B51" s="395" t="s">
        <v>875</v>
      </c>
      <c r="C51" s="388" t="s">
        <v>519</v>
      </c>
      <c r="D51" s="429"/>
      <c r="E51" s="443"/>
      <c r="F51" s="456" t="s">
        <v>714</v>
      </c>
      <c r="G51" s="649">
        <v>240</v>
      </c>
      <c r="H51" s="513" t="s">
        <v>1098</v>
      </c>
      <c r="I51" s="456"/>
      <c r="J51" s="514"/>
      <c r="K51" s="295"/>
      <c r="L51" s="587"/>
      <c r="M51" s="687"/>
      <c r="N51" s="587"/>
    </row>
    <row r="52" spans="1:14" ht="13.5">
      <c r="A52" s="375" t="s">
        <v>43</v>
      </c>
      <c r="B52" s="395" t="s">
        <v>1159</v>
      </c>
      <c r="C52" s="388" t="s">
        <v>519</v>
      </c>
      <c r="D52" s="429"/>
      <c r="E52" s="443"/>
      <c r="F52" s="456" t="s">
        <v>813</v>
      </c>
      <c r="G52" s="649">
        <v>249</v>
      </c>
      <c r="H52" s="513" t="s">
        <v>1122</v>
      </c>
      <c r="I52" s="456"/>
      <c r="J52" s="514"/>
      <c r="K52" s="295"/>
      <c r="L52" s="587"/>
      <c r="M52" s="687"/>
      <c r="N52" s="587"/>
    </row>
    <row r="53" spans="1:14" ht="13.5">
      <c r="A53" s="375" t="s">
        <v>43</v>
      </c>
      <c r="B53" s="395" t="s">
        <v>1160</v>
      </c>
      <c r="C53" s="388" t="s">
        <v>519</v>
      </c>
      <c r="D53" s="429"/>
      <c r="E53" s="443"/>
      <c r="F53" s="456" t="s">
        <v>1166</v>
      </c>
      <c r="G53" s="649">
        <v>225</v>
      </c>
      <c r="H53" s="513" t="s">
        <v>443</v>
      </c>
      <c r="I53" s="456"/>
      <c r="J53" s="514"/>
      <c r="K53" s="295"/>
      <c r="L53" s="587"/>
      <c r="M53" s="687"/>
      <c r="N53" s="587"/>
    </row>
    <row r="54" spans="1:14" ht="13.5">
      <c r="A54" s="375" t="s">
        <v>43</v>
      </c>
      <c r="B54" s="395" t="s">
        <v>214</v>
      </c>
      <c r="C54" s="388" t="s">
        <v>519</v>
      </c>
      <c r="D54" s="429"/>
      <c r="E54" s="443"/>
      <c r="F54" s="456" t="s">
        <v>405</v>
      </c>
      <c r="G54" s="649">
        <v>225</v>
      </c>
      <c r="H54" s="513" t="s">
        <v>258</v>
      </c>
      <c r="I54" s="456"/>
      <c r="J54" s="514"/>
      <c r="K54" s="295"/>
      <c r="L54" s="587"/>
      <c r="M54" s="687"/>
      <c r="N54" s="587"/>
    </row>
    <row r="55" spans="1:14" ht="13.5">
      <c r="A55" s="375" t="s">
        <v>43</v>
      </c>
      <c r="B55" s="395" t="s">
        <v>202</v>
      </c>
      <c r="C55" s="388" t="s">
        <v>519</v>
      </c>
      <c r="D55" s="429"/>
      <c r="E55" s="443"/>
      <c r="F55" s="456" t="s">
        <v>33</v>
      </c>
      <c r="G55" s="649">
        <v>225</v>
      </c>
      <c r="H55" s="513" t="s">
        <v>1099</v>
      </c>
      <c r="I55" s="456"/>
      <c r="J55" s="514"/>
      <c r="K55" s="295"/>
      <c r="L55" s="587"/>
      <c r="M55" s="687"/>
      <c r="N55" s="587"/>
    </row>
    <row r="56" spans="1:14" ht="13.5" customHeight="1">
      <c r="A56" s="376" t="s">
        <v>43</v>
      </c>
      <c r="B56" s="400" t="s">
        <v>215</v>
      </c>
      <c r="C56" s="389" t="s">
        <v>513</v>
      </c>
      <c r="D56" s="430"/>
      <c r="E56" s="444"/>
      <c r="F56" s="461" t="s">
        <v>148</v>
      </c>
      <c r="G56" s="649">
        <v>225</v>
      </c>
      <c r="H56" s="516" t="s">
        <v>2</v>
      </c>
      <c r="I56" s="552" t="s">
        <v>1121</v>
      </c>
      <c r="J56" s="514" t="s">
        <v>772</v>
      </c>
      <c r="K56" s="295"/>
      <c r="L56" s="587">
        <f>COUNTA(F45:F56)</f>
        <v>12</v>
      </c>
      <c r="M56" s="687"/>
      <c r="N56" s="587">
        <f>COUNTA(H45:H56)</f>
        <v>12</v>
      </c>
    </row>
    <row r="57" spans="1:14" ht="26.25" customHeight="1">
      <c r="A57" s="382" t="s">
        <v>46</v>
      </c>
      <c r="B57" s="398" t="s">
        <v>217</v>
      </c>
      <c r="C57" s="382" t="s">
        <v>515</v>
      </c>
      <c r="D57" s="431"/>
      <c r="E57" s="445"/>
      <c r="F57" s="459"/>
      <c r="G57" s="651"/>
      <c r="H57" s="517"/>
      <c r="I57" s="459" t="s">
        <v>659</v>
      </c>
      <c r="J57" s="569" t="s">
        <v>412</v>
      </c>
      <c r="K57" s="295"/>
      <c r="L57" s="587"/>
      <c r="M57" s="687"/>
      <c r="N57" s="587"/>
    </row>
    <row r="58" spans="1:14" ht="13.5">
      <c r="A58" s="378" t="s">
        <v>17</v>
      </c>
      <c r="B58" s="399" t="s">
        <v>145</v>
      </c>
      <c r="C58" s="390" t="s">
        <v>515</v>
      </c>
      <c r="D58" s="428"/>
      <c r="E58" s="442"/>
      <c r="F58" s="460"/>
      <c r="G58" s="648"/>
      <c r="H58" s="518"/>
      <c r="I58" s="460" t="s">
        <v>290</v>
      </c>
      <c r="J58" s="541" t="s">
        <v>801</v>
      </c>
      <c r="K58" s="295"/>
      <c r="L58" s="587"/>
      <c r="M58" s="687"/>
      <c r="N58" s="587"/>
    </row>
    <row r="59" spans="1:14" ht="13.5">
      <c r="A59" s="375" t="s">
        <v>17</v>
      </c>
      <c r="B59" s="395" t="s">
        <v>219</v>
      </c>
      <c r="C59" s="388" t="s">
        <v>515</v>
      </c>
      <c r="D59" s="429"/>
      <c r="E59" s="443"/>
      <c r="F59" s="456"/>
      <c r="G59" s="649"/>
      <c r="H59" s="513"/>
      <c r="I59" s="456" t="s">
        <v>846</v>
      </c>
      <c r="J59" s="514" t="s">
        <v>970</v>
      </c>
      <c r="K59" s="295"/>
      <c r="L59" s="587"/>
      <c r="M59" s="687"/>
      <c r="N59" s="587"/>
    </row>
    <row r="60" spans="1:14" ht="13.5" customHeight="1">
      <c r="A60" s="379" t="s">
        <v>17</v>
      </c>
      <c r="B60" s="400" t="s">
        <v>220</v>
      </c>
      <c r="C60" s="417" t="s">
        <v>515</v>
      </c>
      <c r="D60" s="433"/>
      <c r="E60" s="447"/>
      <c r="F60" s="461"/>
      <c r="G60" s="650"/>
      <c r="H60" s="516"/>
      <c r="I60" s="461" t="s">
        <v>1409</v>
      </c>
      <c r="J60" s="516" t="s">
        <v>967</v>
      </c>
      <c r="K60" s="295"/>
      <c r="L60" s="587"/>
      <c r="M60" s="687"/>
      <c r="N60" s="587"/>
    </row>
    <row r="61" spans="1:14" ht="13.5">
      <c r="A61" s="380"/>
      <c r="B61" s="405"/>
      <c r="C61" s="418"/>
      <c r="D61" s="434"/>
      <c r="E61" s="448"/>
      <c r="F61" s="474"/>
      <c r="G61" s="653"/>
      <c r="H61" s="532"/>
      <c r="I61" s="474"/>
      <c r="J61" s="532" t="s">
        <v>967</v>
      </c>
      <c r="K61" s="295"/>
      <c r="L61" s="587"/>
      <c r="M61" s="687"/>
      <c r="N61" s="587"/>
    </row>
    <row r="62" spans="1:14" ht="13.5">
      <c r="A62" s="375" t="s">
        <v>17</v>
      </c>
      <c r="B62" s="395" t="s">
        <v>226</v>
      </c>
      <c r="C62" s="388" t="s">
        <v>515</v>
      </c>
      <c r="D62" s="429"/>
      <c r="E62" s="443"/>
      <c r="F62" s="456"/>
      <c r="G62" s="649"/>
      <c r="H62" s="513"/>
      <c r="I62" s="456" t="s">
        <v>847</v>
      </c>
      <c r="J62" s="514" t="s">
        <v>736</v>
      </c>
      <c r="K62" s="295"/>
      <c r="L62" s="587"/>
      <c r="M62" s="687"/>
      <c r="N62" s="587"/>
    </row>
    <row r="63" spans="1:14" ht="13.5">
      <c r="A63" s="375" t="s">
        <v>17</v>
      </c>
      <c r="B63" s="395" t="s">
        <v>228</v>
      </c>
      <c r="C63" s="388" t="s">
        <v>515</v>
      </c>
      <c r="D63" s="429"/>
      <c r="E63" s="443"/>
      <c r="F63" s="456"/>
      <c r="G63" s="649"/>
      <c r="H63" s="513"/>
      <c r="I63" s="456" t="s">
        <v>396</v>
      </c>
      <c r="J63" s="514" t="s">
        <v>971</v>
      </c>
      <c r="K63" s="295"/>
      <c r="L63" s="587"/>
      <c r="M63" s="687"/>
      <c r="N63" s="587"/>
    </row>
    <row r="64" spans="1:14" ht="14.25">
      <c r="A64" s="376" t="s">
        <v>17</v>
      </c>
      <c r="B64" s="401" t="s">
        <v>230</v>
      </c>
      <c r="C64" s="389" t="s">
        <v>515</v>
      </c>
      <c r="D64" s="430"/>
      <c r="E64" s="444"/>
      <c r="F64" s="462"/>
      <c r="G64" s="652"/>
      <c r="H64" s="519"/>
      <c r="I64" s="462" t="s">
        <v>248</v>
      </c>
      <c r="J64" s="524" t="s">
        <v>972</v>
      </c>
      <c r="K64" s="295"/>
      <c r="L64" s="587"/>
      <c r="M64" s="687"/>
      <c r="N64" s="587"/>
    </row>
    <row r="65" spans="1:14" ht="13.5">
      <c r="A65" s="374" t="s">
        <v>42</v>
      </c>
      <c r="B65" s="402" t="s">
        <v>232</v>
      </c>
      <c r="C65" s="390" t="s">
        <v>513</v>
      </c>
      <c r="D65" s="428"/>
      <c r="E65" s="442"/>
      <c r="F65" s="466" t="s">
        <v>586</v>
      </c>
      <c r="G65" s="654">
        <v>36</v>
      </c>
      <c r="H65" s="522" t="s">
        <v>49</v>
      </c>
      <c r="I65" s="551" t="s">
        <v>848</v>
      </c>
      <c r="J65" s="510" t="s">
        <v>190</v>
      </c>
      <c r="K65" s="297"/>
      <c r="L65" s="590"/>
      <c r="M65" s="687"/>
      <c r="N65" s="587"/>
    </row>
    <row r="66" spans="1:14" s="1" customFormat="1" ht="24.75">
      <c r="A66" s="383" t="s">
        <v>48</v>
      </c>
      <c r="B66" s="401" t="s">
        <v>237</v>
      </c>
      <c r="C66" s="389" t="s">
        <v>513</v>
      </c>
      <c r="D66" s="430"/>
      <c r="E66" s="444"/>
      <c r="F66" s="467" t="s">
        <v>31</v>
      </c>
      <c r="G66" s="652">
        <v>12</v>
      </c>
      <c r="H66" s="524" t="s">
        <v>625</v>
      </c>
      <c r="I66" s="462" t="s">
        <v>1307</v>
      </c>
      <c r="J66" s="524" t="s">
        <v>1357</v>
      </c>
      <c r="K66" s="295"/>
      <c r="L66" s="590">
        <v>1</v>
      </c>
      <c r="M66" s="687"/>
      <c r="N66" s="587">
        <f>COUNTA(H65:H66)</f>
        <v>2</v>
      </c>
    </row>
    <row r="67" spans="1:14" s="1" customFormat="1" ht="13.5">
      <c r="A67" s="374" t="s">
        <v>55</v>
      </c>
      <c r="B67" s="399" t="s">
        <v>120</v>
      </c>
      <c r="C67" s="390" t="s">
        <v>513</v>
      </c>
      <c r="D67" s="428"/>
      <c r="E67" s="442"/>
      <c r="F67" s="468" t="s">
        <v>315</v>
      </c>
      <c r="G67" s="655" t="s">
        <v>1400</v>
      </c>
      <c r="H67" s="525" t="s">
        <v>1403</v>
      </c>
      <c r="I67" s="460" t="s">
        <v>404</v>
      </c>
      <c r="J67" s="541" t="s">
        <v>864</v>
      </c>
      <c r="K67" s="295"/>
      <c r="L67" s="591">
        <v>4</v>
      </c>
      <c r="M67" s="688"/>
      <c r="N67" s="600">
        <v>4</v>
      </c>
    </row>
    <row r="68" spans="1:14" s="1" customFormat="1" ht="13.5">
      <c r="A68" s="375" t="s">
        <v>55</v>
      </c>
      <c r="B68" s="395" t="s">
        <v>241</v>
      </c>
      <c r="C68" s="388" t="s">
        <v>513</v>
      </c>
      <c r="D68" s="429"/>
      <c r="E68" s="443"/>
      <c r="F68" s="469"/>
      <c r="G68" s="656"/>
      <c r="H68" s="526"/>
      <c r="I68" s="456" t="s">
        <v>854</v>
      </c>
      <c r="J68" s="514" t="s">
        <v>907</v>
      </c>
      <c r="K68" s="295"/>
      <c r="L68" s="591"/>
      <c r="M68" s="688"/>
      <c r="N68" s="600"/>
    </row>
    <row r="69" spans="1:14" s="1" customFormat="1" ht="27" customHeight="1">
      <c r="A69" s="375" t="s">
        <v>55</v>
      </c>
      <c r="B69" s="404" t="s">
        <v>239</v>
      </c>
      <c r="C69" s="388" t="s">
        <v>513</v>
      </c>
      <c r="D69" s="429"/>
      <c r="E69" s="443"/>
      <c r="F69" s="469"/>
      <c r="G69" s="656"/>
      <c r="H69" s="526"/>
      <c r="I69" s="456" t="s">
        <v>424</v>
      </c>
      <c r="J69" s="514" t="s">
        <v>908</v>
      </c>
      <c r="K69" s="295"/>
      <c r="L69" s="591"/>
      <c r="M69" s="688"/>
      <c r="N69" s="600"/>
    </row>
    <row r="70" spans="1:14" s="1" customFormat="1" ht="45" customHeight="1">
      <c r="A70" s="375" t="s">
        <v>55</v>
      </c>
      <c r="B70" s="404" t="s">
        <v>244</v>
      </c>
      <c r="C70" s="388" t="s">
        <v>513</v>
      </c>
      <c r="D70" s="429"/>
      <c r="E70" s="443"/>
      <c r="F70" s="469"/>
      <c r="G70" s="656"/>
      <c r="H70" s="526"/>
      <c r="I70" s="458" t="s">
        <v>856</v>
      </c>
      <c r="J70" s="514" t="s">
        <v>509</v>
      </c>
      <c r="K70" s="295"/>
      <c r="L70" s="591"/>
      <c r="M70" s="688"/>
      <c r="N70" s="600"/>
    </row>
    <row r="71" spans="1:14" s="1" customFormat="1" ht="13.5">
      <c r="A71" s="375" t="s">
        <v>55</v>
      </c>
      <c r="B71" s="395" t="s">
        <v>247</v>
      </c>
      <c r="C71" s="388" t="s">
        <v>513</v>
      </c>
      <c r="D71" s="429"/>
      <c r="E71" s="443"/>
      <c r="F71" s="469"/>
      <c r="G71" s="656"/>
      <c r="H71" s="526"/>
      <c r="I71" s="456" t="s">
        <v>634</v>
      </c>
      <c r="J71" s="514" t="s">
        <v>973</v>
      </c>
      <c r="K71" s="295"/>
      <c r="L71" s="591"/>
      <c r="M71" s="688"/>
      <c r="N71" s="600"/>
    </row>
    <row r="72" spans="1:14" s="1" customFormat="1" ht="14.25">
      <c r="A72" s="383" t="s">
        <v>55</v>
      </c>
      <c r="B72" s="401" t="s">
        <v>250</v>
      </c>
      <c r="C72" s="389" t="s">
        <v>513</v>
      </c>
      <c r="D72" s="430"/>
      <c r="E72" s="444"/>
      <c r="F72" s="470"/>
      <c r="G72" s="657"/>
      <c r="H72" s="527"/>
      <c r="I72" s="462" t="s">
        <v>183</v>
      </c>
      <c r="J72" s="524" t="s">
        <v>975</v>
      </c>
      <c r="K72" s="295"/>
      <c r="L72" s="591"/>
      <c r="M72" s="688"/>
      <c r="N72" s="600"/>
    </row>
    <row r="73" spans="1:14" ht="15" customHeight="1">
      <c r="A73" s="380" t="s">
        <v>59</v>
      </c>
      <c r="B73" s="405" t="s">
        <v>252</v>
      </c>
      <c r="C73" s="418" t="s">
        <v>513</v>
      </c>
      <c r="D73" s="434"/>
      <c r="E73" s="448"/>
      <c r="F73" s="471" t="s">
        <v>705</v>
      </c>
      <c r="G73" s="653">
        <v>32</v>
      </c>
      <c r="H73" s="528" t="s">
        <v>686</v>
      </c>
      <c r="I73" s="474" t="s">
        <v>1179</v>
      </c>
      <c r="J73" s="532" t="s">
        <v>593</v>
      </c>
      <c r="K73" s="295"/>
      <c r="L73" s="592"/>
      <c r="M73" s="687"/>
      <c r="N73" s="587"/>
    </row>
    <row r="74" spans="1:14" ht="12.75" customHeight="1">
      <c r="A74" s="379" t="s">
        <v>59</v>
      </c>
      <c r="B74" s="400" t="s">
        <v>254</v>
      </c>
      <c r="C74" s="613" t="s">
        <v>513</v>
      </c>
      <c r="D74" s="621"/>
      <c r="E74" s="629"/>
      <c r="F74" s="472" t="s">
        <v>1398</v>
      </c>
      <c r="G74" s="649">
        <v>31</v>
      </c>
      <c r="H74" s="513" t="s">
        <v>1404</v>
      </c>
      <c r="I74" s="461" t="s">
        <v>1180</v>
      </c>
      <c r="J74" s="516" t="s">
        <v>1426</v>
      </c>
      <c r="K74" s="295"/>
      <c r="L74" s="592"/>
      <c r="M74" s="687"/>
      <c r="N74" s="587"/>
    </row>
    <row r="75" spans="1:14" ht="27.75" customHeight="1">
      <c r="A75" s="375" t="s">
        <v>62</v>
      </c>
      <c r="B75" s="400" t="s">
        <v>260</v>
      </c>
      <c r="C75" s="388" t="s">
        <v>515</v>
      </c>
      <c r="D75" s="429"/>
      <c r="E75" s="443"/>
      <c r="F75" s="461"/>
      <c r="G75" s="650"/>
      <c r="H75" s="516"/>
      <c r="I75" s="461" t="s">
        <v>493</v>
      </c>
      <c r="J75" s="514" t="s">
        <v>860</v>
      </c>
      <c r="K75" s="295"/>
      <c r="L75" s="587">
        <v>2</v>
      </c>
      <c r="M75" s="687"/>
      <c r="N75" s="587">
        <v>2</v>
      </c>
    </row>
    <row r="76" spans="1:14" ht="13.5">
      <c r="A76" s="375" t="s">
        <v>59</v>
      </c>
      <c r="B76" s="395" t="s">
        <v>261</v>
      </c>
      <c r="C76" s="388" t="s">
        <v>515</v>
      </c>
      <c r="D76" s="429"/>
      <c r="E76" s="443"/>
      <c r="F76" s="456"/>
      <c r="G76" s="649"/>
      <c r="H76" s="513"/>
      <c r="I76" s="456" t="s">
        <v>1410</v>
      </c>
      <c r="J76" s="514" t="s">
        <v>976</v>
      </c>
      <c r="K76" s="295"/>
      <c r="L76" s="587"/>
      <c r="M76" s="687"/>
      <c r="N76" s="587"/>
    </row>
    <row r="77" spans="1:14" ht="13.5">
      <c r="A77" s="375" t="s">
        <v>59</v>
      </c>
      <c r="B77" s="395" t="s">
        <v>263</v>
      </c>
      <c r="C77" s="388" t="s">
        <v>515</v>
      </c>
      <c r="D77" s="429"/>
      <c r="E77" s="443"/>
      <c r="F77" s="456"/>
      <c r="G77" s="649"/>
      <c r="H77" s="513"/>
      <c r="I77" s="456" t="s">
        <v>370</v>
      </c>
      <c r="J77" s="514" t="s">
        <v>1225</v>
      </c>
      <c r="K77" s="295"/>
      <c r="L77" s="587"/>
      <c r="M77" s="687"/>
      <c r="N77" s="587"/>
    </row>
    <row r="78" spans="1:14" ht="27" customHeight="1">
      <c r="A78" s="376" t="s">
        <v>59</v>
      </c>
      <c r="B78" s="400" t="s">
        <v>268</v>
      </c>
      <c r="C78" s="389" t="s">
        <v>515</v>
      </c>
      <c r="D78" s="430"/>
      <c r="E78" s="444"/>
      <c r="F78" s="461"/>
      <c r="G78" s="650"/>
      <c r="H78" s="529"/>
      <c r="I78" s="461" t="s">
        <v>1411</v>
      </c>
      <c r="J78" s="516" t="s">
        <v>99</v>
      </c>
      <c r="K78" s="295"/>
      <c r="L78" s="587"/>
      <c r="M78" s="687"/>
      <c r="N78" s="587"/>
    </row>
    <row r="79" spans="1:14" ht="14.25">
      <c r="A79" s="378" t="s">
        <v>65</v>
      </c>
      <c r="B79" s="399" t="s">
        <v>270</v>
      </c>
      <c r="C79" s="382" t="s">
        <v>513</v>
      </c>
      <c r="D79" s="431"/>
      <c r="E79" s="445"/>
      <c r="F79" s="460" t="s">
        <v>596</v>
      </c>
      <c r="G79" s="654">
        <v>35</v>
      </c>
      <c r="H79" s="530" t="s">
        <v>747</v>
      </c>
      <c r="I79" s="460" t="s">
        <v>862</v>
      </c>
      <c r="J79" s="541" t="s">
        <v>935</v>
      </c>
      <c r="K79" s="295"/>
      <c r="L79" s="587">
        <v>1</v>
      </c>
      <c r="M79" s="687"/>
      <c r="N79" s="587">
        <v>1</v>
      </c>
    </row>
    <row r="80" spans="1:14" ht="27" customHeight="1">
      <c r="A80" s="378" t="s">
        <v>76</v>
      </c>
      <c r="B80" s="402" t="s">
        <v>271</v>
      </c>
      <c r="C80" s="382" t="s">
        <v>513</v>
      </c>
      <c r="D80" s="431"/>
      <c r="E80" s="445"/>
      <c r="F80" s="463" t="s">
        <v>597</v>
      </c>
      <c r="G80" s="654">
        <v>153</v>
      </c>
      <c r="H80" s="522" t="s">
        <v>748</v>
      </c>
      <c r="I80" s="455" t="s">
        <v>863</v>
      </c>
      <c r="J80" s="572" t="s">
        <v>1358</v>
      </c>
      <c r="K80" s="298"/>
      <c r="L80" s="587">
        <v>1</v>
      </c>
      <c r="M80" s="687"/>
      <c r="N80" s="587">
        <v>1</v>
      </c>
    </row>
    <row r="81" spans="1:14" ht="14.25">
      <c r="A81" s="382" t="s">
        <v>77</v>
      </c>
      <c r="B81" s="398" t="s">
        <v>277</v>
      </c>
      <c r="C81" s="382" t="s">
        <v>515</v>
      </c>
      <c r="D81" s="431"/>
      <c r="E81" s="445"/>
      <c r="F81" s="459"/>
      <c r="G81" s="651"/>
      <c r="H81" s="517"/>
      <c r="I81" s="459" t="s">
        <v>865</v>
      </c>
      <c r="J81" s="569" t="s">
        <v>1359</v>
      </c>
      <c r="K81" s="295"/>
      <c r="L81" s="587"/>
      <c r="M81" s="687"/>
      <c r="N81" s="587"/>
    </row>
    <row r="82" spans="1:14" ht="27" customHeight="1">
      <c r="A82" s="382" t="s">
        <v>83</v>
      </c>
      <c r="B82" s="398" t="s">
        <v>1162</v>
      </c>
      <c r="C82" s="382" t="s">
        <v>513</v>
      </c>
      <c r="D82" s="431"/>
      <c r="E82" s="445"/>
      <c r="F82" s="473" t="s">
        <v>734</v>
      </c>
      <c r="G82" s="651">
        <v>261</v>
      </c>
      <c r="H82" s="517" t="s">
        <v>1062</v>
      </c>
      <c r="I82" s="459" t="s">
        <v>867</v>
      </c>
      <c r="J82" s="569" t="s">
        <v>1226</v>
      </c>
      <c r="K82" s="295"/>
      <c r="L82" s="593">
        <v>1</v>
      </c>
      <c r="M82" s="687"/>
      <c r="N82" s="587">
        <v>1</v>
      </c>
    </row>
    <row r="83" spans="1:14" ht="27" customHeight="1">
      <c r="A83" s="378" t="s">
        <v>23</v>
      </c>
      <c r="B83" s="402" t="s">
        <v>284</v>
      </c>
      <c r="C83" s="390" t="s">
        <v>513</v>
      </c>
      <c r="D83" s="428"/>
      <c r="E83" s="442"/>
      <c r="F83" s="463" t="s">
        <v>601</v>
      </c>
      <c r="G83" s="654">
        <v>150</v>
      </c>
      <c r="H83" s="522" t="s">
        <v>481</v>
      </c>
      <c r="I83" s="463" t="s">
        <v>837</v>
      </c>
      <c r="J83" s="573" t="s">
        <v>1161</v>
      </c>
      <c r="K83" s="298"/>
      <c r="L83" s="587"/>
      <c r="M83" s="687"/>
      <c r="N83" s="587"/>
    </row>
    <row r="84" spans="1:14" ht="13.5">
      <c r="A84" s="375" t="s">
        <v>93</v>
      </c>
      <c r="B84" s="395" t="s">
        <v>285</v>
      </c>
      <c r="C84" s="388" t="s">
        <v>513</v>
      </c>
      <c r="D84" s="429"/>
      <c r="E84" s="443"/>
      <c r="F84" s="456" t="s">
        <v>602</v>
      </c>
      <c r="G84" s="649">
        <v>19</v>
      </c>
      <c r="H84" s="513" t="s">
        <v>750</v>
      </c>
      <c r="I84" s="456" t="s">
        <v>702</v>
      </c>
      <c r="J84" s="514" t="s">
        <v>1228</v>
      </c>
      <c r="K84" s="295"/>
      <c r="L84" s="587"/>
      <c r="M84" s="687"/>
      <c r="N84" s="587"/>
    </row>
    <row r="85" spans="1:14" ht="13.5">
      <c r="A85" s="375" t="s">
        <v>93</v>
      </c>
      <c r="B85" s="395" t="s">
        <v>287</v>
      </c>
      <c r="C85" s="388" t="s">
        <v>513</v>
      </c>
      <c r="D85" s="429"/>
      <c r="E85" s="443"/>
      <c r="F85" s="456" t="s">
        <v>568</v>
      </c>
      <c r="G85" s="649">
        <v>171</v>
      </c>
      <c r="H85" s="513" t="s">
        <v>754</v>
      </c>
      <c r="I85" s="456" t="s">
        <v>1096</v>
      </c>
      <c r="J85" s="514" t="s">
        <v>1132</v>
      </c>
      <c r="K85" s="295"/>
      <c r="L85" s="587"/>
      <c r="M85" s="687"/>
      <c r="N85" s="587"/>
    </row>
    <row r="86" spans="1:14" ht="13.5">
      <c r="A86" s="375" t="s">
        <v>93</v>
      </c>
      <c r="B86" s="395" t="s">
        <v>267</v>
      </c>
      <c r="C86" s="388" t="s">
        <v>513</v>
      </c>
      <c r="D86" s="429"/>
      <c r="E86" s="443"/>
      <c r="F86" s="456" t="s">
        <v>604</v>
      </c>
      <c r="G86" s="649">
        <v>27</v>
      </c>
      <c r="H86" s="513" t="s">
        <v>760</v>
      </c>
      <c r="I86" s="456" t="s">
        <v>440</v>
      </c>
      <c r="J86" s="514" t="s">
        <v>278</v>
      </c>
      <c r="K86" s="295"/>
      <c r="L86" s="587"/>
      <c r="M86" s="687"/>
      <c r="N86" s="587"/>
    </row>
    <row r="87" spans="1:14" ht="13.5">
      <c r="A87" s="375" t="s">
        <v>93</v>
      </c>
      <c r="B87" s="395" t="s">
        <v>289</v>
      </c>
      <c r="C87" s="388" t="s">
        <v>513</v>
      </c>
      <c r="D87" s="429"/>
      <c r="E87" s="443"/>
      <c r="F87" s="456" t="s">
        <v>605</v>
      </c>
      <c r="G87" s="649">
        <v>52</v>
      </c>
      <c r="H87" s="513" t="s">
        <v>761</v>
      </c>
      <c r="I87" s="456" t="s">
        <v>870</v>
      </c>
      <c r="J87" s="574" t="s">
        <v>1361</v>
      </c>
      <c r="K87" s="298"/>
      <c r="L87" s="587"/>
      <c r="M87" s="687"/>
      <c r="N87" s="587"/>
    </row>
    <row r="88" spans="1:14" ht="13.5">
      <c r="A88" s="375" t="s">
        <v>93</v>
      </c>
      <c r="B88" s="395" t="s">
        <v>291</v>
      </c>
      <c r="C88" s="388" t="s">
        <v>513</v>
      </c>
      <c r="D88" s="429"/>
      <c r="E88" s="443"/>
      <c r="F88" s="456" t="s">
        <v>75</v>
      </c>
      <c r="G88" s="649">
        <v>48</v>
      </c>
      <c r="H88" s="513" t="s">
        <v>102</v>
      </c>
      <c r="I88" s="456" t="s">
        <v>871</v>
      </c>
      <c r="J88" s="514" t="s">
        <v>14</v>
      </c>
      <c r="K88" s="295"/>
      <c r="L88" s="587"/>
      <c r="M88" s="687"/>
      <c r="N88" s="587"/>
    </row>
    <row r="89" spans="1:14" ht="13.5">
      <c r="A89" s="375" t="s">
        <v>93</v>
      </c>
      <c r="B89" s="395" t="s">
        <v>293</v>
      </c>
      <c r="C89" s="388" t="s">
        <v>513</v>
      </c>
      <c r="D89" s="429"/>
      <c r="E89" s="443"/>
      <c r="F89" s="456" t="s">
        <v>134</v>
      </c>
      <c r="G89" s="649">
        <v>35</v>
      </c>
      <c r="H89" s="513" t="s">
        <v>532</v>
      </c>
      <c r="I89" s="456" t="s">
        <v>362</v>
      </c>
      <c r="J89" s="514" t="s">
        <v>979</v>
      </c>
      <c r="K89" s="295"/>
      <c r="L89" s="587"/>
      <c r="M89" s="687"/>
      <c r="N89" s="587"/>
    </row>
    <row r="90" spans="1:14" ht="24.75" customHeight="1">
      <c r="A90" s="379" t="s">
        <v>93</v>
      </c>
      <c r="B90" s="400" t="s">
        <v>294</v>
      </c>
      <c r="C90" s="388" t="s">
        <v>515</v>
      </c>
      <c r="D90" s="429"/>
      <c r="E90" s="443"/>
      <c r="F90" s="461"/>
      <c r="G90" s="650"/>
      <c r="H90" s="516"/>
      <c r="I90" s="553" t="s">
        <v>874</v>
      </c>
      <c r="J90" s="575" t="s">
        <v>624</v>
      </c>
      <c r="K90" s="300"/>
      <c r="L90" s="587"/>
      <c r="M90" s="687"/>
      <c r="N90" s="587"/>
    </row>
    <row r="91" spans="1:14" ht="13.5">
      <c r="A91" s="375" t="s">
        <v>93</v>
      </c>
      <c r="B91" s="395" t="s">
        <v>288</v>
      </c>
      <c r="C91" s="388" t="s">
        <v>513</v>
      </c>
      <c r="D91" s="429"/>
      <c r="E91" s="443"/>
      <c r="F91" s="456" t="s">
        <v>611</v>
      </c>
      <c r="G91" s="649">
        <v>181</v>
      </c>
      <c r="H91" s="513" t="s">
        <v>752</v>
      </c>
      <c r="I91" s="456" t="s">
        <v>876</v>
      </c>
      <c r="J91" s="514" t="s">
        <v>980</v>
      </c>
      <c r="K91" s="295"/>
      <c r="L91" s="587"/>
      <c r="M91" s="687"/>
      <c r="N91" s="587"/>
    </row>
    <row r="92" spans="1:14" ht="13.5">
      <c r="A92" s="375" t="s">
        <v>93</v>
      </c>
      <c r="B92" s="400" t="s">
        <v>296</v>
      </c>
      <c r="C92" s="388" t="s">
        <v>513</v>
      </c>
      <c r="D92" s="429"/>
      <c r="E92" s="443"/>
      <c r="F92" s="456" t="s">
        <v>614</v>
      </c>
      <c r="G92" s="649">
        <v>171</v>
      </c>
      <c r="H92" s="513" t="s">
        <v>359</v>
      </c>
      <c r="I92" s="552" t="s">
        <v>877</v>
      </c>
      <c r="J92" s="531" t="s">
        <v>932</v>
      </c>
      <c r="K92" s="297"/>
      <c r="L92" s="587"/>
      <c r="M92" s="687"/>
      <c r="N92" s="587"/>
    </row>
    <row r="93" spans="1:14" ht="42" customHeight="1">
      <c r="A93" s="375" t="s">
        <v>93</v>
      </c>
      <c r="B93" s="395" t="s">
        <v>298</v>
      </c>
      <c r="C93" s="388" t="s">
        <v>513</v>
      </c>
      <c r="D93" s="429"/>
      <c r="E93" s="443"/>
      <c r="F93" s="456" t="s">
        <v>613</v>
      </c>
      <c r="G93" s="649">
        <v>26</v>
      </c>
      <c r="H93" s="513" t="s">
        <v>764</v>
      </c>
      <c r="I93" s="456" t="s">
        <v>654</v>
      </c>
      <c r="J93" s="514" t="s">
        <v>36</v>
      </c>
      <c r="K93" s="295"/>
      <c r="L93" s="587"/>
      <c r="M93" s="687"/>
      <c r="N93" s="587"/>
    </row>
    <row r="94" spans="1:14">
      <c r="A94" s="379" t="s">
        <v>93</v>
      </c>
      <c r="B94" s="400" t="s">
        <v>302</v>
      </c>
      <c r="C94" s="388" t="s">
        <v>513</v>
      </c>
      <c r="D94" s="429"/>
      <c r="E94" s="443"/>
      <c r="F94" s="461" t="s">
        <v>618</v>
      </c>
      <c r="G94" s="650">
        <v>77</v>
      </c>
      <c r="H94" s="531" t="s">
        <v>765</v>
      </c>
      <c r="I94" s="456" t="s">
        <v>565</v>
      </c>
      <c r="J94" s="514" t="s">
        <v>506</v>
      </c>
      <c r="K94" s="295"/>
      <c r="L94" s="587"/>
      <c r="M94" s="687"/>
      <c r="N94" s="587"/>
    </row>
    <row r="95" spans="1:14" ht="13.5">
      <c r="A95" s="375" t="s">
        <v>93</v>
      </c>
      <c r="B95" s="395" t="s">
        <v>307</v>
      </c>
      <c r="C95" s="388" t="s">
        <v>513</v>
      </c>
      <c r="D95" s="429"/>
      <c r="E95" s="443"/>
      <c r="F95" s="458" t="s">
        <v>591</v>
      </c>
      <c r="G95" s="658">
        <v>36</v>
      </c>
      <c r="H95" s="513" t="s">
        <v>223</v>
      </c>
      <c r="I95" s="456" t="s">
        <v>1412</v>
      </c>
      <c r="J95" s="514" t="s">
        <v>589</v>
      </c>
      <c r="K95" s="295"/>
      <c r="L95" s="587"/>
      <c r="M95" s="687"/>
      <c r="N95" s="587"/>
    </row>
    <row r="96" spans="1:14" ht="14.25">
      <c r="A96" s="376" t="s">
        <v>93</v>
      </c>
      <c r="B96" s="401" t="s">
        <v>311</v>
      </c>
      <c r="C96" s="614" t="s">
        <v>513</v>
      </c>
      <c r="D96" s="622"/>
      <c r="E96" s="630"/>
      <c r="F96" s="462" t="s">
        <v>620</v>
      </c>
      <c r="G96" s="652">
        <v>195</v>
      </c>
      <c r="H96" s="519" t="s">
        <v>199</v>
      </c>
      <c r="I96" s="462" t="s">
        <v>881</v>
      </c>
      <c r="J96" s="524" t="s">
        <v>819</v>
      </c>
      <c r="K96" s="295"/>
      <c r="L96" s="587">
        <f>COUNTA(F83:F96)</f>
        <v>13</v>
      </c>
      <c r="M96" s="687"/>
      <c r="N96" s="587">
        <f>COUNTA(H83:H96)</f>
        <v>13</v>
      </c>
    </row>
    <row r="97" spans="1:14" ht="13.5">
      <c r="A97" s="378" t="s">
        <v>100</v>
      </c>
      <c r="B97" s="399" t="s">
        <v>314</v>
      </c>
      <c r="C97" s="390" t="s">
        <v>513</v>
      </c>
      <c r="D97" s="428"/>
      <c r="E97" s="442"/>
      <c r="F97" s="463" t="s">
        <v>623</v>
      </c>
      <c r="G97" s="654">
        <v>10</v>
      </c>
      <c r="H97" s="522" t="s">
        <v>643</v>
      </c>
      <c r="I97" s="460" t="s">
        <v>753</v>
      </c>
      <c r="J97" s="541" t="s">
        <v>982</v>
      </c>
      <c r="K97" s="295"/>
      <c r="L97" s="587"/>
      <c r="M97" s="687"/>
      <c r="N97" s="587"/>
    </row>
    <row r="98" spans="1:14" ht="27" customHeight="1">
      <c r="A98" s="375" t="s">
        <v>100</v>
      </c>
      <c r="B98" s="395" t="s">
        <v>316</v>
      </c>
      <c r="C98" s="388" t="s">
        <v>513</v>
      </c>
      <c r="D98" s="429"/>
      <c r="E98" s="443"/>
      <c r="F98" s="474"/>
      <c r="G98" s="653"/>
      <c r="H98" s="532"/>
      <c r="I98" s="456" t="s">
        <v>1309</v>
      </c>
      <c r="J98" s="576" t="s">
        <v>433</v>
      </c>
      <c r="K98" s="297"/>
      <c r="L98" s="587"/>
      <c r="M98" s="687"/>
      <c r="N98" s="586"/>
    </row>
    <row r="99" spans="1:14" ht="13.5">
      <c r="A99" s="375" t="s">
        <v>100</v>
      </c>
      <c r="B99" s="395" t="s">
        <v>317</v>
      </c>
      <c r="C99" s="388" t="s">
        <v>513</v>
      </c>
      <c r="D99" s="429"/>
      <c r="E99" s="443"/>
      <c r="F99" s="456" t="s">
        <v>1034</v>
      </c>
      <c r="G99" s="649">
        <v>10</v>
      </c>
      <c r="H99" s="513" t="s">
        <v>516</v>
      </c>
      <c r="I99" s="456" t="s">
        <v>1182</v>
      </c>
      <c r="J99" s="514" t="s">
        <v>900</v>
      </c>
      <c r="K99" s="295"/>
      <c r="L99" s="587"/>
      <c r="M99" s="687"/>
      <c r="N99" s="587"/>
    </row>
    <row r="100" spans="1:14" ht="13.5">
      <c r="A100" s="375" t="s">
        <v>100</v>
      </c>
      <c r="B100" s="395" t="s">
        <v>322</v>
      </c>
      <c r="C100" s="388" t="s">
        <v>513</v>
      </c>
      <c r="D100" s="429"/>
      <c r="E100" s="443"/>
      <c r="F100" s="461" t="s">
        <v>1282</v>
      </c>
      <c r="G100" s="650">
        <v>11</v>
      </c>
      <c r="H100" s="516" t="s">
        <v>766</v>
      </c>
      <c r="I100" s="456" t="s">
        <v>1310</v>
      </c>
      <c r="J100" s="514" t="s">
        <v>1362</v>
      </c>
      <c r="K100" s="295"/>
      <c r="L100" s="587"/>
      <c r="M100" s="687"/>
      <c r="N100" s="587"/>
    </row>
    <row r="101" spans="1:14" ht="13.5">
      <c r="A101" s="375" t="s">
        <v>100</v>
      </c>
      <c r="B101" s="395" t="s">
        <v>25</v>
      </c>
      <c r="C101" s="388" t="s">
        <v>513</v>
      </c>
      <c r="D101" s="429"/>
      <c r="E101" s="443"/>
      <c r="F101" s="475"/>
      <c r="G101" s="659"/>
      <c r="H101" s="533"/>
      <c r="I101" s="456" t="s">
        <v>887</v>
      </c>
      <c r="J101" s="514" t="s">
        <v>273</v>
      </c>
      <c r="K101" s="295"/>
      <c r="L101" s="593"/>
      <c r="M101" s="687"/>
      <c r="N101" s="586"/>
    </row>
    <row r="102" spans="1:14" ht="14.25">
      <c r="A102" s="383" t="s">
        <v>100</v>
      </c>
      <c r="B102" s="401" t="s">
        <v>1275</v>
      </c>
      <c r="C102" s="389" t="s">
        <v>513</v>
      </c>
      <c r="D102" s="430"/>
      <c r="E102" s="444"/>
      <c r="F102" s="476"/>
      <c r="G102" s="660"/>
      <c r="H102" s="534"/>
      <c r="I102" s="462" t="s">
        <v>880</v>
      </c>
      <c r="J102" s="524" t="s">
        <v>459</v>
      </c>
      <c r="K102" s="295"/>
      <c r="L102" s="593">
        <v>3</v>
      </c>
      <c r="M102" s="687"/>
      <c r="N102" s="586">
        <v>3</v>
      </c>
    </row>
    <row r="103" spans="1:14" ht="85.5" customHeight="1">
      <c r="A103" s="376" t="s">
        <v>61</v>
      </c>
      <c r="B103" s="406" t="s">
        <v>327</v>
      </c>
      <c r="C103" s="390" t="s">
        <v>513</v>
      </c>
      <c r="D103" s="428"/>
      <c r="E103" s="442"/>
      <c r="F103" s="477" t="s">
        <v>52</v>
      </c>
      <c r="G103" s="661" t="s">
        <v>1142</v>
      </c>
      <c r="H103" s="535" t="s">
        <v>938</v>
      </c>
      <c r="I103" s="463" t="s">
        <v>1102</v>
      </c>
      <c r="J103" s="522" t="s">
        <v>1363</v>
      </c>
      <c r="K103" s="295"/>
      <c r="L103" s="594">
        <v>4</v>
      </c>
      <c r="M103" s="688"/>
      <c r="N103" s="594">
        <v>4</v>
      </c>
    </row>
    <row r="104" spans="1:14" ht="27" customHeight="1">
      <c r="A104" s="375" t="s">
        <v>105</v>
      </c>
      <c r="B104" s="395" t="s">
        <v>328</v>
      </c>
      <c r="C104" s="388" t="s">
        <v>513</v>
      </c>
      <c r="D104" s="429"/>
      <c r="E104" s="443"/>
      <c r="F104" s="478"/>
      <c r="G104" s="662"/>
      <c r="H104" s="536"/>
      <c r="I104" s="554" t="s">
        <v>886</v>
      </c>
      <c r="J104" s="514" t="s">
        <v>1360</v>
      </c>
      <c r="K104" s="295"/>
      <c r="L104" s="594"/>
      <c r="M104" s="688"/>
      <c r="N104" s="594"/>
    </row>
    <row r="105" spans="1:14" ht="36">
      <c r="A105" s="379" t="s">
        <v>105</v>
      </c>
      <c r="B105" s="396" t="s">
        <v>333</v>
      </c>
      <c r="C105" s="388" t="s">
        <v>513</v>
      </c>
      <c r="D105" s="429"/>
      <c r="E105" s="443"/>
      <c r="F105" s="478"/>
      <c r="G105" s="662"/>
      <c r="H105" s="536"/>
      <c r="I105" s="554" t="s">
        <v>1183</v>
      </c>
      <c r="J105" s="514" t="s">
        <v>1231</v>
      </c>
      <c r="K105" s="295"/>
      <c r="L105" s="594"/>
      <c r="M105" s="688"/>
      <c r="N105" s="594"/>
    </row>
    <row r="106" spans="1:14" ht="13.5">
      <c r="A106" s="375" t="s">
        <v>105</v>
      </c>
      <c r="B106" s="395" t="s">
        <v>335</v>
      </c>
      <c r="C106" s="388" t="s">
        <v>513</v>
      </c>
      <c r="D106" s="429"/>
      <c r="E106" s="443"/>
      <c r="F106" s="478"/>
      <c r="G106" s="662"/>
      <c r="H106" s="536"/>
      <c r="I106" s="554" t="s">
        <v>830</v>
      </c>
      <c r="J106" s="531" t="s">
        <v>984</v>
      </c>
      <c r="K106" s="297"/>
      <c r="L106" s="594"/>
      <c r="M106" s="688"/>
      <c r="N106" s="594"/>
    </row>
    <row r="107" spans="1:14" ht="13.5">
      <c r="A107" s="375" t="s">
        <v>105</v>
      </c>
      <c r="B107" s="395" t="s">
        <v>338</v>
      </c>
      <c r="C107" s="388" t="s">
        <v>513</v>
      </c>
      <c r="D107" s="429"/>
      <c r="E107" s="443"/>
      <c r="F107" s="478"/>
      <c r="G107" s="662"/>
      <c r="H107" s="536"/>
      <c r="I107" s="554" t="s">
        <v>889</v>
      </c>
      <c r="J107" s="531" t="s">
        <v>985</v>
      </c>
      <c r="K107" s="297"/>
      <c r="L107" s="594"/>
      <c r="M107" s="688"/>
      <c r="N107" s="594"/>
    </row>
    <row r="108" spans="1:14" ht="13.5">
      <c r="A108" s="375" t="s">
        <v>105</v>
      </c>
      <c r="B108" s="395" t="s">
        <v>340</v>
      </c>
      <c r="C108" s="388" t="s">
        <v>513</v>
      </c>
      <c r="D108" s="429"/>
      <c r="E108" s="443"/>
      <c r="F108" s="478"/>
      <c r="G108" s="662"/>
      <c r="H108" s="536"/>
      <c r="I108" s="554" t="s">
        <v>890</v>
      </c>
      <c r="J108" s="514" t="s">
        <v>986</v>
      </c>
      <c r="K108" s="295"/>
      <c r="L108" s="594"/>
      <c r="M108" s="688"/>
      <c r="N108" s="594"/>
    </row>
    <row r="109" spans="1:14">
      <c r="A109" s="375" t="s">
        <v>105</v>
      </c>
      <c r="B109" s="395" t="s">
        <v>341</v>
      </c>
      <c r="C109" s="388" t="s">
        <v>513</v>
      </c>
      <c r="D109" s="429"/>
      <c r="E109" s="443"/>
      <c r="F109" s="478"/>
      <c r="G109" s="662"/>
      <c r="H109" s="536"/>
      <c r="I109" s="554" t="s">
        <v>891</v>
      </c>
      <c r="J109" s="514" t="s">
        <v>987</v>
      </c>
      <c r="K109" s="295"/>
      <c r="L109" s="594"/>
      <c r="M109" s="688"/>
      <c r="N109" s="594"/>
    </row>
    <row r="110" spans="1:14" ht="13.5">
      <c r="A110" s="375" t="s">
        <v>105</v>
      </c>
      <c r="B110" s="395" t="s">
        <v>344</v>
      </c>
      <c r="C110" s="613" t="s">
        <v>513</v>
      </c>
      <c r="D110" s="621"/>
      <c r="E110" s="629"/>
      <c r="F110" s="478"/>
      <c r="G110" s="662"/>
      <c r="H110" s="536"/>
      <c r="I110" s="554" t="s">
        <v>893</v>
      </c>
      <c r="J110" s="514" t="s">
        <v>917</v>
      </c>
      <c r="K110" s="295"/>
      <c r="L110" s="594"/>
      <c r="M110" s="688"/>
      <c r="N110" s="594"/>
    </row>
    <row r="111" spans="1:14" ht="13.5" customHeight="1">
      <c r="A111" s="375" t="s">
        <v>105</v>
      </c>
      <c r="B111" s="395" t="s">
        <v>346</v>
      </c>
      <c r="C111" s="613" t="s">
        <v>513</v>
      </c>
      <c r="D111" s="621"/>
      <c r="E111" s="629"/>
      <c r="F111" s="478"/>
      <c r="G111" s="662"/>
      <c r="H111" s="536"/>
      <c r="I111" s="554" t="s">
        <v>1313</v>
      </c>
      <c r="J111" s="514" t="s">
        <v>965</v>
      </c>
      <c r="K111" s="295"/>
      <c r="L111" s="594"/>
      <c r="M111" s="688"/>
      <c r="N111" s="594"/>
    </row>
    <row r="112" spans="1:14">
      <c r="A112" s="375" t="s">
        <v>105</v>
      </c>
      <c r="B112" s="395" t="s">
        <v>349</v>
      </c>
      <c r="C112" s="613" t="s">
        <v>513</v>
      </c>
      <c r="D112" s="621"/>
      <c r="E112" s="629"/>
      <c r="F112" s="478"/>
      <c r="G112" s="662"/>
      <c r="H112" s="536"/>
      <c r="I112" s="554" t="s">
        <v>895</v>
      </c>
      <c r="J112" s="514" t="s">
        <v>778</v>
      </c>
      <c r="K112" s="295"/>
      <c r="L112" s="594"/>
      <c r="M112" s="688"/>
      <c r="N112" s="594"/>
    </row>
    <row r="113" spans="1:14" ht="13.5">
      <c r="A113" s="375" t="s">
        <v>105</v>
      </c>
      <c r="B113" s="395" t="s">
        <v>350</v>
      </c>
      <c r="C113" s="613" t="s">
        <v>513</v>
      </c>
      <c r="D113" s="621"/>
      <c r="E113" s="629"/>
      <c r="F113" s="478"/>
      <c r="G113" s="662"/>
      <c r="H113" s="536"/>
      <c r="I113" s="554" t="s">
        <v>318</v>
      </c>
      <c r="J113" s="514" t="s">
        <v>1280</v>
      </c>
      <c r="K113" s="295"/>
      <c r="L113" s="594"/>
      <c r="M113" s="688"/>
      <c r="N113" s="594"/>
    </row>
    <row r="114" spans="1:14" ht="13.5">
      <c r="A114" s="375" t="s">
        <v>105</v>
      </c>
      <c r="B114" s="395" t="s">
        <v>352</v>
      </c>
      <c r="C114" s="613" t="s">
        <v>513</v>
      </c>
      <c r="D114" s="621"/>
      <c r="E114" s="629"/>
      <c r="F114" s="478"/>
      <c r="G114" s="662"/>
      <c r="H114" s="536"/>
      <c r="I114" s="554" t="s">
        <v>318</v>
      </c>
      <c r="J114" s="514" t="s">
        <v>1280</v>
      </c>
      <c r="K114" s="295"/>
      <c r="L114" s="594"/>
      <c r="M114" s="688"/>
      <c r="N114" s="594"/>
    </row>
    <row r="115" spans="1:14" ht="13.5">
      <c r="A115" s="375" t="s">
        <v>105</v>
      </c>
      <c r="B115" s="395" t="s">
        <v>355</v>
      </c>
      <c r="C115" s="613" t="s">
        <v>513</v>
      </c>
      <c r="D115" s="621"/>
      <c r="E115" s="629"/>
      <c r="F115" s="478"/>
      <c r="G115" s="662"/>
      <c r="H115" s="536"/>
      <c r="I115" s="554" t="s">
        <v>318</v>
      </c>
      <c r="J115" s="514" t="s">
        <v>1280</v>
      </c>
      <c r="K115" s="295"/>
      <c r="L115" s="594"/>
      <c r="M115" s="688"/>
      <c r="N115" s="594"/>
    </row>
    <row r="116" spans="1:14" ht="13.5">
      <c r="A116" s="375" t="s">
        <v>105</v>
      </c>
      <c r="B116" s="395" t="s">
        <v>361</v>
      </c>
      <c r="C116" s="613" t="s">
        <v>513</v>
      </c>
      <c r="D116" s="621"/>
      <c r="E116" s="629"/>
      <c r="F116" s="478"/>
      <c r="G116" s="662"/>
      <c r="H116" s="536"/>
      <c r="I116" s="554" t="s">
        <v>318</v>
      </c>
      <c r="J116" s="514" t="s">
        <v>1280</v>
      </c>
      <c r="K116" s="295"/>
      <c r="L116" s="594"/>
      <c r="M116" s="688"/>
      <c r="N116" s="594"/>
    </row>
    <row r="117" spans="1:14" ht="13.5">
      <c r="A117" s="375" t="s">
        <v>105</v>
      </c>
      <c r="B117" s="395" t="s">
        <v>365</v>
      </c>
      <c r="C117" s="613" t="s">
        <v>513</v>
      </c>
      <c r="D117" s="621"/>
      <c r="E117" s="629"/>
      <c r="F117" s="478"/>
      <c r="G117" s="662"/>
      <c r="H117" s="536"/>
      <c r="I117" s="554" t="s">
        <v>475</v>
      </c>
      <c r="J117" s="514" t="s">
        <v>988</v>
      </c>
      <c r="K117" s="295"/>
      <c r="L117" s="594"/>
      <c r="M117" s="688"/>
      <c r="N117" s="594"/>
    </row>
    <row r="118" spans="1:14" ht="13.5">
      <c r="A118" s="375" t="s">
        <v>105</v>
      </c>
      <c r="B118" s="395" t="s">
        <v>305</v>
      </c>
      <c r="C118" s="613" t="s">
        <v>513</v>
      </c>
      <c r="D118" s="621"/>
      <c r="E118" s="629"/>
      <c r="F118" s="478"/>
      <c r="G118" s="662"/>
      <c r="H118" s="536"/>
      <c r="I118" s="554" t="s">
        <v>896</v>
      </c>
      <c r="J118" s="514" t="s">
        <v>609</v>
      </c>
      <c r="K118" s="295"/>
      <c r="L118" s="594"/>
      <c r="M118" s="688"/>
      <c r="N118" s="594"/>
    </row>
    <row r="119" spans="1:14" ht="26.25" customHeight="1">
      <c r="A119" s="375" t="s">
        <v>105</v>
      </c>
      <c r="B119" s="395" t="s">
        <v>175</v>
      </c>
      <c r="C119" s="613" t="s">
        <v>513</v>
      </c>
      <c r="D119" s="621"/>
      <c r="E119" s="629"/>
      <c r="F119" s="478"/>
      <c r="G119" s="662"/>
      <c r="H119" s="536"/>
      <c r="I119" s="554" t="s">
        <v>898</v>
      </c>
      <c r="J119" s="514" t="s">
        <v>965</v>
      </c>
      <c r="K119" s="295"/>
      <c r="L119" s="594"/>
      <c r="M119" s="688"/>
      <c r="N119" s="594"/>
    </row>
    <row r="120" spans="1:14" ht="26.25" customHeight="1">
      <c r="A120" s="375" t="s">
        <v>105</v>
      </c>
      <c r="B120" s="395" t="s">
        <v>26</v>
      </c>
      <c r="C120" s="613" t="s">
        <v>513</v>
      </c>
      <c r="D120" s="621"/>
      <c r="E120" s="629"/>
      <c r="F120" s="478"/>
      <c r="G120" s="662"/>
      <c r="H120" s="536"/>
      <c r="I120" s="554" t="s">
        <v>898</v>
      </c>
      <c r="J120" s="514" t="s">
        <v>965</v>
      </c>
      <c r="K120" s="295"/>
      <c r="L120" s="594"/>
      <c r="M120" s="688"/>
      <c r="N120" s="594"/>
    </row>
    <row r="121" spans="1:14" ht="27" customHeight="1">
      <c r="A121" s="375" t="s">
        <v>105</v>
      </c>
      <c r="B121" s="395" t="s">
        <v>369</v>
      </c>
      <c r="C121" s="613" t="s">
        <v>513</v>
      </c>
      <c r="D121" s="621"/>
      <c r="E121" s="629"/>
      <c r="F121" s="478"/>
      <c r="G121" s="662"/>
      <c r="H121" s="536"/>
      <c r="I121" s="554" t="s">
        <v>1211</v>
      </c>
      <c r="J121" s="514" t="s">
        <v>992</v>
      </c>
      <c r="K121" s="295"/>
      <c r="L121" s="594"/>
      <c r="M121" s="688"/>
      <c r="N121" s="594"/>
    </row>
    <row r="122" spans="1:14" ht="13.5">
      <c r="A122" s="375" t="s">
        <v>105</v>
      </c>
      <c r="B122" s="395" t="s">
        <v>371</v>
      </c>
      <c r="C122" s="613" t="s">
        <v>513</v>
      </c>
      <c r="D122" s="621"/>
      <c r="E122" s="629"/>
      <c r="F122" s="478"/>
      <c r="G122" s="662"/>
      <c r="H122" s="536"/>
      <c r="I122" s="554" t="s">
        <v>1211</v>
      </c>
      <c r="J122" s="514" t="s">
        <v>992</v>
      </c>
      <c r="K122" s="295"/>
      <c r="L122" s="594"/>
      <c r="M122" s="688"/>
      <c r="N122" s="594"/>
    </row>
    <row r="123" spans="1:14" ht="14.25">
      <c r="A123" s="383" t="s">
        <v>105</v>
      </c>
      <c r="B123" s="401" t="s">
        <v>372</v>
      </c>
      <c r="C123" s="614" t="s">
        <v>513</v>
      </c>
      <c r="D123" s="622"/>
      <c r="E123" s="630"/>
      <c r="F123" s="479"/>
      <c r="G123" s="663"/>
      <c r="H123" s="537"/>
      <c r="I123" s="555" t="s">
        <v>1211</v>
      </c>
      <c r="J123" s="524" t="s">
        <v>992</v>
      </c>
      <c r="K123" s="295"/>
      <c r="L123" s="594"/>
      <c r="M123" s="688"/>
      <c r="N123" s="594"/>
    </row>
    <row r="124" spans="1:14">
      <c r="A124" s="378" t="s">
        <v>111</v>
      </c>
      <c r="B124" s="399" t="s">
        <v>274</v>
      </c>
      <c r="C124" s="390" t="s">
        <v>515</v>
      </c>
      <c r="D124" s="428"/>
      <c r="E124" s="442"/>
      <c r="F124" s="460"/>
      <c r="G124" s="648"/>
      <c r="H124" s="518"/>
      <c r="I124" s="460" t="s">
        <v>1315</v>
      </c>
      <c r="J124" s="541" t="s">
        <v>1365</v>
      </c>
      <c r="K124" s="295"/>
      <c r="L124" s="587"/>
      <c r="M124" s="687"/>
      <c r="N124" s="587"/>
    </row>
    <row r="125" spans="1:14" ht="13.5">
      <c r="A125" s="375" t="s">
        <v>111</v>
      </c>
      <c r="B125" s="395" t="s">
        <v>375</v>
      </c>
      <c r="C125" s="388" t="s">
        <v>515</v>
      </c>
      <c r="D125" s="429"/>
      <c r="E125" s="443"/>
      <c r="F125" s="456"/>
      <c r="G125" s="649"/>
      <c r="H125" s="513"/>
      <c r="I125" s="456" t="s">
        <v>899</v>
      </c>
      <c r="J125" s="514" t="s">
        <v>1167</v>
      </c>
      <c r="K125" s="295"/>
      <c r="L125" s="587"/>
      <c r="M125" s="687"/>
      <c r="N125" s="587"/>
    </row>
    <row r="126" spans="1:14" ht="13.5">
      <c r="A126" s="375" t="s">
        <v>111</v>
      </c>
      <c r="B126" s="395" t="s">
        <v>376</v>
      </c>
      <c r="C126" s="388" t="s">
        <v>515</v>
      </c>
      <c r="D126" s="429"/>
      <c r="E126" s="443"/>
      <c r="F126" s="456"/>
      <c r="G126" s="649"/>
      <c r="H126" s="513"/>
      <c r="I126" s="456" t="s">
        <v>394</v>
      </c>
      <c r="J126" s="514" t="s">
        <v>1233</v>
      </c>
      <c r="K126" s="295"/>
      <c r="L126" s="587"/>
      <c r="M126" s="687"/>
      <c r="N126" s="587"/>
    </row>
    <row r="127" spans="1:14">
      <c r="A127" s="375" t="s">
        <v>111</v>
      </c>
      <c r="B127" s="395" t="s">
        <v>377</v>
      </c>
      <c r="C127" s="388" t="s">
        <v>515</v>
      </c>
      <c r="D127" s="429"/>
      <c r="E127" s="443"/>
      <c r="F127" s="456"/>
      <c r="G127" s="649"/>
      <c r="H127" s="513"/>
      <c r="I127" s="456" t="s">
        <v>1284</v>
      </c>
      <c r="J127" s="514" t="s">
        <v>1051</v>
      </c>
      <c r="K127" s="295"/>
      <c r="L127" s="587"/>
      <c r="M127" s="687"/>
      <c r="N127" s="587"/>
    </row>
    <row r="128" spans="1:14" ht="13.5">
      <c r="A128" s="375" t="s">
        <v>111</v>
      </c>
      <c r="B128" s="395" t="s">
        <v>330</v>
      </c>
      <c r="C128" s="388" t="s">
        <v>515</v>
      </c>
      <c r="D128" s="429"/>
      <c r="E128" s="443"/>
      <c r="F128" s="456"/>
      <c r="G128" s="649"/>
      <c r="H128" s="513"/>
      <c r="I128" s="456" t="s">
        <v>698</v>
      </c>
      <c r="J128" s="514" t="s">
        <v>1235</v>
      </c>
      <c r="K128" s="295"/>
      <c r="L128" s="587"/>
      <c r="M128" s="687"/>
      <c r="N128" s="587"/>
    </row>
    <row r="129" spans="1:14" ht="13.5">
      <c r="A129" s="375" t="s">
        <v>111</v>
      </c>
      <c r="B129" s="395" t="s">
        <v>383</v>
      </c>
      <c r="C129" s="388" t="s">
        <v>515</v>
      </c>
      <c r="D129" s="429"/>
      <c r="E129" s="443"/>
      <c r="F129" s="456"/>
      <c r="G129" s="649"/>
      <c r="H129" s="513"/>
      <c r="I129" s="456" t="s">
        <v>903</v>
      </c>
      <c r="J129" s="514" t="s">
        <v>978</v>
      </c>
      <c r="K129" s="295"/>
      <c r="L129" s="587"/>
      <c r="M129" s="687"/>
      <c r="N129" s="587"/>
    </row>
    <row r="130" spans="1:14" ht="14.25">
      <c r="A130" s="384" t="s">
        <v>111</v>
      </c>
      <c r="B130" s="401" t="s">
        <v>386</v>
      </c>
      <c r="C130" s="389" t="s">
        <v>515</v>
      </c>
      <c r="D130" s="430"/>
      <c r="E130" s="444"/>
      <c r="F130" s="462"/>
      <c r="G130" s="652"/>
      <c r="H130" s="519"/>
      <c r="I130" s="462" t="s">
        <v>904</v>
      </c>
      <c r="J130" s="524" t="s">
        <v>1236</v>
      </c>
      <c r="K130" s="295"/>
      <c r="L130" s="587"/>
      <c r="M130" s="687"/>
      <c r="N130" s="587"/>
    </row>
    <row r="131" spans="1:14" ht="39.950000000000003" customHeight="1">
      <c r="A131" s="374" t="s">
        <v>116</v>
      </c>
      <c r="B131" s="399" t="s">
        <v>389</v>
      </c>
      <c r="C131" s="374" t="s">
        <v>515</v>
      </c>
      <c r="D131" s="374"/>
      <c r="E131" s="374"/>
      <c r="F131" s="460"/>
      <c r="G131" s="648"/>
      <c r="H131" s="538"/>
      <c r="I131" s="460" t="s">
        <v>1413</v>
      </c>
      <c r="J131" s="541" t="s">
        <v>1230</v>
      </c>
      <c r="K131" s="295"/>
      <c r="L131" s="587"/>
      <c r="M131" s="687"/>
      <c r="N131" s="587"/>
    </row>
    <row r="132" spans="1:14" ht="27" customHeight="1">
      <c r="A132" s="375" t="s">
        <v>116</v>
      </c>
      <c r="B132" s="395" t="s">
        <v>392</v>
      </c>
      <c r="C132" s="375" t="s">
        <v>515</v>
      </c>
      <c r="D132" s="375"/>
      <c r="E132" s="375"/>
      <c r="F132" s="456"/>
      <c r="G132" s="649"/>
      <c r="H132" s="539"/>
      <c r="I132" s="456" t="s">
        <v>906</v>
      </c>
      <c r="J132" s="514" t="s">
        <v>30</v>
      </c>
      <c r="K132" s="295"/>
      <c r="L132" s="587"/>
      <c r="M132" s="687"/>
      <c r="N132" s="587"/>
    </row>
    <row r="133" spans="1:14" ht="34.5" customHeight="1">
      <c r="A133" s="383" t="s">
        <v>116</v>
      </c>
      <c r="B133" s="401" t="s">
        <v>395</v>
      </c>
      <c r="C133" s="383" t="s">
        <v>515</v>
      </c>
      <c r="D133" s="383"/>
      <c r="E133" s="383"/>
      <c r="F133" s="462"/>
      <c r="G133" s="652"/>
      <c r="H133" s="540"/>
      <c r="I133" s="462" t="s">
        <v>139</v>
      </c>
      <c r="J133" s="524" t="s">
        <v>918</v>
      </c>
      <c r="K133" s="295"/>
      <c r="L133" s="587"/>
      <c r="M133" s="687"/>
      <c r="N133" s="587"/>
    </row>
    <row r="134" spans="1:14" ht="60">
      <c r="A134" s="374" t="s">
        <v>117</v>
      </c>
      <c r="B134" s="394" t="s">
        <v>174</v>
      </c>
      <c r="C134" s="390" t="s">
        <v>513</v>
      </c>
      <c r="D134" s="428"/>
      <c r="E134" s="442"/>
      <c r="F134" s="455" t="s">
        <v>166</v>
      </c>
      <c r="G134" s="648">
        <v>17</v>
      </c>
      <c r="H134" s="541" t="s">
        <v>1292</v>
      </c>
      <c r="I134" s="455" t="s">
        <v>1068</v>
      </c>
      <c r="J134" s="541" t="s">
        <v>132</v>
      </c>
      <c r="K134" s="295"/>
      <c r="L134" s="587"/>
      <c r="M134" s="687"/>
      <c r="N134" s="587"/>
    </row>
    <row r="135" spans="1:14" ht="55.5" customHeight="1">
      <c r="A135" s="375" t="s">
        <v>117</v>
      </c>
      <c r="B135" s="400" t="s">
        <v>397</v>
      </c>
      <c r="C135" s="388" t="s">
        <v>513</v>
      </c>
      <c r="D135" s="429"/>
      <c r="E135" s="443"/>
      <c r="F135" s="461" t="s">
        <v>636</v>
      </c>
      <c r="G135" s="650">
        <v>11</v>
      </c>
      <c r="H135" s="516" t="s">
        <v>711</v>
      </c>
      <c r="I135" s="461" t="s">
        <v>566</v>
      </c>
      <c r="J135" s="516" t="s">
        <v>266</v>
      </c>
      <c r="K135" s="295"/>
      <c r="L135" s="587"/>
      <c r="M135" s="687"/>
      <c r="N135" s="587"/>
    </row>
    <row r="136" spans="1:14" ht="31.5" customHeight="1">
      <c r="A136" s="375" t="s">
        <v>117</v>
      </c>
      <c r="B136" s="395" t="s">
        <v>398</v>
      </c>
      <c r="C136" s="388" t="s">
        <v>513</v>
      </c>
      <c r="D136" s="429"/>
      <c r="E136" s="443"/>
      <c r="F136" s="456" t="s">
        <v>1283</v>
      </c>
      <c r="G136" s="649">
        <v>11</v>
      </c>
      <c r="H136" s="513" t="s">
        <v>626</v>
      </c>
      <c r="I136" s="456" t="s">
        <v>909</v>
      </c>
      <c r="J136" s="514" t="s">
        <v>1369</v>
      </c>
      <c r="K136" s="295"/>
      <c r="L136" s="587"/>
      <c r="M136" s="687"/>
      <c r="N136" s="587"/>
    </row>
    <row r="137" spans="1:14" ht="20.25" customHeight="1">
      <c r="A137" s="375" t="s">
        <v>117</v>
      </c>
      <c r="B137" s="395" t="s">
        <v>399</v>
      </c>
      <c r="C137" s="613" t="s">
        <v>513</v>
      </c>
      <c r="D137" s="621"/>
      <c r="E137" s="629"/>
      <c r="F137" s="456" t="s">
        <v>639</v>
      </c>
      <c r="G137" s="649">
        <v>17</v>
      </c>
      <c r="H137" s="513" t="s">
        <v>297</v>
      </c>
      <c r="I137" s="456" t="s">
        <v>1414</v>
      </c>
      <c r="J137" s="514" t="s">
        <v>295</v>
      </c>
      <c r="K137" s="295"/>
      <c r="L137" s="587"/>
      <c r="M137" s="687"/>
      <c r="N137" s="587"/>
    </row>
    <row r="138" spans="1:14" ht="55.5" customHeight="1">
      <c r="A138" s="375" t="s">
        <v>117</v>
      </c>
      <c r="B138" s="400" t="s">
        <v>406</v>
      </c>
      <c r="C138" s="388" t="s">
        <v>513</v>
      </c>
      <c r="D138" s="429"/>
      <c r="E138" s="443"/>
      <c r="F138" s="461" t="s">
        <v>639</v>
      </c>
      <c r="G138" s="650">
        <v>17</v>
      </c>
      <c r="H138" s="516" t="s">
        <v>297</v>
      </c>
      <c r="I138" s="461" t="s">
        <v>1319</v>
      </c>
      <c r="J138" s="514" t="s">
        <v>1427</v>
      </c>
      <c r="K138" s="295"/>
      <c r="L138" s="587"/>
      <c r="M138" s="687"/>
      <c r="N138" s="587"/>
    </row>
    <row r="139" spans="1:14" ht="27" customHeight="1">
      <c r="A139" s="375" t="s">
        <v>117</v>
      </c>
      <c r="B139" s="400" t="s">
        <v>379</v>
      </c>
      <c r="C139" s="388" t="s">
        <v>513</v>
      </c>
      <c r="D139" s="429"/>
      <c r="E139" s="443"/>
      <c r="F139" s="461" t="s">
        <v>642</v>
      </c>
      <c r="G139" s="650">
        <v>17</v>
      </c>
      <c r="H139" s="516" t="s">
        <v>1294</v>
      </c>
      <c r="I139" s="461" t="s">
        <v>912</v>
      </c>
      <c r="J139" s="514" t="s">
        <v>1371</v>
      </c>
      <c r="K139" s="295"/>
      <c r="L139" s="587"/>
      <c r="M139" s="687"/>
      <c r="N139" s="587"/>
    </row>
    <row r="140" spans="1:14" ht="13.5">
      <c r="A140" s="375" t="s">
        <v>117</v>
      </c>
      <c r="B140" s="395" t="s">
        <v>410</v>
      </c>
      <c r="C140" s="388" t="s">
        <v>513</v>
      </c>
      <c r="D140" s="429"/>
      <c r="E140" s="443"/>
      <c r="F140" s="461" t="s">
        <v>644</v>
      </c>
      <c r="G140" s="650">
        <v>17</v>
      </c>
      <c r="H140" s="516" t="s">
        <v>242</v>
      </c>
      <c r="I140" s="456" t="s">
        <v>1342</v>
      </c>
      <c r="J140" s="514" t="s">
        <v>695</v>
      </c>
      <c r="K140" s="295"/>
      <c r="L140" s="587"/>
      <c r="M140" s="687"/>
      <c r="N140" s="587"/>
    </row>
    <row r="141" spans="1:14" ht="13.5">
      <c r="A141" s="375" t="s">
        <v>117</v>
      </c>
      <c r="B141" s="395" t="s">
        <v>416</v>
      </c>
      <c r="C141" s="388" t="s">
        <v>513</v>
      </c>
      <c r="D141" s="429"/>
      <c r="E141" s="443"/>
      <c r="F141" s="475"/>
      <c r="G141" s="659"/>
      <c r="H141" s="533"/>
      <c r="I141" s="456" t="s">
        <v>1145</v>
      </c>
      <c r="J141" s="514" t="s">
        <v>739</v>
      </c>
      <c r="K141" s="295"/>
      <c r="L141" s="587"/>
      <c r="M141" s="687"/>
      <c r="N141" s="587"/>
    </row>
    <row r="142" spans="1:14" ht="27" customHeight="1">
      <c r="A142" s="375" t="s">
        <v>117</v>
      </c>
      <c r="B142" s="395" t="s">
        <v>417</v>
      </c>
      <c r="C142" s="388" t="s">
        <v>513</v>
      </c>
      <c r="D142" s="429"/>
      <c r="E142" s="443"/>
      <c r="F142" s="474"/>
      <c r="G142" s="653"/>
      <c r="H142" s="532"/>
      <c r="I142" s="456" t="s">
        <v>269</v>
      </c>
      <c r="J142" s="514" t="s">
        <v>1139</v>
      </c>
      <c r="K142" s="295"/>
      <c r="L142" s="587"/>
      <c r="M142" s="687"/>
      <c r="N142" s="587"/>
    </row>
    <row r="143" spans="1:14" ht="28.5" customHeight="1">
      <c r="A143" s="375" t="s">
        <v>117</v>
      </c>
      <c r="B143" s="395" t="s">
        <v>418</v>
      </c>
      <c r="C143" s="613" t="s">
        <v>513</v>
      </c>
      <c r="D143" s="621"/>
      <c r="E143" s="629"/>
      <c r="F143" s="456" t="s">
        <v>651</v>
      </c>
      <c r="G143" s="649">
        <v>17</v>
      </c>
      <c r="H143" s="513" t="s">
        <v>1295</v>
      </c>
      <c r="I143" s="552" t="s">
        <v>1271</v>
      </c>
      <c r="J143" s="577" t="s">
        <v>1111</v>
      </c>
      <c r="K143" s="301"/>
      <c r="L143" s="587"/>
      <c r="M143" s="687"/>
      <c r="N143" s="587"/>
    </row>
    <row r="144" spans="1:14" ht="27" customHeight="1">
      <c r="A144" s="379" t="s">
        <v>117</v>
      </c>
      <c r="B144" s="400" t="s">
        <v>421</v>
      </c>
      <c r="C144" s="388" t="s">
        <v>513</v>
      </c>
      <c r="D144" s="429"/>
      <c r="E144" s="443"/>
      <c r="F144" s="461" t="s">
        <v>653</v>
      </c>
      <c r="G144" s="650">
        <v>17</v>
      </c>
      <c r="H144" s="516" t="s">
        <v>773</v>
      </c>
      <c r="I144" s="461" t="s">
        <v>528</v>
      </c>
      <c r="J144" s="514" t="s">
        <v>1124</v>
      </c>
      <c r="K144" s="295"/>
      <c r="L144" s="587"/>
      <c r="M144" s="687"/>
      <c r="N144" s="587"/>
    </row>
    <row r="145" spans="1:14" ht="39.950000000000003" customHeight="1">
      <c r="A145" s="375" t="s">
        <v>117</v>
      </c>
      <c r="B145" s="400" t="s">
        <v>264</v>
      </c>
      <c r="C145" s="388" t="s">
        <v>513</v>
      </c>
      <c r="D145" s="429"/>
      <c r="E145" s="443"/>
      <c r="F145" s="461" t="s">
        <v>415</v>
      </c>
      <c r="G145" s="650">
        <v>17</v>
      </c>
      <c r="H145" s="516" t="s">
        <v>775</v>
      </c>
      <c r="I145" s="461" t="s">
        <v>706</v>
      </c>
      <c r="J145" s="514" t="s">
        <v>1276</v>
      </c>
      <c r="K145" s="295"/>
      <c r="L145" s="587"/>
      <c r="M145" s="687"/>
      <c r="N145" s="587"/>
    </row>
    <row r="146" spans="1:14" ht="13.5">
      <c r="A146" s="375" t="s">
        <v>117</v>
      </c>
      <c r="B146" s="395" t="s">
        <v>422</v>
      </c>
      <c r="C146" s="388" t="s">
        <v>513</v>
      </c>
      <c r="D146" s="429"/>
      <c r="E146" s="443"/>
      <c r="F146" s="475"/>
      <c r="G146" s="659"/>
      <c r="H146" s="533"/>
      <c r="I146" s="456" t="s">
        <v>919</v>
      </c>
      <c r="J146" s="514" t="s">
        <v>191</v>
      </c>
      <c r="K146" s="295"/>
      <c r="L146" s="587"/>
      <c r="M146" s="687"/>
      <c r="N146" s="587"/>
    </row>
    <row r="147" spans="1:14" ht="13.5">
      <c r="A147" s="375" t="s">
        <v>117</v>
      </c>
      <c r="B147" s="395" t="s">
        <v>5</v>
      </c>
      <c r="C147" s="388" t="s">
        <v>513</v>
      </c>
      <c r="D147" s="429"/>
      <c r="E147" s="443"/>
      <c r="F147" s="475"/>
      <c r="G147" s="659"/>
      <c r="H147" s="533"/>
      <c r="I147" s="456" t="s">
        <v>921</v>
      </c>
      <c r="J147" s="514" t="s">
        <v>292</v>
      </c>
      <c r="K147" s="295"/>
      <c r="L147" s="587"/>
      <c r="M147" s="687"/>
      <c r="N147" s="587"/>
    </row>
    <row r="148" spans="1:14" ht="13.5">
      <c r="A148" s="375" t="s">
        <v>117</v>
      </c>
      <c r="B148" s="395" t="s">
        <v>425</v>
      </c>
      <c r="C148" s="388" t="s">
        <v>513</v>
      </c>
      <c r="D148" s="429"/>
      <c r="E148" s="443"/>
      <c r="F148" s="474"/>
      <c r="G148" s="653"/>
      <c r="H148" s="532"/>
      <c r="I148" s="456" t="s">
        <v>926</v>
      </c>
      <c r="J148" s="514" t="s">
        <v>999</v>
      </c>
      <c r="K148" s="295"/>
      <c r="L148" s="587"/>
      <c r="M148" s="687"/>
      <c r="N148" s="587"/>
    </row>
    <row r="149" spans="1:14" ht="13.5">
      <c r="A149" s="375" t="s">
        <v>117</v>
      </c>
      <c r="B149" s="395" t="s">
        <v>428</v>
      </c>
      <c r="C149" s="388" t="s">
        <v>513</v>
      </c>
      <c r="D149" s="429"/>
      <c r="E149" s="443"/>
      <c r="F149" s="456" t="s">
        <v>658</v>
      </c>
      <c r="G149" s="649">
        <v>17</v>
      </c>
      <c r="H149" s="513" t="s">
        <v>518</v>
      </c>
      <c r="I149" s="456" t="s">
        <v>928</v>
      </c>
      <c r="J149" s="514" t="s">
        <v>1002</v>
      </c>
      <c r="K149" s="295"/>
      <c r="L149" s="587"/>
      <c r="M149" s="687"/>
      <c r="N149" s="587"/>
    </row>
    <row r="150" spans="1:14" ht="24.75">
      <c r="A150" s="375" t="s">
        <v>117</v>
      </c>
      <c r="B150" s="395" t="s">
        <v>431</v>
      </c>
      <c r="C150" s="389" t="s">
        <v>513</v>
      </c>
      <c r="D150" s="430"/>
      <c r="E150" s="444"/>
      <c r="F150" s="456" t="s">
        <v>660</v>
      </c>
      <c r="G150" s="649">
        <v>17</v>
      </c>
      <c r="H150" s="523" t="s">
        <v>136</v>
      </c>
      <c r="I150" s="461" t="s">
        <v>755</v>
      </c>
      <c r="J150" s="516" t="s">
        <v>1428</v>
      </c>
      <c r="K150" s="295"/>
      <c r="L150" s="587">
        <v>11</v>
      </c>
      <c r="M150" s="687"/>
      <c r="N150" s="587">
        <v>11</v>
      </c>
    </row>
    <row r="151" spans="1:14" ht="27.75" customHeight="1">
      <c r="A151" s="378" t="s">
        <v>119</v>
      </c>
      <c r="B151" s="402" t="s">
        <v>63</v>
      </c>
      <c r="C151" s="416" t="s">
        <v>513</v>
      </c>
      <c r="D151" s="432"/>
      <c r="E151" s="446"/>
      <c r="F151" s="480" t="s">
        <v>8</v>
      </c>
      <c r="G151" s="648">
        <v>189</v>
      </c>
      <c r="H151" s="541" t="s">
        <v>449</v>
      </c>
      <c r="I151" s="676" t="s">
        <v>1415</v>
      </c>
      <c r="J151" s="510" t="s">
        <v>1429</v>
      </c>
      <c r="K151" s="297"/>
      <c r="L151" s="595"/>
      <c r="M151" s="687"/>
      <c r="N151" s="587"/>
    </row>
    <row r="152" spans="1:14" ht="39.950000000000003" customHeight="1">
      <c r="A152" s="380"/>
      <c r="B152" s="405"/>
      <c r="C152" s="418"/>
      <c r="D152" s="434"/>
      <c r="E152" s="448"/>
      <c r="F152" s="481" t="s">
        <v>662</v>
      </c>
      <c r="G152" s="659">
        <v>226</v>
      </c>
      <c r="H152" s="533" t="s">
        <v>20</v>
      </c>
      <c r="I152" s="461" t="s">
        <v>996</v>
      </c>
      <c r="J152" s="511" t="s">
        <v>1430</v>
      </c>
      <c r="K152" s="297"/>
      <c r="L152" s="587"/>
      <c r="M152" s="687"/>
      <c r="N152" s="587"/>
    </row>
    <row r="153" spans="1:14" ht="48">
      <c r="A153" s="375" t="s">
        <v>119</v>
      </c>
      <c r="B153" s="400" t="s">
        <v>6</v>
      </c>
      <c r="C153" s="388" t="s">
        <v>513</v>
      </c>
      <c r="D153" s="429"/>
      <c r="E153" s="443"/>
      <c r="F153" s="461" t="s">
        <v>663</v>
      </c>
      <c r="G153" s="650">
        <v>204</v>
      </c>
      <c r="H153" s="516" t="s">
        <v>777</v>
      </c>
      <c r="I153" s="461" t="s">
        <v>209</v>
      </c>
      <c r="J153" s="514" t="s">
        <v>1375</v>
      </c>
      <c r="K153" s="295"/>
      <c r="L153" s="587"/>
      <c r="M153" s="687"/>
      <c r="N153" s="587"/>
    </row>
    <row r="154" spans="1:14" ht="27" customHeight="1">
      <c r="A154" s="375" t="s">
        <v>119</v>
      </c>
      <c r="B154" s="404" t="s">
        <v>434</v>
      </c>
      <c r="C154" s="388" t="s">
        <v>519</v>
      </c>
      <c r="D154" s="429"/>
      <c r="E154" s="443"/>
      <c r="F154" s="456" t="s">
        <v>665</v>
      </c>
      <c r="G154" s="649">
        <v>234</v>
      </c>
      <c r="H154" s="513" t="s">
        <v>779</v>
      </c>
      <c r="I154" s="456"/>
      <c r="J154" s="514"/>
      <c r="K154" s="295"/>
      <c r="L154" s="587"/>
      <c r="M154" s="687"/>
      <c r="N154" s="587"/>
    </row>
    <row r="155" spans="1:14" ht="27" customHeight="1">
      <c r="A155" s="375" t="s">
        <v>119</v>
      </c>
      <c r="B155" s="404" t="s">
        <v>301</v>
      </c>
      <c r="C155" s="388" t="s">
        <v>513</v>
      </c>
      <c r="D155" s="429"/>
      <c r="E155" s="443"/>
      <c r="F155" s="456" t="s">
        <v>213</v>
      </c>
      <c r="G155" s="649">
        <v>226</v>
      </c>
      <c r="H155" s="513" t="s">
        <v>780</v>
      </c>
      <c r="I155" s="456" t="s">
        <v>326</v>
      </c>
      <c r="J155" s="514" t="s">
        <v>1006</v>
      </c>
      <c r="K155" s="295"/>
      <c r="L155" s="587"/>
      <c r="M155" s="687"/>
      <c r="N155" s="587"/>
    </row>
    <row r="156" spans="1:14" ht="27" customHeight="1">
      <c r="A156" s="379" t="s">
        <v>119</v>
      </c>
      <c r="B156" s="400" t="s">
        <v>390</v>
      </c>
      <c r="C156" s="417" t="s">
        <v>519</v>
      </c>
      <c r="D156" s="433"/>
      <c r="E156" s="447"/>
      <c r="F156" s="456" t="s">
        <v>39</v>
      </c>
      <c r="G156" s="649">
        <v>186</v>
      </c>
      <c r="H156" s="513" t="s">
        <v>488</v>
      </c>
      <c r="I156" s="456"/>
      <c r="J156" s="514"/>
      <c r="K156" s="295"/>
      <c r="L156" s="587"/>
      <c r="M156" s="687"/>
      <c r="N156" s="587"/>
    </row>
    <row r="157" spans="1:14" ht="27" customHeight="1">
      <c r="A157" s="380"/>
      <c r="B157" s="405"/>
      <c r="C157" s="418"/>
      <c r="D157" s="434"/>
      <c r="E157" s="448"/>
      <c r="F157" s="456" t="s">
        <v>667</v>
      </c>
      <c r="G157" s="649">
        <v>203</v>
      </c>
      <c r="H157" s="513" t="s">
        <v>401</v>
      </c>
      <c r="I157" s="456"/>
      <c r="J157" s="514"/>
      <c r="K157" s="295"/>
      <c r="L157" s="587"/>
      <c r="M157" s="687"/>
      <c r="N157" s="587"/>
    </row>
    <row r="158" spans="1:14" ht="13.5">
      <c r="A158" s="375" t="s">
        <v>119</v>
      </c>
      <c r="B158" s="395" t="s">
        <v>435</v>
      </c>
      <c r="C158" s="388" t="s">
        <v>515</v>
      </c>
      <c r="D158" s="429"/>
      <c r="E158" s="443"/>
      <c r="F158" s="456"/>
      <c r="G158" s="649"/>
      <c r="H158" s="513"/>
      <c r="I158" s="456" t="s">
        <v>650</v>
      </c>
      <c r="J158" s="576" t="s">
        <v>140</v>
      </c>
      <c r="K158" s="297"/>
      <c r="L158" s="587"/>
      <c r="M158" s="687"/>
      <c r="N158" s="587"/>
    </row>
    <row r="159" spans="1:14" ht="13.5">
      <c r="A159" s="375" t="s">
        <v>119</v>
      </c>
      <c r="B159" s="395" t="s">
        <v>436</v>
      </c>
      <c r="C159" s="388" t="s">
        <v>515</v>
      </c>
      <c r="D159" s="429"/>
      <c r="E159" s="443"/>
      <c r="F159" s="456"/>
      <c r="G159" s="649"/>
      <c r="H159" s="513"/>
      <c r="I159" s="456" t="s">
        <v>650</v>
      </c>
      <c r="J159" s="511" t="s">
        <v>140</v>
      </c>
      <c r="K159" s="297"/>
      <c r="L159" s="587"/>
      <c r="M159" s="687"/>
      <c r="N159" s="587"/>
    </row>
    <row r="160" spans="1:14" ht="13.5">
      <c r="A160" s="375" t="s">
        <v>119</v>
      </c>
      <c r="B160" s="395" t="s">
        <v>38</v>
      </c>
      <c r="C160" s="388" t="s">
        <v>515</v>
      </c>
      <c r="D160" s="429"/>
      <c r="E160" s="443"/>
      <c r="F160" s="456"/>
      <c r="G160" s="649"/>
      <c r="H160" s="513"/>
      <c r="I160" s="456" t="s">
        <v>929</v>
      </c>
      <c r="J160" s="576" t="s">
        <v>1249</v>
      </c>
      <c r="K160" s="297"/>
      <c r="L160" s="587"/>
      <c r="M160" s="687"/>
      <c r="N160" s="587"/>
    </row>
    <row r="161" spans="1:14" ht="13.5">
      <c r="A161" s="375" t="s">
        <v>119</v>
      </c>
      <c r="B161" s="395" t="s">
        <v>438</v>
      </c>
      <c r="C161" s="388" t="s">
        <v>515</v>
      </c>
      <c r="D161" s="429"/>
      <c r="E161" s="443"/>
      <c r="F161" s="456"/>
      <c r="G161" s="649"/>
      <c r="H161" s="513"/>
      <c r="I161" s="456" t="s">
        <v>929</v>
      </c>
      <c r="J161" s="576" t="s">
        <v>1249</v>
      </c>
      <c r="K161" s="297"/>
      <c r="L161" s="587"/>
      <c r="M161" s="687"/>
      <c r="N161" s="587"/>
    </row>
    <row r="162" spans="1:14" ht="54.95" customHeight="1">
      <c r="A162" s="375" t="s">
        <v>119</v>
      </c>
      <c r="B162" s="395" t="s">
        <v>236</v>
      </c>
      <c r="C162" s="388" t="s">
        <v>515</v>
      </c>
      <c r="D162" s="429"/>
      <c r="E162" s="443"/>
      <c r="F162" s="456"/>
      <c r="G162" s="649"/>
      <c r="H162" s="513"/>
      <c r="I162" s="456" t="s">
        <v>1416</v>
      </c>
      <c r="J162" s="514" t="s">
        <v>1008</v>
      </c>
      <c r="K162" s="295"/>
      <c r="L162" s="587"/>
      <c r="M162" s="687"/>
      <c r="N162" s="587"/>
    </row>
    <row r="163" spans="1:14" ht="27" customHeight="1">
      <c r="A163" s="376" t="s">
        <v>119</v>
      </c>
      <c r="B163" s="401" t="s">
        <v>441</v>
      </c>
      <c r="C163" s="389" t="s">
        <v>515</v>
      </c>
      <c r="D163" s="430"/>
      <c r="E163" s="444"/>
      <c r="F163" s="462"/>
      <c r="G163" s="652"/>
      <c r="H163" s="519"/>
      <c r="I163" s="462" t="s">
        <v>931</v>
      </c>
      <c r="J163" s="524" t="s">
        <v>1136</v>
      </c>
      <c r="K163" s="295"/>
      <c r="L163" s="587">
        <f>COUNTA(F151:F163)</f>
        <v>7</v>
      </c>
      <c r="M163" s="687"/>
      <c r="N163" s="587">
        <f>COUNTA(H151:H163)</f>
        <v>7</v>
      </c>
    </row>
    <row r="164" spans="1:14" ht="13.5">
      <c r="A164" s="378" t="s">
        <v>90</v>
      </c>
      <c r="B164" s="402" t="s">
        <v>445</v>
      </c>
      <c r="C164" s="390" t="s">
        <v>515</v>
      </c>
      <c r="D164" s="428"/>
      <c r="E164" s="442"/>
      <c r="F164" s="463"/>
      <c r="G164" s="654"/>
      <c r="H164" s="668"/>
      <c r="I164" s="463" t="s">
        <v>936</v>
      </c>
      <c r="J164" s="522" t="s">
        <v>554</v>
      </c>
      <c r="K164" s="295"/>
      <c r="L164" s="587"/>
      <c r="M164" s="687"/>
      <c r="N164" s="587"/>
    </row>
    <row r="165" spans="1:14" ht="13.5">
      <c r="A165" s="375" t="s">
        <v>90</v>
      </c>
      <c r="B165" s="395" t="s">
        <v>409</v>
      </c>
      <c r="C165" s="388" t="s">
        <v>515</v>
      </c>
      <c r="D165" s="429"/>
      <c r="E165" s="443"/>
      <c r="F165" s="456"/>
      <c r="G165" s="649"/>
      <c r="H165" s="513"/>
      <c r="I165" s="456" t="s">
        <v>378</v>
      </c>
      <c r="J165" s="514" t="s">
        <v>1010</v>
      </c>
      <c r="K165" s="295"/>
      <c r="L165" s="587"/>
      <c r="M165" s="687"/>
      <c r="N165" s="587"/>
    </row>
    <row r="166" spans="1:14" ht="13.5">
      <c r="A166" s="375" t="s">
        <v>90</v>
      </c>
      <c r="B166" s="400" t="s">
        <v>432</v>
      </c>
      <c r="C166" s="388" t="s">
        <v>519</v>
      </c>
      <c r="D166" s="429"/>
      <c r="E166" s="443"/>
      <c r="F166" s="461" t="s">
        <v>1399</v>
      </c>
      <c r="G166" s="649">
        <v>230</v>
      </c>
      <c r="H166" s="513" t="s">
        <v>1405</v>
      </c>
      <c r="I166" s="456"/>
      <c r="J166" s="514"/>
      <c r="K166" s="295"/>
      <c r="L166" s="587"/>
      <c r="M166" s="687"/>
      <c r="N166" s="587"/>
    </row>
    <row r="167" spans="1:14" ht="14.25">
      <c r="A167" s="376" t="s">
        <v>90</v>
      </c>
      <c r="B167" s="400" t="s">
        <v>446</v>
      </c>
      <c r="C167" s="389" t="s">
        <v>519</v>
      </c>
      <c r="D167" s="430"/>
      <c r="E167" s="444"/>
      <c r="F167" s="461" t="s">
        <v>1399</v>
      </c>
      <c r="G167" s="492">
        <v>230</v>
      </c>
      <c r="H167" s="513" t="s">
        <v>946</v>
      </c>
      <c r="I167" s="456"/>
      <c r="J167" s="514"/>
      <c r="K167" s="295"/>
      <c r="L167" s="587">
        <v>1</v>
      </c>
      <c r="M167" s="587"/>
      <c r="N167" s="587">
        <v>2</v>
      </c>
    </row>
    <row r="168" spans="1:14" ht="27" customHeight="1">
      <c r="A168" s="378" t="s">
        <v>121</v>
      </c>
      <c r="B168" s="407" t="s">
        <v>137</v>
      </c>
      <c r="C168" s="382" t="s">
        <v>513</v>
      </c>
      <c r="D168" s="431"/>
      <c r="E168" s="445"/>
      <c r="F168" s="482" t="s">
        <v>647</v>
      </c>
      <c r="G168" s="654">
        <v>200</v>
      </c>
      <c r="H168" s="522" t="s">
        <v>153</v>
      </c>
      <c r="I168" s="463" t="s">
        <v>590</v>
      </c>
      <c r="J168" s="541" t="s">
        <v>1011</v>
      </c>
      <c r="K168" s="295"/>
      <c r="L168" s="587">
        <v>1</v>
      </c>
      <c r="M168" s="687"/>
      <c r="N168" s="587">
        <v>1</v>
      </c>
    </row>
    <row r="169" spans="1:14" ht="13.5" customHeight="1">
      <c r="A169" s="385" t="s">
        <v>897</v>
      </c>
      <c r="B169" s="408">
        <f>COUNTA(B6:B168)</f>
        <v>159</v>
      </c>
      <c r="C169" s="419" t="s">
        <v>513</v>
      </c>
      <c r="D169" s="435">
        <f>COUNTIF(C6:D168,C169)</f>
        <v>100</v>
      </c>
      <c r="E169" s="449"/>
      <c r="F169" s="638">
        <f>L169</f>
        <v>83</v>
      </c>
      <c r="G169" s="654"/>
      <c r="H169" s="669">
        <f>N169</f>
        <v>85</v>
      </c>
      <c r="I169" s="556" t="s">
        <v>1417</v>
      </c>
      <c r="J169" s="542">
        <v>189</v>
      </c>
      <c r="K169" s="583"/>
      <c r="L169" s="685">
        <f>SUM(L6:L168)</f>
        <v>83</v>
      </c>
      <c r="M169" s="596"/>
      <c r="N169" s="685">
        <f>SUM(N6:N168)</f>
        <v>85</v>
      </c>
    </row>
    <row r="170" spans="1:14" ht="13.5">
      <c r="A170" s="386"/>
      <c r="B170" s="53"/>
      <c r="C170" s="420" t="s">
        <v>519</v>
      </c>
      <c r="D170" s="78">
        <f>COUNTIF($C$6:$D$168,C170)</f>
        <v>10</v>
      </c>
      <c r="E170" s="89"/>
      <c r="F170" s="639"/>
      <c r="G170" s="659"/>
      <c r="H170" s="670"/>
      <c r="I170" s="271"/>
      <c r="J170" s="543"/>
      <c r="K170" s="583"/>
      <c r="L170" s="685"/>
      <c r="M170" s="596"/>
      <c r="N170" s="685"/>
    </row>
    <row r="171" spans="1:14" ht="13.5">
      <c r="A171" s="386"/>
      <c r="B171" s="53"/>
      <c r="C171" s="420" t="s">
        <v>515</v>
      </c>
      <c r="D171" s="78">
        <f>COUNTIF($C$6:$D$168,C171)</f>
        <v>49</v>
      </c>
      <c r="E171" s="89"/>
      <c r="F171" s="639"/>
      <c r="G171" s="659"/>
      <c r="H171" s="670"/>
      <c r="I171" s="271"/>
      <c r="J171" s="543"/>
      <c r="K171" s="583"/>
      <c r="L171" s="685"/>
      <c r="M171" s="596"/>
      <c r="N171" s="685"/>
    </row>
    <row r="172" spans="1:14" ht="14.25">
      <c r="A172" s="387"/>
      <c r="B172" s="54"/>
      <c r="C172" s="421" t="s">
        <v>522</v>
      </c>
      <c r="D172" s="79" t="s">
        <v>419</v>
      </c>
      <c r="E172" s="90"/>
      <c r="F172" s="640"/>
      <c r="G172" s="660"/>
      <c r="H172" s="671"/>
      <c r="I172" s="272"/>
      <c r="J172" s="544"/>
      <c r="K172" s="583"/>
      <c r="L172" s="685"/>
      <c r="M172" s="596"/>
      <c r="N172" s="685"/>
    </row>
    <row r="173" spans="1:14" ht="137.25" customHeight="1">
      <c r="A173" s="374" t="s">
        <v>123</v>
      </c>
      <c r="B173" s="409" t="s">
        <v>194</v>
      </c>
      <c r="C173" s="615" t="s">
        <v>513</v>
      </c>
      <c r="D173" s="623"/>
      <c r="E173" s="631"/>
      <c r="F173" s="484" t="s">
        <v>670</v>
      </c>
      <c r="G173" s="490">
        <v>202</v>
      </c>
      <c r="H173" s="510" t="s">
        <v>786</v>
      </c>
      <c r="I173" s="557" t="s">
        <v>1418</v>
      </c>
      <c r="J173" s="578" t="s">
        <v>1431</v>
      </c>
      <c r="K173" s="302"/>
      <c r="L173" s="587"/>
      <c r="M173" s="587"/>
      <c r="N173" s="587"/>
    </row>
    <row r="174" spans="1:14" ht="81.75" customHeight="1">
      <c r="A174" s="603" t="s">
        <v>123</v>
      </c>
      <c r="B174" s="606" t="s">
        <v>171</v>
      </c>
      <c r="C174" s="616" t="s">
        <v>513</v>
      </c>
      <c r="D174" s="624"/>
      <c r="E174" s="632"/>
      <c r="F174" s="641" t="s">
        <v>673</v>
      </c>
      <c r="G174" s="664">
        <v>202</v>
      </c>
      <c r="H174" s="672" t="s">
        <v>965</v>
      </c>
      <c r="I174" s="677" t="s">
        <v>1419</v>
      </c>
      <c r="J174" s="682" t="s">
        <v>785</v>
      </c>
      <c r="K174" s="302"/>
      <c r="L174" s="587"/>
      <c r="M174" s="587"/>
      <c r="N174" s="587"/>
    </row>
    <row r="175" spans="1:14" ht="90" customHeight="1">
      <c r="A175" s="373" t="s">
        <v>123</v>
      </c>
      <c r="B175" s="607" t="s">
        <v>450</v>
      </c>
      <c r="C175" s="617" t="s">
        <v>513</v>
      </c>
      <c r="D175" s="625"/>
      <c r="E175" s="633"/>
      <c r="F175" s="642" t="s">
        <v>221</v>
      </c>
      <c r="G175" s="665">
        <v>202</v>
      </c>
      <c r="H175" s="673" t="s">
        <v>787</v>
      </c>
      <c r="I175" s="678" t="s">
        <v>1325</v>
      </c>
      <c r="J175" s="683" t="s">
        <v>669</v>
      </c>
      <c r="K175" s="302"/>
      <c r="L175" s="587"/>
      <c r="M175" s="587"/>
      <c r="N175" s="587"/>
    </row>
    <row r="176" spans="1:14" ht="122.25" customHeight="1">
      <c r="A176" s="374" t="s">
        <v>123</v>
      </c>
      <c r="B176" s="608" t="s">
        <v>452</v>
      </c>
      <c r="C176" s="615" t="s">
        <v>513</v>
      </c>
      <c r="D176" s="623"/>
      <c r="E176" s="631"/>
      <c r="F176" s="455" t="s">
        <v>675</v>
      </c>
      <c r="G176" s="490">
        <v>202</v>
      </c>
      <c r="H176" s="541" t="s">
        <v>788</v>
      </c>
      <c r="I176" s="563" t="s">
        <v>1326</v>
      </c>
      <c r="J176" s="578" t="s">
        <v>1389</v>
      </c>
      <c r="K176" s="302"/>
      <c r="L176" s="587"/>
      <c r="M176" s="587"/>
      <c r="N176" s="587"/>
    </row>
    <row r="177" spans="1:14" ht="103.5" customHeight="1">
      <c r="A177" s="375" t="s">
        <v>123</v>
      </c>
      <c r="B177" s="404" t="s">
        <v>453</v>
      </c>
      <c r="C177" s="613" t="s">
        <v>513</v>
      </c>
      <c r="D177" s="621"/>
      <c r="E177" s="629"/>
      <c r="F177" s="458" t="s">
        <v>677</v>
      </c>
      <c r="G177" s="491">
        <v>202</v>
      </c>
      <c r="H177" s="514" t="s">
        <v>19</v>
      </c>
      <c r="I177" s="558" t="s">
        <v>823</v>
      </c>
      <c r="J177" s="580" t="s">
        <v>1332</v>
      </c>
      <c r="K177" s="302"/>
      <c r="L177" s="587"/>
      <c r="M177" s="587"/>
      <c r="N177" s="587"/>
    </row>
    <row r="178" spans="1:14" ht="107.25" customHeight="1">
      <c r="A178" s="375" t="s">
        <v>123</v>
      </c>
      <c r="B178" s="404" t="s">
        <v>454</v>
      </c>
      <c r="C178" s="613" t="s">
        <v>513</v>
      </c>
      <c r="D178" s="621"/>
      <c r="E178" s="629"/>
      <c r="F178" s="458" t="s">
        <v>681</v>
      </c>
      <c r="G178" s="491">
        <v>202</v>
      </c>
      <c r="H178" s="514" t="s">
        <v>622</v>
      </c>
      <c r="I178" s="558" t="s">
        <v>1327</v>
      </c>
      <c r="J178" s="580" t="s">
        <v>1382</v>
      </c>
      <c r="K178" s="302"/>
      <c r="L178" s="587"/>
      <c r="M178" s="587"/>
      <c r="N178" s="587"/>
    </row>
    <row r="179" spans="1:14" ht="99.75" customHeight="1">
      <c r="A179" s="375" t="s">
        <v>123</v>
      </c>
      <c r="B179" s="404" t="s">
        <v>456</v>
      </c>
      <c r="C179" s="613" t="s">
        <v>513</v>
      </c>
      <c r="D179" s="621"/>
      <c r="E179" s="629"/>
      <c r="F179" s="458" t="s">
        <v>682</v>
      </c>
      <c r="G179" s="491">
        <v>202</v>
      </c>
      <c r="H179" s="514" t="s">
        <v>1297</v>
      </c>
      <c r="I179" s="558" t="s">
        <v>892</v>
      </c>
      <c r="J179" s="580" t="s">
        <v>832</v>
      </c>
      <c r="K179" s="302"/>
      <c r="L179" s="587"/>
      <c r="M179" s="587"/>
      <c r="N179" s="587"/>
    </row>
    <row r="180" spans="1:14" ht="150" customHeight="1">
      <c r="A180" s="388" t="s">
        <v>123</v>
      </c>
      <c r="B180" s="395" t="s">
        <v>74</v>
      </c>
      <c r="C180" s="613" t="s">
        <v>513</v>
      </c>
      <c r="D180" s="621"/>
      <c r="E180" s="629"/>
      <c r="F180" s="456" t="s">
        <v>683</v>
      </c>
      <c r="G180" s="491">
        <v>202</v>
      </c>
      <c r="H180" s="513" t="s">
        <v>789</v>
      </c>
      <c r="I180" s="560" t="s">
        <v>1328</v>
      </c>
      <c r="J180" s="580" t="s">
        <v>1432</v>
      </c>
      <c r="K180" s="302"/>
      <c r="L180" s="587"/>
      <c r="M180" s="587"/>
      <c r="N180" s="587"/>
    </row>
    <row r="181" spans="1:14" ht="63" customHeight="1">
      <c r="A181" s="375" t="s">
        <v>123</v>
      </c>
      <c r="B181" s="404" t="s">
        <v>249</v>
      </c>
      <c r="C181" s="613" t="s">
        <v>513</v>
      </c>
      <c r="D181" s="621"/>
      <c r="E181" s="629"/>
      <c r="F181" s="458" t="s">
        <v>684</v>
      </c>
      <c r="G181" s="491">
        <v>202</v>
      </c>
      <c r="H181" s="514" t="s">
        <v>391</v>
      </c>
      <c r="I181" s="558" t="s">
        <v>1420</v>
      </c>
      <c r="J181" s="580" t="s">
        <v>1433</v>
      </c>
      <c r="K181" s="302"/>
      <c r="L181" s="587"/>
      <c r="M181" s="587"/>
      <c r="N181" s="587"/>
    </row>
    <row r="182" spans="1:14" ht="77.25" customHeight="1">
      <c r="A182" s="388" t="s">
        <v>123</v>
      </c>
      <c r="B182" s="609" t="s">
        <v>458</v>
      </c>
      <c r="C182" s="613" t="s">
        <v>513</v>
      </c>
      <c r="D182" s="621"/>
      <c r="E182" s="629"/>
      <c r="F182" s="456" t="s">
        <v>467</v>
      </c>
      <c r="G182" s="491">
        <v>202</v>
      </c>
      <c r="H182" s="513" t="s">
        <v>600</v>
      </c>
      <c r="I182" s="561" t="s">
        <v>165</v>
      </c>
      <c r="J182" s="580" t="s">
        <v>1434</v>
      </c>
      <c r="K182" s="302"/>
      <c r="L182" s="587"/>
      <c r="M182" s="587"/>
      <c r="N182" s="587"/>
    </row>
    <row r="183" spans="1:14" ht="35.25" customHeight="1">
      <c r="A183" s="375" t="s">
        <v>123</v>
      </c>
      <c r="B183" s="404" t="s">
        <v>1277</v>
      </c>
      <c r="C183" s="613" t="s">
        <v>513</v>
      </c>
      <c r="D183" s="621"/>
      <c r="E183" s="629"/>
      <c r="F183" s="485" t="s">
        <v>1285</v>
      </c>
      <c r="G183" s="491">
        <v>202</v>
      </c>
      <c r="H183" s="513" t="s">
        <v>1298</v>
      </c>
      <c r="I183" s="558" t="s">
        <v>165</v>
      </c>
      <c r="J183" s="580" t="s">
        <v>1434</v>
      </c>
      <c r="K183" s="302"/>
      <c r="L183" s="587"/>
      <c r="M183" s="587"/>
      <c r="N183" s="587"/>
    </row>
    <row r="184" spans="1:14" ht="44.25" customHeight="1">
      <c r="A184" s="375"/>
      <c r="B184" s="404"/>
      <c r="C184" s="613"/>
      <c r="D184" s="621"/>
      <c r="E184" s="629"/>
      <c r="F184" s="485" t="s">
        <v>1286</v>
      </c>
      <c r="G184" s="491">
        <v>202</v>
      </c>
      <c r="H184" s="513" t="s">
        <v>1175</v>
      </c>
      <c r="I184" s="558"/>
      <c r="J184" s="580"/>
      <c r="K184" s="302"/>
      <c r="L184" s="587"/>
      <c r="M184" s="587"/>
      <c r="N184" s="587"/>
    </row>
    <row r="185" spans="1:14" ht="67.5" customHeight="1">
      <c r="A185" s="388" t="s">
        <v>123</v>
      </c>
      <c r="B185" s="395" t="s">
        <v>464</v>
      </c>
      <c r="C185" s="613" t="s">
        <v>513</v>
      </c>
      <c r="D185" s="621"/>
      <c r="E185" s="629"/>
      <c r="F185" s="456" t="s">
        <v>329</v>
      </c>
      <c r="G185" s="491">
        <v>202</v>
      </c>
      <c r="H185" s="513" t="s">
        <v>790</v>
      </c>
      <c r="I185" s="560" t="s">
        <v>724</v>
      </c>
      <c r="J185" s="580" t="s">
        <v>388</v>
      </c>
      <c r="K185" s="302"/>
      <c r="L185" s="587"/>
      <c r="M185" s="587"/>
      <c r="N185" s="587"/>
    </row>
    <row r="186" spans="1:14" ht="93" customHeight="1">
      <c r="A186" s="375" t="s">
        <v>123</v>
      </c>
      <c r="B186" s="404" t="s">
        <v>468</v>
      </c>
      <c r="C186" s="613" t="s">
        <v>513</v>
      </c>
      <c r="D186" s="621"/>
      <c r="E186" s="629"/>
      <c r="F186" s="458" t="s">
        <v>60</v>
      </c>
      <c r="G186" s="491">
        <v>202</v>
      </c>
      <c r="H186" s="514" t="s">
        <v>792</v>
      </c>
      <c r="I186" s="558" t="s">
        <v>1330</v>
      </c>
      <c r="J186" s="580" t="s">
        <v>1367</v>
      </c>
      <c r="K186" s="302"/>
      <c r="L186" s="587"/>
      <c r="M186" s="587"/>
      <c r="N186" s="587"/>
    </row>
    <row r="187" spans="1:14" ht="116.25" customHeight="1">
      <c r="A187" s="375" t="s">
        <v>123</v>
      </c>
      <c r="B187" s="404" t="s">
        <v>470</v>
      </c>
      <c r="C187" s="613" t="s">
        <v>513</v>
      </c>
      <c r="D187" s="621"/>
      <c r="E187" s="629"/>
      <c r="F187" s="458" t="s">
        <v>685</v>
      </c>
      <c r="G187" s="491">
        <v>202</v>
      </c>
      <c r="H187" s="514" t="s">
        <v>79</v>
      </c>
      <c r="I187" s="558" t="s">
        <v>1421</v>
      </c>
      <c r="J187" s="580" t="s">
        <v>1435</v>
      </c>
      <c r="K187" s="302"/>
      <c r="L187" s="587"/>
      <c r="M187" s="587"/>
      <c r="N187" s="587"/>
    </row>
    <row r="188" spans="1:14" ht="131.25" customHeight="1">
      <c r="A188" s="375" t="s">
        <v>123</v>
      </c>
      <c r="B188" s="404" t="s">
        <v>471</v>
      </c>
      <c r="C188" s="613" t="s">
        <v>513</v>
      </c>
      <c r="D188" s="621"/>
      <c r="E188" s="629"/>
      <c r="F188" s="458" t="s">
        <v>363</v>
      </c>
      <c r="G188" s="491">
        <v>202</v>
      </c>
      <c r="H188" s="514" t="s">
        <v>762</v>
      </c>
      <c r="I188" s="558" t="s">
        <v>731</v>
      </c>
      <c r="J188" s="580" t="s">
        <v>873</v>
      </c>
      <c r="K188" s="302"/>
      <c r="L188" s="587"/>
      <c r="M188" s="587"/>
      <c r="N188" s="587"/>
    </row>
    <row r="189" spans="1:14" s="1" customFormat="1" ht="56.25" customHeight="1">
      <c r="A189" s="383" t="s">
        <v>123</v>
      </c>
      <c r="B189" s="610" t="s">
        <v>126</v>
      </c>
      <c r="C189" s="614" t="s">
        <v>513</v>
      </c>
      <c r="D189" s="622"/>
      <c r="E189" s="630"/>
      <c r="F189" s="643" t="s">
        <v>402</v>
      </c>
      <c r="G189" s="494">
        <v>202</v>
      </c>
      <c r="H189" s="524" t="s">
        <v>793</v>
      </c>
      <c r="I189" s="679" t="s">
        <v>1331</v>
      </c>
      <c r="J189" s="581" t="s">
        <v>933</v>
      </c>
      <c r="K189" s="302"/>
      <c r="L189" s="587"/>
      <c r="M189" s="587"/>
      <c r="N189" s="587"/>
    </row>
    <row r="190" spans="1:14" ht="117.75" customHeight="1">
      <c r="A190" s="380" t="s">
        <v>123</v>
      </c>
      <c r="B190" s="405" t="s">
        <v>262</v>
      </c>
      <c r="C190" s="618" t="s">
        <v>513</v>
      </c>
      <c r="D190" s="626"/>
      <c r="E190" s="634"/>
      <c r="F190" s="474" t="s">
        <v>688</v>
      </c>
      <c r="G190" s="499">
        <v>202</v>
      </c>
      <c r="H190" s="532" t="s">
        <v>300</v>
      </c>
      <c r="I190" s="474" t="s">
        <v>334</v>
      </c>
      <c r="J190" s="532" t="s">
        <v>1436</v>
      </c>
      <c r="K190" s="295"/>
      <c r="L190" s="587"/>
      <c r="M190" s="587"/>
      <c r="N190" s="587"/>
    </row>
    <row r="191" spans="1:14" ht="91.5" customHeight="1">
      <c r="A191" s="375" t="s">
        <v>123</v>
      </c>
      <c r="B191" s="404" t="s">
        <v>472</v>
      </c>
      <c r="C191" s="613" t="s">
        <v>513</v>
      </c>
      <c r="D191" s="621"/>
      <c r="E191" s="629"/>
      <c r="F191" s="458" t="s">
        <v>690</v>
      </c>
      <c r="G191" s="491">
        <v>202</v>
      </c>
      <c r="H191" s="514" t="s">
        <v>796</v>
      </c>
      <c r="I191" s="458" t="s">
        <v>1422</v>
      </c>
      <c r="J191" s="514" t="s">
        <v>1437</v>
      </c>
      <c r="K191" s="295"/>
      <c r="L191" s="587"/>
      <c r="M191" s="587"/>
      <c r="N191" s="587"/>
    </row>
    <row r="192" spans="1:14" ht="70.5" customHeight="1">
      <c r="A192" s="375" t="s">
        <v>123</v>
      </c>
      <c r="B192" s="410" t="s">
        <v>163</v>
      </c>
      <c r="C192" s="613" t="s">
        <v>513</v>
      </c>
      <c r="D192" s="621"/>
      <c r="E192" s="629"/>
      <c r="F192" s="458" t="s">
        <v>169</v>
      </c>
      <c r="G192" s="491">
        <v>202</v>
      </c>
      <c r="H192" s="513" t="s">
        <v>233</v>
      </c>
      <c r="I192" s="561" t="s">
        <v>1170</v>
      </c>
      <c r="J192" s="580" t="s">
        <v>1438</v>
      </c>
      <c r="K192" s="302"/>
      <c r="L192" s="587"/>
      <c r="M192" s="587"/>
      <c r="N192" s="587"/>
    </row>
    <row r="193" spans="1:14" ht="57" customHeight="1">
      <c r="A193" s="388" t="s">
        <v>123</v>
      </c>
      <c r="B193" s="395" t="s">
        <v>474</v>
      </c>
      <c r="C193" s="613" t="s">
        <v>513</v>
      </c>
      <c r="D193" s="621"/>
      <c r="E193" s="629"/>
      <c r="F193" s="456" t="s">
        <v>615</v>
      </c>
      <c r="G193" s="491">
        <v>202</v>
      </c>
      <c r="H193" s="513" t="s">
        <v>737</v>
      </c>
      <c r="I193" s="561" t="s">
        <v>1331</v>
      </c>
      <c r="J193" s="580" t="s">
        <v>933</v>
      </c>
      <c r="K193" s="302"/>
      <c r="L193" s="587"/>
      <c r="M193" s="587"/>
      <c r="N193" s="587"/>
    </row>
    <row r="194" spans="1:14" ht="93.75" customHeight="1">
      <c r="A194" s="388" t="s">
        <v>123</v>
      </c>
      <c r="B194" s="395" t="s">
        <v>478</v>
      </c>
      <c r="C194" s="613" t="s">
        <v>513</v>
      </c>
      <c r="D194" s="621"/>
      <c r="E194" s="629"/>
      <c r="F194" s="456" t="s">
        <v>561</v>
      </c>
      <c r="G194" s="491">
        <v>202</v>
      </c>
      <c r="H194" s="513" t="s">
        <v>774</v>
      </c>
      <c r="I194" s="560" t="s">
        <v>1335</v>
      </c>
      <c r="J194" s="580" t="s">
        <v>1439</v>
      </c>
      <c r="K194" s="302"/>
      <c r="L194" s="587"/>
      <c r="M194" s="587"/>
      <c r="N194" s="587"/>
    </row>
    <row r="195" spans="1:14" ht="93.75" customHeight="1">
      <c r="A195" s="388" t="s">
        <v>123</v>
      </c>
      <c r="B195" s="395" t="s">
        <v>479</v>
      </c>
      <c r="C195" s="613" t="s">
        <v>513</v>
      </c>
      <c r="D195" s="621"/>
      <c r="E195" s="629"/>
      <c r="F195" s="456" t="s">
        <v>691</v>
      </c>
      <c r="G195" s="491">
        <v>202</v>
      </c>
      <c r="H195" s="513" t="s">
        <v>783</v>
      </c>
      <c r="I195" s="560" t="s">
        <v>1335</v>
      </c>
      <c r="J195" s="580" t="s">
        <v>1439</v>
      </c>
      <c r="K195" s="302"/>
      <c r="L195" s="587"/>
      <c r="M195" s="587"/>
      <c r="N195" s="587"/>
    </row>
    <row r="196" spans="1:14" ht="95.25" customHeight="1">
      <c r="A196" s="375" t="s">
        <v>123</v>
      </c>
      <c r="B196" s="404" t="s">
        <v>483</v>
      </c>
      <c r="C196" s="613" t="s">
        <v>513</v>
      </c>
      <c r="D196" s="621"/>
      <c r="E196" s="629"/>
      <c r="F196" s="458" t="s">
        <v>313</v>
      </c>
      <c r="G196" s="491">
        <v>202</v>
      </c>
      <c r="H196" s="514" t="s">
        <v>797</v>
      </c>
      <c r="I196" s="558" t="s">
        <v>198</v>
      </c>
      <c r="J196" s="580" t="s">
        <v>740</v>
      </c>
      <c r="K196" s="302"/>
      <c r="L196" s="587"/>
      <c r="M196" s="587"/>
      <c r="N196" s="587"/>
    </row>
    <row r="197" spans="1:14" ht="65.25" customHeight="1">
      <c r="A197" s="388" t="s">
        <v>123</v>
      </c>
      <c r="B197" s="395" t="s">
        <v>486</v>
      </c>
      <c r="C197" s="613" t="s">
        <v>513</v>
      </c>
      <c r="D197" s="621"/>
      <c r="E197" s="629"/>
      <c r="F197" s="456" t="s">
        <v>692</v>
      </c>
      <c r="G197" s="491">
        <v>202</v>
      </c>
      <c r="H197" s="513" t="s">
        <v>798</v>
      </c>
      <c r="I197" s="560" t="s">
        <v>1337</v>
      </c>
      <c r="J197" s="580" t="s">
        <v>1063</v>
      </c>
      <c r="K197" s="302"/>
      <c r="L197" s="587"/>
      <c r="M197" s="587"/>
      <c r="N197" s="587"/>
    </row>
    <row r="198" spans="1:14" ht="67.5" customHeight="1">
      <c r="A198" s="388" t="s">
        <v>123</v>
      </c>
      <c r="B198" s="395" t="s">
        <v>122</v>
      </c>
      <c r="C198" s="613" t="s">
        <v>513</v>
      </c>
      <c r="D198" s="621"/>
      <c r="E198" s="629"/>
      <c r="F198" s="456" t="s">
        <v>694</v>
      </c>
      <c r="G198" s="491">
        <v>202</v>
      </c>
      <c r="H198" s="513" t="s">
        <v>477</v>
      </c>
      <c r="I198" s="560" t="s">
        <v>1338</v>
      </c>
      <c r="J198" s="580" t="s">
        <v>1141</v>
      </c>
      <c r="K198" s="302"/>
      <c r="L198" s="587"/>
      <c r="M198" s="587"/>
      <c r="N198" s="587"/>
    </row>
    <row r="199" spans="1:14" ht="72.75" customHeight="1">
      <c r="A199" s="388" t="s">
        <v>123</v>
      </c>
      <c r="B199" s="395" t="s">
        <v>58</v>
      </c>
      <c r="C199" s="613" t="s">
        <v>513</v>
      </c>
      <c r="D199" s="621"/>
      <c r="E199" s="629"/>
      <c r="F199" s="456" t="s">
        <v>10</v>
      </c>
      <c r="G199" s="491">
        <v>202</v>
      </c>
      <c r="H199" s="513" t="s">
        <v>162</v>
      </c>
      <c r="I199" s="560" t="s">
        <v>1339</v>
      </c>
      <c r="J199" s="580" t="s">
        <v>676</v>
      </c>
      <c r="K199" s="302"/>
      <c r="L199" s="587"/>
      <c r="M199" s="587"/>
      <c r="N199" s="587"/>
    </row>
    <row r="200" spans="1:14" ht="59.25" customHeight="1">
      <c r="A200" s="388" t="s">
        <v>123</v>
      </c>
      <c r="B200" s="395" t="s">
        <v>487</v>
      </c>
      <c r="C200" s="613" t="s">
        <v>513</v>
      </c>
      <c r="D200" s="621"/>
      <c r="E200" s="629"/>
      <c r="F200" s="456" t="s">
        <v>393</v>
      </c>
      <c r="G200" s="649">
        <v>202</v>
      </c>
      <c r="H200" s="513" t="s">
        <v>448</v>
      </c>
      <c r="I200" s="560" t="s">
        <v>1331</v>
      </c>
      <c r="J200" s="580" t="s">
        <v>933</v>
      </c>
      <c r="K200" s="302"/>
      <c r="L200" s="587"/>
      <c r="M200" s="687"/>
      <c r="N200" s="587"/>
    </row>
    <row r="201" spans="1:14" ht="54.75" customHeight="1">
      <c r="A201" s="388" t="s">
        <v>123</v>
      </c>
      <c r="B201" s="395" t="s">
        <v>489</v>
      </c>
      <c r="C201" s="613" t="s">
        <v>513</v>
      </c>
      <c r="D201" s="621"/>
      <c r="E201" s="629"/>
      <c r="F201" s="456" t="s">
        <v>407</v>
      </c>
      <c r="G201" s="491">
        <v>202</v>
      </c>
      <c r="H201" s="513" t="s">
        <v>460</v>
      </c>
      <c r="I201" s="560" t="s">
        <v>1331</v>
      </c>
      <c r="J201" s="580" t="s">
        <v>933</v>
      </c>
      <c r="K201" s="302"/>
      <c r="L201" s="587"/>
      <c r="M201" s="587"/>
      <c r="N201" s="587"/>
    </row>
    <row r="202" spans="1:14" ht="119.25" customHeight="1">
      <c r="A202" s="375" t="s">
        <v>123</v>
      </c>
      <c r="B202" s="404" t="s">
        <v>490</v>
      </c>
      <c r="C202" s="613" t="s">
        <v>513</v>
      </c>
      <c r="D202" s="621"/>
      <c r="E202" s="629"/>
      <c r="F202" s="458" t="s">
        <v>680</v>
      </c>
      <c r="G202" s="491">
        <v>202</v>
      </c>
      <c r="H202" s="514" t="s">
        <v>1406</v>
      </c>
      <c r="I202" s="558" t="s">
        <v>1423</v>
      </c>
      <c r="J202" s="580" t="s">
        <v>1440</v>
      </c>
      <c r="K202" s="302"/>
      <c r="L202" s="587"/>
      <c r="M202" s="587"/>
      <c r="N202" s="587"/>
    </row>
    <row r="203" spans="1:14" ht="180" customHeight="1">
      <c r="A203" s="603" t="s">
        <v>123</v>
      </c>
      <c r="B203" s="606" t="s">
        <v>253</v>
      </c>
      <c r="C203" s="616" t="s">
        <v>513</v>
      </c>
      <c r="D203" s="624"/>
      <c r="E203" s="632"/>
      <c r="F203" s="641" t="s">
        <v>697</v>
      </c>
      <c r="G203" s="664">
        <v>202</v>
      </c>
      <c r="H203" s="672" t="s">
        <v>799</v>
      </c>
      <c r="I203" s="641" t="s">
        <v>1424</v>
      </c>
      <c r="J203" s="672" t="s">
        <v>709</v>
      </c>
      <c r="K203" s="295"/>
      <c r="L203" s="587"/>
      <c r="M203" s="587"/>
      <c r="N203" s="587"/>
    </row>
    <row r="204" spans="1:14" ht="78.75" customHeight="1">
      <c r="A204" s="604" t="s">
        <v>123</v>
      </c>
      <c r="B204" s="611" t="s">
        <v>492</v>
      </c>
      <c r="C204" s="619" t="s">
        <v>513</v>
      </c>
      <c r="D204" s="627"/>
      <c r="E204" s="635"/>
      <c r="F204" s="644" t="s">
        <v>699</v>
      </c>
      <c r="G204" s="666">
        <v>202</v>
      </c>
      <c r="H204" s="674" t="s">
        <v>531</v>
      </c>
      <c r="I204" s="680" t="s">
        <v>1345</v>
      </c>
      <c r="J204" s="684" t="s">
        <v>337</v>
      </c>
      <c r="K204" s="302"/>
      <c r="L204" s="587"/>
      <c r="M204" s="587"/>
      <c r="N204" s="587"/>
    </row>
    <row r="205" spans="1:14" ht="168" customHeight="1">
      <c r="A205" s="375" t="s">
        <v>123</v>
      </c>
      <c r="B205" s="404" t="s">
        <v>496</v>
      </c>
      <c r="C205" s="613" t="s">
        <v>513</v>
      </c>
      <c r="D205" s="621"/>
      <c r="E205" s="629"/>
      <c r="F205" s="458" t="s">
        <v>495</v>
      </c>
      <c r="G205" s="491">
        <v>202</v>
      </c>
      <c r="H205" s="514" t="s">
        <v>70</v>
      </c>
      <c r="I205" s="558" t="s">
        <v>1181</v>
      </c>
      <c r="J205" s="580" t="s">
        <v>1441</v>
      </c>
      <c r="K205" s="302"/>
      <c r="L205" s="587"/>
      <c r="M205" s="587"/>
      <c r="N205" s="587"/>
    </row>
    <row r="206" spans="1:14" ht="94.5" customHeight="1">
      <c r="A206" s="375" t="s">
        <v>123</v>
      </c>
      <c r="B206" s="404" t="s">
        <v>499</v>
      </c>
      <c r="C206" s="613" t="s">
        <v>513</v>
      </c>
      <c r="D206" s="621"/>
      <c r="E206" s="629"/>
      <c r="F206" s="458" t="s">
        <v>700</v>
      </c>
      <c r="G206" s="491">
        <v>202</v>
      </c>
      <c r="H206" s="514" t="s">
        <v>800</v>
      </c>
      <c r="I206" s="558" t="s">
        <v>1293</v>
      </c>
      <c r="J206" s="580" t="s">
        <v>457</v>
      </c>
      <c r="K206" s="302"/>
      <c r="L206" s="587"/>
      <c r="M206" s="587"/>
      <c r="N206" s="587"/>
    </row>
    <row r="207" spans="1:14" ht="141.75" customHeight="1">
      <c r="A207" s="603" t="s">
        <v>123</v>
      </c>
      <c r="B207" s="606" t="s">
        <v>245</v>
      </c>
      <c r="C207" s="616" t="s">
        <v>513</v>
      </c>
      <c r="D207" s="624"/>
      <c r="E207" s="632"/>
      <c r="F207" s="641" t="s">
        <v>701</v>
      </c>
      <c r="G207" s="664">
        <v>202</v>
      </c>
      <c r="H207" s="672" t="s">
        <v>308</v>
      </c>
      <c r="I207" s="677" t="s">
        <v>1191</v>
      </c>
      <c r="J207" s="682" t="s">
        <v>1442</v>
      </c>
      <c r="K207" s="302"/>
      <c r="L207" s="587"/>
      <c r="M207" s="587"/>
      <c r="N207" s="587"/>
    </row>
    <row r="208" spans="1:14" ht="68.25" customHeight="1">
      <c r="A208" s="605" t="s">
        <v>123</v>
      </c>
      <c r="B208" s="612" t="s">
        <v>104</v>
      </c>
      <c r="C208" s="619" t="s">
        <v>513</v>
      </c>
      <c r="D208" s="627"/>
      <c r="E208" s="635"/>
      <c r="F208" s="645" t="s">
        <v>704</v>
      </c>
      <c r="G208" s="666">
        <v>202</v>
      </c>
      <c r="H208" s="675" t="s">
        <v>802</v>
      </c>
      <c r="I208" s="681" t="s">
        <v>1170</v>
      </c>
      <c r="J208" s="684" t="s">
        <v>1438</v>
      </c>
      <c r="K208" s="302"/>
      <c r="L208" s="587"/>
      <c r="M208" s="587"/>
      <c r="N208" s="587"/>
    </row>
    <row r="209" spans="1:14" ht="89.25" customHeight="1">
      <c r="A209" s="388" t="s">
        <v>123</v>
      </c>
      <c r="B209" s="395" t="s">
        <v>505</v>
      </c>
      <c r="C209" s="613" t="s">
        <v>513</v>
      </c>
      <c r="D209" s="621"/>
      <c r="E209" s="629"/>
      <c r="F209" s="456" t="s">
        <v>707</v>
      </c>
      <c r="G209" s="491">
        <v>202</v>
      </c>
      <c r="H209" s="513" t="s">
        <v>484</v>
      </c>
      <c r="I209" s="560" t="s">
        <v>1105</v>
      </c>
      <c r="J209" s="580" t="s">
        <v>1443</v>
      </c>
      <c r="K209" s="302"/>
      <c r="L209" s="587"/>
      <c r="M209" s="587"/>
      <c r="N209" s="587"/>
    </row>
    <row r="210" spans="1:14" ht="67.5" customHeight="1">
      <c r="A210" s="388" t="s">
        <v>123</v>
      </c>
      <c r="B210" s="395" t="s">
        <v>16</v>
      </c>
      <c r="C210" s="613" t="s">
        <v>513</v>
      </c>
      <c r="D210" s="621"/>
      <c r="E210" s="629"/>
      <c r="F210" s="456" t="s">
        <v>37</v>
      </c>
      <c r="G210" s="491">
        <v>202</v>
      </c>
      <c r="H210" s="513" t="s">
        <v>225</v>
      </c>
      <c r="I210" s="560" t="s">
        <v>181</v>
      </c>
      <c r="J210" s="580" t="s">
        <v>1444</v>
      </c>
      <c r="K210" s="302"/>
      <c r="L210" s="587"/>
      <c r="M210" s="587"/>
      <c r="N210" s="587"/>
    </row>
    <row r="211" spans="1:14" ht="52.5" customHeight="1">
      <c r="A211" s="388" t="s">
        <v>123</v>
      </c>
      <c r="B211" s="395" t="s">
        <v>508</v>
      </c>
      <c r="C211" s="613" t="s">
        <v>513</v>
      </c>
      <c r="D211" s="621"/>
      <c r="E211" s="629"/>
      <c r="F211" s="456" t="s">
        <v>710</v>
      </c>
      <c r="G211" s="491">
        <v>202</v>
      </c>
      <c r="H211" s="513" t="s">
        <v>803</v>
      </c>
      <c r="I211" s="560" t="s">
        <v>1331</v>
      </c>
      <c r="J211" s="580" t="s">
        <v>933</v>
      </c>
      <c r="K211" s="302"/>
      <c r="L211" s="587"/>
      <c r="M211" s="587"/>
      <c r="N211" s="587"/>
    </row>
    <row r="212" spans="1:14" ht="52.5" customHeight="1">
      <c r="A212" s="388" t="s">
        <v>123</v>
      </c>
      <c r="B212" s="395" t="s">
        <v>510</v>
      </c>
      <c r="C212" s="613" t="s">
        <v>513</v>
      </c>
      <c r="D212" s="621"/>
      <c r="E212" s="629"/>
      <c r="F212" s="456" t="s">
        <v>325</v>
      </c>
      <c r="G212" s="491">
        <v>202</v>
      </c>
      <c r="H212" s="513" t="s">
        <v>763</v>
      </c>
      <c r="I212" s="560" t="s">
        <v>1331</v>
      </c>
      <c r="J212" s="580" t="s">
        <v>933</v>
      </c>
      <c r="K212" s="302"/>
      <c r="L212" s="587"/>
      <c r="M212" s="587"/>
      <c r="N212" s="587"/>
    </row>
    <row r="213" spans="1:14" ht="52.5" customHeight="1">
      <c r="A213" s="388" t="s">
        <v>123</v>
      </c>
      <c r="B213" s="395" t="s">
        <v>512</v>
      </c>
      <c r="C213" s="613" t="s">
        <v>513</v>
      </c>
      <c r="D213" s="621"/>
      <c r="E213" s="629"/>
      <c r="F213" s="456" t="s">
        <v>925</v>
      </c>
      <c r="G213" s="491">
        <v>202</v>
      </c>
      <c r="H213" s="513" t="s">
        <v>656</v>
      </c>
      <c r="I213" s="560" t="s">
        <v>1331</v>
      </c>
      <c r="J213" s="580" t="s">
        <v>933</v>
      </c>
      <c r="K213" s="302"/>
      <c r="L213" s="587"/>
      <c r="M213" s="587"/>
      <c r="N213" s="587"/>
    </row>
    <row r="214" spans="1:14" ht="52.5" customHeight="1">
      <c r="A214" s="391" t="s">
        <v>123</v>
      </c>
      <c r="B214" s="411" t="s">
        <v>420</v>
      </c>
      <c r="C214" s="620" t="s">
        <v>513</v>
      </c>
      <c r="D214" s="628"/>
      <c r="E214" s="636"/>
      <c r="F214" s="486" t="s">
        <v>1287</v>
      </c>
      <c r="G214" s="506">
        <v>202</v>
      </c>
      <c r="H214" s="545" t="s">
        <v>804</v>
      </c>
      <c r="I214" s="560" t="s">
        <v>1331</v>
      </c>
      <c r="J214" s="580" t="s">
        <v>933</v>
      </c>
      <c r="K214" s="302"/>
      <c r="L214" s="587">
        <f>COUNTA(F173:F214)</f>
        <v>42</v>
      </c>
      <c r="M214" s="587"/>
      <c r="N214" s="587">
        <f>COUNTA(H173:H214)</f>
        <v>42</v>
      </c>
    </row>
    <row r="215" spans="1:14" ht="14.25" customHeight="1">
      <c r="A215" s="392" t="s">
        <v>1273</v>
      </c>
      <c r="B215" s="52">
        <f>COUNTA(B173:B214)</f>
        <v>41</v>
      </c>
      <c r="C215" s="422" t="s">
        <v>513</v>
      </c>
      <c r="D215" s="437">
        <f>COUNTIF($C$173:$D$214,C215)</f>
        <v>41</v>
      </c>
      <c r="E215" s="451"/>
      <c r="F215" s="646">
        <f>L214</f>
        <v>42</v>
      </c>
      <c r="G215" s="197"/>
      <c r="H215" s="546">
        <f>N214</f>
        <v>42</v>
      </c>
      <c r="I215" s="566" t="s">
        <v>1425</v>
      </c>
      <c r="J215" s="546">
        <v>36</v>
      </c>
      <c r="K215" s="584"/>
      <c r="L215" s="597"/>
      <c r="M215" s="599"/>
      <c r="N215" s="601"/>
    </row>
    <row r="216" spans="1:14" ht="13.5">
      <c r="A216" s="386"/>
      <c r="B216" s="53"/>
      <c r="C216" s="420" t="s">
        <v>519</v>
      </c>
      <c r="D216" s="78">
        <f>COUNTIF($C$173:$E$214,C216)</f>
        <v>0</v>
      </c>
      <c r="E216" s="89"/>
      <c r="F216" s="639"/>
      <c r="G216" s="198"/>
      <c r="H216" s="547"/>
      <c r="I216" s="271"/>
      <c r="J216" s="547"/>
      <c r="K216" s="584"/>
      <c r="L216" s="597"/>
      <c r="M216" s="599"/>
      <c r="N216" s="601"/>
    </row>
    <row r="217" spans="1:14" ht="13.5">
      <c r="A217" s="386"/>
      <c r="B217" s="53"/>
      <c r="C217" s="420" t="s">
        <v>515</v>
      </c>
      <c r="D217" s="78">
        <f>COUNTIF($C$173:$E$214,C217)</f>
        <v>0</v>
      </c>
      <c r="E217" s="89"/>
      <c r="F217" s="639"/>
      <c r="G217" s="198"/>
      <c r="H217" s="547"/>
      <c r="I217" s="271"/>
      <c r="J217" s="547"/>
      <c r="K217" s="584"/>
      <c r="L217" s="597"/>
      <c r="M217" s="599"/>
      <c r="N217" s="601"/>
    </row>
    <row r="218" spans="1:14" ht="13.5">
      <c r="A218" s="386"/>
      <c r="B218" s="53"/>
      <c r="C218" s="423" t="s">
        <v>522</v>
      </c>
      <c r="D218" s="438">
        <f>+B215-D215</f>
        <v>0</v>
      </c>
      <c r="E218" s="452"/>
      <c r="F218" s="639"/>
      <c r="G218" s="198"/>
      <c r="H218" s="547"/>
      <c r="I218" s="271"/>
      <c r="J218" s="547"/>
      <c r="K218" s="584"/>
      <c r="L218" s="597"/>
      <c r="M218" s="599"/>
      <c r="N218" s="601"/>
    </row>
    <row r="219" spans="1:14" ht="14.25" customHeight="1">
      <c r="A219" s="393" t="s">
        <v>97</v>
      </c>
      <c r="B219" s="412">
        <f>B169+B215</f>
        <v>200</v>
      </c>
      <c r="C219" s="420" t="s">
        <v>513</v>
      </c>
      <c r="D219" s="78">
        <f>D169+D215</f>
        <v>141</v>
      </c>
      <c r="E219" s="89"/>
      <c r="F219" s="647">
        <f>F169+F215</f>
        <v>125</v>
      </c>
      <c r="G219" s="507"/>
      <c r="H219" s="252">
        <f>H169+H215</f>
        <v>127</v>
      </c>
      <c r="I219" s="567" t="s">
        <v>497</v>
      </c>
      <c r="J219" s="582">
        <f>J169+J215</f>
        <v>225</v>
      </c>
      <c r="K219" s="303"/>
      <c r="L219" s="686"/>
      <c r="M219" s="599"/>
      <c r="N219" s="602"/>
    </row>
    <row r="220" spans="1:14" ht="13.5">
      <c r="A220" s="386"/>
      <c r="B220" s="53"/>
      <c r="C220" s="420" t="s">
        <v>519</v>
      </c>
      <c r="D220" s="78">
        <f>+D216+D170</f>
        <v>10</v>
      </c>
      <c r="E220" s="89"/>
      <c r="F220" s="639"/>
      <c r="G220" s="198"/>
      <c r="H220" s="253"/>
      <c r="I220" s="271"/>
      <c r="J220" s="290"/>
      <c r="K220" s="303"/>
      <c r="L220" s="686"/>
      <c r="M220" s="599"/>
      <c r="N220" s="602"/>
    </row>
    <row r="221" spans="1:14" ht="13.5">
      <c r="A221" s="386"/>
      <c r="B221" s="53"/>
      <c r="C221" s="420" t="s">
        <v>515</v>
      </c>
      <c r="D221" s="78">
        <f>+D217+D171</f>
        <v>49</v>
      </c>
      <c r="E221" s="89"/>
      <c r="F221" s="639"/>
      <c r="G221" s="198"/>
      <c r="H221" s="253"/>
      <c r="I221" s="271"/>
      <c r="J221" s="290"/>
      <c r="K221" s="303"/>
      <c r="L221" s="686"/>
      <c r="M221" s="599"/>
      <c r="N221" s="602"/>
    </row>
    <row r="222" spans="1:14" ht="14.25">
      <c r="A222" s="387"/>
      <c r="B222" s="54"/>
      <c r="C222" s="424" t="s">
        <v>522</v>
      </c>
      <c r="D222" s="79"/>
      <c r="E222" s="90"/>
      <c r="F222" s="640"/>
      <c r="G222" s="199"/>
      <c r="H222" s="254"/>
      <c r="I222" s="272"/>
      <c r="J222" s="291"/>
      <c r="K222" s="303"/>
      <c r="L222" s="686"/>
      <c r="M222" s="599"/>
      <c r="N222" s="602"/>
    </row>
    <row r="223" spans="1:14" ht="24" customHeight="1">
      <c r="G223" s="667"/>
      <c r="M223" s="689"/>
    </row>
  </sheetData>
  <mergeCells count="293">
    <mergeCell ref="A1:J1"/>
    <mergeCell ref="F3:H3"/>
    <mergeCell ref="I3:J3"/>
    <mergeCell ref="L3:N3"/>
    <mergeCell ref="C6:E6"/>
    <mergeCell ref="C7:E7"/>
    <mergeCell ref="C8:E8"/>
    <mergeCell ref="C9:E9"/>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5:E35"/>
    <mergeCell ref="C36:E36"/>
    <mergeCell ref="C37:E37"/>
    <mergeCell ref="C38:E38"/>
    <mergeCell ref="C39:E39"/>
    <mergeCell ref="C40:E40"/>
    <mergeCell ref="C41:E41"/>
    <mergeCell ref="C42:E42"/>
    <mergeCell ref="C43:E43"/>
    <mergeCell ref="C44:E44"/>
    <mergeCell ref="C45:E45"/>
    <mergeCell ref="C46:E46"/>
    <mergeCell ref="C47:E47"/>
    <mergeCell ref="C48:E48"/>
    <mergeCell ref="C49:E49"/>
    <mergeCell ref="C50:E50"/>
    <mergeCell ref="C51:E51"/>
    <mergeCell ref="C52:E52"/>
    <mergeCell ref="C53:E53"/>
    <mergeCell ref="C54:E54"/>
    <mergeCell ref="C55:E55"/>
    <mergeCell ref="C56:E56"/>
    <mergeCell ref="C57:E57"/>
    <mergeCell ref="C58:E58"/>
    <mergeCell ref="C59:E59"/>
    <mergeCell ref="C62:E62"/>
    <mergeCell ref="C63:E63"/>
    <mergeCell ref="C64:E64"/>
    <mergeCell ref="C65:E65"/>
    <mergeCell ref="C66:E66"/>
    <mergeCell ref="C67:E67"/>
    <mergeCell ref="C68:E68"/>
    <mergeCell ref="C69:E69"/>
    <mergeCell ref="C70:E70"/>
    <mergeCell ref="C71:E71"/>
    <mergeCell ref="C72:E72"/>
    <mergeCell ref="C73:E73"/>
    <mergeCell ref="C74:E74"/>
    <mergeCell ref="C75:E75"/>
    <mergeCell ref="C76:E76"/>
    <mergeCell ref="C77:E77"/>
    <mergeCell ref="C78:E78"/>
    <mergeCell ref="C79:E79"/>
    <mergeCell ref="C80:E80"/>
    <mergeCell ref="C81:E81"/>
    <mergeCell ref="C82:E82"/>
    <mergeCell ref="C83:E83"/>
    <mergeCell ref="C84:E84"/>
    <mergeCell ref="C85:E85"/>
    <mergeCell ref="C86:E86"/>
    <mergeCell ref="C87:E87"/>
    <mergeCell ref="C88:E88"/>
    <mergeCell ref="C89:E89"/>
    <mergeCell ref="C90:E90"/>
    <mergeCell ref="C91:E91"/>
    <mergeCell ref="C92:E92"/>
    <mergeCell ref="C93:E93"/>
    <mergeCell ref="C94:E94"/>
    <mergeCell ref="C95:E95"/>
    <mergeCell ref="C96:E96"/>
    <mergeCell ref="C97:E97"/>
    <mergeCell ref="C98:E98"/>
    <mergeCell ref="C99:E99"/>
    <mergeCell ref="C100:E100"/>
    <mergeCell ref="C101:E101"/>
    <mergeCell ref="C102:E102"/>
    <mergeCell ref="C103:E103"/>
    <mergeCell ref="C104:E104"/>
    <mergeCell ref="C105:E105"/>
    <mergeCell ref="C106:E106"/>
    <mergeCell ref="C107:E107"/>
    <mergeCell ref="C108:E108"/>
    <mergeCell ref="C109:E109"/>
    <mergeCell ref="C110:E110"/>
    <mergeCell ref="C111:E111"/>
    <mergeCell ref="C112:E112"/>
    <mergeCell ref="C113:E113"/>
    <mergeCell ref="C114:E114"/>
    <mergeCell ref="C115:E115"/>
    <mergeCell ref="C116:E116"/>
    <mergeCell ref="C117:E117"/>
    <mergeCell ref="C118:E118"/>
    <mergeCell ref="C119:E119"/>
    <mergeCell ref="C120:E120"/>
    <mergeCell ref="C121:E121"/>
    <mergeCell ref="C122:E122"/>
    <mergeCell ref="C123:E123"/>
    <mergeCell ref="C124:E124"/>
    <mergeCell ref="C125:E125"/>
    <mergeCell ref="C126:E126"/>
    <mergeCell ref="C127:E127"/>
    <mergeCell ref="C128:E128"/>
    <mergeCell ref="C129:E129"/>
    <mergeCell ref="C130:E130"/>
    <mergeCell ref="C131:E131"/>
    <mergeCell ref="C132:E132"/>
    <mergeCell ref="C133:E133"/>
    <mergeCell ref="C134:E134"/>
    <mergeCell ref="C135:E135"/>
    <mergeCell ref="C136:E136"/>
    <mergeCell ref="C137:E137"/>
    <mergeCell ref="C138:E138"/>
    <mergeCell ref="C139:E139"/>
    <mergeCell ref="C140:E140"/>
    <mergeCell ref="C141:E141"/>
    <mergeCell ref="C142:E142"/>
    <mergeCell ref="C143:E143"/>
    <mergeCell ref="C144:E144"/>
    <mergeCell ref="C145:E145"/>
    <mergeCell ref="C146:E146"/>
    <mergeCell ref="C147:E147"/>
    <mergeCell ref="C148:E148"/>
    <mergeCell ref="C149:E149"/>
    <mergeCell ref="C150:E150"/>
    <mergeCell ref="C153:E153"/>
    <mergeCell ref="C154:E154"/>
    <mergeCell ref="C155:E155"/>
    <mergeCell ref="C158:E158"/>
    <mergeCell ref="C159:E159"/>
    <mergeCell ref="C160:E160"/>
    <mergeCell ref="C161:E161"/>
    <mergeCell ref="C162:E162"/>
    <mergeCell ref="C163:E163"/>
    <mergeCell ref="C164:E164"/>
    <mergeCell ref="C165:E165"/>
    <mergeCell ref="C166:E166"/>
    <mergeCell ref="C167:E167"/>
    <mergeCell ref="C168:E168"/>
    <mergeCell ref="D169:E169"/>
    <mergeCell ref="D170:E170"/>
    <mergeCell ref="D171:E171"/>
    <mergeCell ref="D172:E172"/>
    <mergeCell ref="C173:E173"/>
    <mergeCell ref="C174:E174"/>
    <mergeCell ref="C175:E175"/>
    <mergeCell ref="C176:E176"/>
    <mergeCell ref="C177:E177"/>
    <mergeCell ref="C178:E178"/>
    <mergeCell ref="C179:E179"/>
    <mergeCell ref="C180:E180"/>
    <mergeCell ref="C181:E181"/>
    <mergeCell ref="C182:E182"/>
    <mergeCell ref="C185:E185"/>
    <mergeCell ref="C186:E186"/>
    <mergeCell ref="C187:E187"/>
    <mergeCell ref="C188:E188"/>
    <mergeCell ref="C189:E189"/>
    <mergeCell ref="C190:E190"/>
    <mergeCell ref="C191:E191"/>
    <mergeCell ref="C192:E192"/>
    <mergeCell ref="C193:E193"/>
    <mergeCell ref="C194:E194"/>
    <mergeCell ref="C195:E195"/>
    <mergeCell ref="C196:E196"/>
    <mergeCell ref="C197:E197"/>
    <mergeCell ref="C198:E198"/>
    <mergeCell ref="C199:E199"/>
    <mergeCell ref="C200:E200"/>
    <mergeCell ref="C201:E201"/>
    <mergeCell ref="C202:E202"/>
    <mergeCell ref="C203:E203"/>
    <mergeCell ref="C204:E204"/>
    <mergeCell ref="C205:E205"/>
    <mergeCell ref="C206:E206"/>
    <mergeCell ref="C207:E207"/>
    <mergeCell ref="C208:E208"/>
    <mergeCell ref="C209:E209"/>
    <mergeCell ref="C210:E210"/>
    <mergeCell ref="C211:E211"/>
    <mergeCell ref="C212:E212"/>
    <mergeCell ref="C213:E213"/>
    <mergeCell ref="C214:E214"/>
    <mergeCell ref="D215:E215"/>
    <mergeCell ref="D216:E216"/>
    <mergeCell ref="D217:E217"/>
    <mergeCell ref="D218:E218"/>
    <mergeCell ref="D219:E219"/>
    <mergeCell ref="D220:E220"/>
    <mergeCell ref="D221:E221"/>
    <mergeCell ref="D222:E222"/>
    <mergeCell ref="A3:A5"/>
    <mergeCell ref="B3:B5"/>
    <mergeCell ref="C3:E5"/>
    <mergeCell ref="F4:F5"/>
    <mergeCell ref="G4:G5"/>
    <mergeCell ref="H4:H5"/>
    <mergeCell ref="I4:I5"/>
    <mergeCell ref="J4:J5"/>
    <mergeCell ref="L4:L5"/>
    <mergeCell ref="M4:M5"/>
    <mergeCell ref="N4:N5"/>
    <mergeCell ref="B33:B34"/>
    <mergeCell ref="C33:E34"/>
    <mergeCell ref="A60:A61"/>
    <mergeCell ref="B60:B61"/>
    <mergeCell ref="C60:E61"/>
    <mergeCell ref="F60:F61"/>
    <mergeCell ref="H60:H61"/>
    <mergeCell ref="I60:I61"/>
    <mergeCell ref="L60:L61"/>
    <mergeCell ref="N60:N61"/>
    <mergeCell ref="F67:F72"/>
    <mergeCell ref="G67:G72"/>
    <mergeCell ref="H67:H72"/>
    <mergeCell ref="L67:L72"/>
    <mergeCell ref="M67:M72"/>
    <mergeCell ref="N67:N72"/>
    <mergeCell ref="F97:F98"/>
    <mergeCell ref="G97:G98"/>
    <mergeCell ref="H97:H98"/>
    <mergeCell ref="F100:F102"/>
    <mergeCell ref="G100:G102"/>
    <mergeCell ref="H100:H102"/>
    <mergeCell ref="F140:F142"/>
    <mergeCell ref="G140:G142"/>
    <mergeCell ref="H140:H142"/>
    <mergeCell ref="F145:F148"/>
    <mergeCell ref="G145:G148"/>
    <mergeCell ref="H145:H148"/>
    <mergeCell ref="A151:A152"/>
    <mergeCell ref="B151:B152"/>
    <mergeCell ref="C151:E152"/>
    <mergeCell ref="A156:A157"/>
    <mergeCell ref="B156:B157"/>
    <mergeCell ref="C156:E157"/>
    <mergeCell ref="A169:A172"/>
    <mergeCell ref="B169:B172"/>
    <mergeCell ref="F169:F172"/>
    <mergeCell ref="G169:G172"/>
    <mergeCell ref="H169:H172"/>
    <mergeCell ref="I169:I172"/>
    <mergeCell ref="J169:J172"/>
    <mergeCell ref="L169:L172"/>
    <mergeCell ref="N169:N172"/>
    <mergeCell ref="A183:A184"/>
    <mergeCell ref="B183:B184"/>
    <mergeCell ref="C183:E184"/>
    <mergeCell ref="I183:I184"/>
    <mergeCell ref="J183:J184"/>
    <mergeCell ref="L183:L184"/>
    <mergeCell ref="A215:A218"/>
    <mergeCell ref="B215:B218"/>
    <mergeCell ref="F215:F218"/>
    <mergeCell ref="H215:H218"/>
    <mergeCell ref="I215:I218"/>
    <mergeCell ref="J215:J218"/>
    <mergeCell ref="L215:L218"/>
    <mergeCell ref="N215:N218"/>
    <mergeCell ref="A219:A222"/>
    <mergeCell ref="B219:B222"/>
    <mergeCell ref="F219:F222"/>
    <mergeCell ref="H219:H222"/>
    <mergeCell ref="I219:I222"/>
    <mergeCell ref="J219:J222"/>
    <mergeCell ref="L219:L222"/>
    <mergeCell ref="N219:N222"/>
    <mergeCell ref="F103:F123"/>
    <mergeCell ref="G103:G123"/>
    <mergeCell ref="H103:H123"/>
    <mergeCell ref="L103:L123"/>
    <mergeCell ref="M103:M123"/>
    <mergeCell ref="N103:N123"/>
  </mergeCells>
  <phoneticPr fontId="2"/>
  <conditionalFormatting sqref="G2 G178:G188 G28:G32 G73:G96 G35:G65 G124:G133 G173:G176 G151:G169 G4:G24 M4:M24 G190:G65339 M190:M65339">
    <cfRule type="cellIs" dxfId="15" priority="18" stopIfTrue="1" operator="greaterThanOrEqual">
      <formula>200</formula>
    </cfRule>
  </conditionalFormatting>
  <conditionalFormatting sqref="G189">
    <cfRule type="cellIs" dxfId="14" priority="17" stopIfTrue="1" operator="greaterThanOrEqual">
      <formula>200</formula>
    </cfRule>
  </conditionalFormatting>
  <conditionalFormatting sqref="G177">
    <cfRule type="cellIs" dxfId="13" priority="16" stopIfTrue="1" operator="greaterThanOrEqual">
      <formula>200</formula>
    </cfRule>
  </conditionalFormatting>
  <conditionalFormatting sqref="G25:G27">
    <cfRule type="cellIs" dxfId="12" priority="14" stopIfTrue="1" operator="greaterThanOrEqual">
      <formula>200</formula>
    </cfRule>
  </conditionalFormatting>
  <conditionalFormatting sqref="G67">
    <cfRule type="cellIs" dxfId="11" priority="12" stopIfTrue="1" operator="greaterThanOrEqual">
      <formula>200</formula>
    </cfRule>
  </conditionalFormatting>
  <conditionalFormatting sqref="G33:G34">
    <cfRule type="cellIs" dxfId="10" priority="11" stopIfTrue="1" operator="greaterThanOrEqual">
      <formula>200</formula>
    </cfRule>
  </conditionalFormatting>
  <conditionalFormatting sqref="G119 G103">
    <cfRule type="cellIs" dxfId="9" priority="10" stopIfTrue="1" operator="greaterThanOrEqual">
      <formula>200</formula>
    </cfRule>
  </conditionalFormatting>
  <conditionalFormatting sqref="M2 M178:M188 M28:M32 M73:M102 M35:M65 M124:M176">
    <cfRule type="cellIs" dxfId="8" priority="9" stopIfTrue="1" operator="greaterThanOrEqual">
      <formula>200</formula>
    </cfRule>
  </conditionalFormatting>
  <conditionalFormatting sqref="M189">
    <cfRule type="cellIs" dxfId="7" priority="8" stopIfTrue="1" operator="greaterThanOrEqual">
      <formula>200</formula>
    </cfRule>
  </conditionalFormatting>
  <conditionalFormatting sqref="M177">
    <cfRule type="cellIs" dxfId="6" priority="7" stopIfTrue="1" operator="greaterThanOrEqual">
      <formula>200</formula>
    </cfRule>
  </conditionalFormatting>
  <conditionalFormatting sqref="M25:M27">
    <cfRule type="cellIs" dxfId="5" priority="6" stopIfTrue="1" operator="greaterThanOrEqual">
      <formula>200</formula>
    </cfRule>
  </conditionalFormatting>
  <conditionalFormatting sqref="M67">
    <cfRule type="cellIs" dxfId="4" priority="5" stopIfTrue="1" operator="greaterThanOrEqual">
      <formula>200</formula>
    </cfRule>
  </conditionalFormatting>
  <conditionalFormatting sqref="M33:M34">
    <cfRule type="cellIs" dxfId="3" priority="4" stopIfTrue="1" operator="greaterThanOrEqual">
      <formula>200</formula>
    </cfRule>
  </conditionalFormatting>
  <conditionalFormatting sqref="M119 M103">
    <cfRule type="cellIs" dxfId="2" priority="3" stopIfTrue="1" operator="greaterThanOrEqual">
      <formula>200</formula>
    </cfRule>
  </conditionalFormatting>
  <conditionalFormatting sqref="G97 G99:G100">
    <cfRule type="cellIs" dxfId="1" priority="2" stopIfTrue="1" operator="greaterThanOrEqual">
      <formula>200</formula>
    </cfRule>
  </conditionalFormatting>
  <conditionalFormatting sqref="G134:G140 G143:G145 G149:G150">
    <cfRule type="cellIs" dxfId="0" priority="1" stopIfTrue="1" operator="greaterThanOrEqual">
      <formula>200</formula>
    </cfRule>
  </conditionalFormatting>
  <printOptions horizontalCentered="1"/>
  <pageMargins left="0.59055118110236227" right="0.39370078740157483" top="0.39370078740157483" bottom="0.35433070866141736" header="0" footer="0.19685039370078741"/>
  <pageSetup paperSize="9" scale="63" fitToWidth="1" fitToHeight="0" orientation="portrait" usePrinterDefaults="1" cellComments="asDisplayed" r:id="rId1"/>
  <headerFooter alignWithMargins="0">
    <oddFooter>&amp;C-&amp;P--</oddFooter>
  </headerFooter>
  <rowBreaks count="1" manualBreakCount="1">
    <brk id="133" max="9"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R2</vt:lpstr>
      <vt:lpstr>R1</vt:lpstr>
      <vt:lpstr>H30</vt:lpstr>
      <vt:lpstr>H29</vt:lpstr>
      <vt:lpstr>Ｈ28</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保坂　小春</dc:creator>
  <cp:lastModifiedBy>保坂　小春</cp:lastModifiedBy>
  <dcterms:created xsi:type="dcterms:W3CDTF">2021-01-04T02:20:08Z</dcterms:created>
  <dcterms:modified xsi:type="dcterms:W3CDTF">2021-01-07T07:32:23Z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2021-01-07T07:32:23Z</vt:filetime>
  </property>
</Properties>
</file>