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1880" windowHeight="6465" tabRatio="736" activeTab="3"/>
  </bookViews>
  <sheets>
    <sheet name="１１．セルフサービス事業所の状況" sheetId="1" r:id="rId1"/>
    <sheet name="１２．地域別商業の状況" sheetId="2" r:id="rId2"/>
    <sheet name="１３　本県商業の位置" sheetId="3" r:id="rId3"/>
    <sheet name="付表１" sheetId="4" r:id="rId4"/>
    <sheet name="付表２" sheetId="5" r:id="rId5"/>
  </sheets>
  <definedNames/>
  <calcPr fullCalcOnLoad="1"/>
</workbook>
</file>

<file path=xl/sharedStrings.xml><?xml version="1.0" encoding="utf-8"?>
<sst xmlns="http://schemas.openxmlformats.org/spreadsheetml/2006/main" count="890" uniqueCount="370">
  <si>
    <t>第13-1表　全国及び秋田県の商業</t>
  </si>
  <si>
    <t>第13-2表　　全国及び秋田県の販売効率</t>
  </si>
  <si>
    <t>由　利　郡</t>
  </si>
  <si>
    <t xml:space="preserve"> 仁 賀 保　町</t>
  </si>
  <si>
    <t xml:space="preserve"> 金 　浦 　町</t>
  </si>
  <si>
    <t xml:space="preserve"> 象 　潟 　町</t>
  </si>
  <si>
    <t xml:space="preserve"> 矢 　島 　町</t>
  </si>
  <si>
    <t xml:space="preserve"> 岩 　城 　町</t>
  </si>
  <si>
    <t xml:space="preserve"> 由 　利 　町</t>
  </si>
  <si>
    <t xml:space="preserve"> 西 　目 　町</t>
  </si>
  <si>
    <t xml:space="preserve"> 鳥 　海 　町</t>
  </si>
  <si>
    <t xml:space="preserve"> 東 由 利　町</t>
  </si>
  <si>
    <t xml:space="preserve"> 大 　内 　町</t>
  </si>
  <si>
    <t>仙　北　郡</t>
  </si>
  <si>
    <t xml:space="preserve"> 神 　岡 　町</t>
  </si>
  <si>
    <t xml:space="preserve"> 西 仙 北　町</t>
  </si>
  <si>
    <t xml:space="preserve"> 角 　館 　町</t>
  </si>
  <si>
    <t xml:space="preserve"> 六 　郷 　町</t>
  </si>
  <si>
    <t xml:space="preserve"> 中 　仙 　町</t>
  </si>
  <si>
    <t xml:space="preserve"> 田 沢 湖　町</t>
  </si>
  <si>
    <t xml:space="preserve"> 協 　和 　町</t>
  </si>
  <si>
    <t xml:space="preserve"> 南 　外 　村</t>
  </si>
  <si>
    <t xml:space="preserve"> 仙 　北 　町</t>
  </si>
  <si>
    <t xml:space="preserve"> 西 　木 　村</t>
  </si>
  <si>
    <t xml:space="preserve"> 太 　田 　町</t>
  </si>
  <si>
    <t xml:space="preserve"> 千 　畑 　町</t>
  </si>
  <si>
    <t xml:space="preserve"> 仙 　南 　村</t>
  </si>
  <si>
    <t>平　鹿　郡</t>
  </si>
  <si>
    <t xml:space="preserve"> 増 　田 　町</t>
  </si>
  <si>
    <t xml:space="preserve"> 平 　鹿 　町</t>
  </si>
  <si>
    <t xml:space="preserve"> 雄 物 川　町</t>
  </si>
  <si>
    <t xml:space="preserve"> 大 　森 　町</t>
  </si>
  <si>
    <t xml:space="preserve"> 十 文 字　町</t>
  </si>
  <si>
    <t xml:space="preserve"> 山 　内 　村</t>
  </si>
  <si>
    <t xml:space="preserve"> 大 　雄 　村</t>
  </si>
  <si>
    <t>雄　勝　郡</t>
  </si>
  <si>
    <t xml:space="preserve"> 稲 　川 　町</t>
  </si>
  <si>
    <t xml:space="preserve"> 雄 　勝 　町</t>
  </si>
  <si>
    <t xml:space="preserve"> 羽 　後 　町</t>
  </si>
  <si>
    <t xml:space="preserve"> 東 成 瀬　村</t>
  </si>
  <si>
    <t xml:space="preserve"> 皆 　瀬 　村</t>
  </si>
  <si>
    <t>Ａ</t>
  </si>
  <si>
    <t>Ｂ</t>
  </si>
  <si>
    <t>Ｃ＝Ａ×Ｂ</t>
  </si>
  <si>
    <t>Ｃ－Ａ</t>
  </si>
  <si>
    <t>全国は「経済産業省　平成16年商業統計確報」の数値を掲載</t>
  </si>
  <si>
    <t>就</t>
  </si>
  <si>
    <t>就業者１人当り年間年間商品販売額</t>
  </si>
  <si>
    <t>販売額は538775,810百万円（同1.8％減）となっている。</t>
  </si>
  <si>
    <t>※</t>
  </si>
  <si>
    <t>１事業所当り年間年間商品販売額</t>
  </si>
  <si>
    <t>従業者１人当り年間年間商品販売額</t>
  </si>
  <si>
    <t>第13-3表　都道府県別商業の状況</t>
  </si>
  <si>
    <t>就　業　者　数</t>
  </si>
  <si>
    <t>付表1　市町村別小売業の商業力</t>
  </si>
  <si>
    <t>（１）　卸売業</t>
  </si>
  <si>
    <t>（２）　小売業</t>
  </si>
  <si>
    <t>実数</t>
  </si>
  <si>
    <t>構成比</t>
  </si>
  <si>
    <t>事業所</t>
  </si>
  <si>
    <t>14年</t>
  </si>
  <si>
    <t>16年</t>
  </si>
  <si>
    <t>前回比</t>
  </si>
  <si>
    <t>人</t>
  </si>
  <si>
    <t>年間商品販売額</t>
  </si>
  <si>
    <t>百万円</t>
  </si>
  <si>
    <t>％</t>
  </si>
  <si>
    <t>卸売業</t>
  </si>
  <si>
    <t>小売業</t>
  </si>
  <si>
    <t>万円</t>
  </si>
  <si>
    <t>－</t>
  </si>
  <si>
    <t>－</t>
  </si>
  <si>
    <t>％</t>
  </si>
  <si>
    <t>％</t>
  </si>
  <si>
    <t>％</t>
  </si>
  <si>
    <t>事</t>
  </si>
  <si>
    <t>業</t>
  </si>
  <si>
    <t>所</t>
  </si>
  <si>
    <t>数</t>
  </si>
  <si>
    <t>従</t>
  </si>
  <si>
    <t>者</t>
  </si>
  <si>
    <t>販</t>
  </si>
  <si>
    <t>売</t>
  </si>
  <si>
    <t>額</t>
  </si>
  <si>
    <t>年</t>
  </si>
  <si>
    <t>間</t>
  </si>
  <si>
    <t>商</t>
  </si>
  <si>
    <t>品</t>
  </si>
  <si>
    <t>区　　分</t>
  </si>
  <si>
    <t>合　 計</t>
  </si>
  <si>
    <t>合 　計</t>
  </si>
  <si>
    <t>全国</t>
  </si>
  <si>
    <t>全　　国</t>
  </si>
  <si>
    <t>人口１人当たり売場面積</t>
  </si>
  <si>
    <t>人口千人当たり事業所数</t>
  </si>
  <si>
    <t>１事業所当たり売場面積</t>
  </si>
  <si>
    <t>売場１㎡当たり年間商品販売額</t>
  </si>
  <si>
    <t>売場100㎡当たり従業者数</t>
  </si>
  <si>
    <t>従業者１人当たり年間商品販売額</t>
  </si>
  <si>
    <t>秋田県</t>
  </si>
  <si>
    <t>秋田県／全国</t>
  </si>
  <si>
    <t>売場面積1㎡当り年間商品販売額</t>
  </si>
  <si>
    <t>数は1,613,318事業所（前回比3.9％減）、従業者は11,565,953人（同3.4％減）、年間商品</t>
  </si>
  <si>
    <t>％</t>
  </si>
  <si>
    <t>秋田県/全国</t>
  </si>
  <si>
    <t>　経済産業省が発表した平成16年商業統計速報（卸売・小売業）によると、全国の事業所</t>
  </si>
  <si>
    <t>　本県の卸売業について全国と比較すると、増減率では事業所数は上回る増加となって</t>
  </si>
  <si>
    <t>いるが、従業者数及び年間商品販売額は全国は上回る減少となっている。</t>
  </si>
  <si>
    <t>　また、全国に占める本県の割合は、事業所数、従業者数、年間商品販売額は前回と同</t>
  </si>
  <si>
    <t>較すると、いずれも全国を下回っている。</t>
  </si>
  <si>
    <t>じである。１事業所当り、従業者１人当りの年間年間商品販売額で全国との販売効率を比</t>
  </si>
  <si>
    <t>　本県の小売業について全国と比較すると、増減率では事業所数、年間商品販売額は下</t>
  </si>
  <si>
    <t>回る減少となっているが、従業者数は全国を上回る増加となっている。</t>
  </si>
  <si>
    <t>　また、全国に占める本県の割合は、事業所数、年間商品販売額は前回と同じで、従業</t>
  </si>
  <si>
    <t>者数が0.1％増加している。１事業所当り、従業者１人当りの年間年間商品販売額で全国</t>
  </si>
  <si>
    <t>との販売効率を比較すると、いずれも全国を下回っている。</t>
  </si>
  <si>
    <t>％</t>
  </si>
  <si>
    <t>事　業　所　数</t>
  </si>
  <si>
    <t>実　　　数</t>
  </si>
  <si>
    <t>構　成　比</t>
  </si>
  <si>
    <t>計</t>
  </si>
  <si>
    <t>卸売業計</t>
  </si>
  <si>
    <t>小売業計</t>
  </si>
  <si>
    <t>％</t>
  </si>
  <si>
    <t xml:space="preserve"> 全　国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</si>
  <si>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</si>
  <si>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</si>
  <si>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</si>
  <si>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</si>
  <si>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</si>
  <si>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</si>
  <si>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</si>
  <si>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</si>
  <si>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</si>
  <si>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</si>
  <si>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</si>
  <si>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</si>
  <si>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</si>
  <si>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</si>
  <si>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</si>
  <si>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</si>
  <si>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</si>
  <si>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</si>
  <si>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</si>
  <si>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</si>
  <si>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</si>
  <si>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</si>
  <si>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</si>
  <si>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</si>
  <si>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</si>
  <si>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</si>
  <si>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</si>
  <si>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</si>
  <si>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</si>
  <si>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</si>
  <si>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</si>
  <si>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</si>
  <si>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</si>
  <si>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</si>
  <si>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</si>
  <si>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</si>
  <si>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</si>
  <si>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</si>
  <si>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</si>
  <si>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</si>
  <si>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</si>
  <si>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</si>
  <si>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</si>
  <si>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</si>
  <si>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</si>
  <si>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</si>
  <si>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</si>
  <si>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（資料：経済産業省経済産業政策局調査統計部「平成16年商業統計速報」）</t>
  </si>
  <si>
    <t>年　間　商　品　販　売　額</t>
  </si>
  <si>
    <t>Ａ</t>
  </si>
  <si>
    <t>Ｃ＝Ａ×Ｂ</t>
  </si>
  <si>
    <t>Ｃ－Ａ</t>
  </si>
  <si>
    <t>区分</t>
  </si>
  <si>
    <t>人口</t>
  </si>
  <si>
    <t>１人あたり販売額</t>
  </si>
  <si>
    <t>小　　売</t>
  </si>
  <si>
    <t>流　　入・</t>
  </si>
  <si>
    <t>（平成16年6</t>
  </si>
  <si>
    <t>実　数</t>
  </si>
  <si>
    <t>順位</t>
  </si>
  <si>
    <t>吸引力</t>
  </si>
  <si>
    <t>流　　出</t>
  </si>
  <si>
    <t>月１日現在）</t>
  </si>
  <si>
    <t>指　　数</t>
  </si>
  <si>
    <t>人　  口</t>
  </si>
  <si>
    <t>人　　口</t>
  </si>
  <si>
    <t>県    　　計</t>
  </si>
  <si>
    <t>-</t>
  </si>
  <si>
    <t>市　 部 　計</t>
  </si>
  <si>
    <t>郡 　部 　計</t>
  </si>
  <si>
    <t>-</t>
  </si>
  <si>
    <t xml:space="preserve"> 秋 　田 　市</t>
  </si>
  <si>
    <t xml:space="preserve"> 能 　代 　市</t>
  </si>
  <si>
    <t xml:space="preserve"> 横 　手 　市</t>
  </si>
  <si>
    <t xml:space="preserve"> 大 　館 　市</t>
  </si>
  <si>
    <t xml:space="preserve"> 本 　荘 　市</t>
  </si>
  <si>
    <t xml:space="preserve"> 男 　鹿 　市</t>
  </si>
  <si>
    <t xml:space="preserve"> 湯 　沢 　市</t>
  </si>
  <si>
    <t xml:space="preserve"> 大 　曲 　市</t>
  </si>
  <si>
    <t xml:space="preserve"> 鹿 　角 　市</t>
  </si>
  <si>
    <t>鹿　角　郡</t>
  </si>
  <si>
    <t xml:space="preserve"> 小 　坂 　町</t>
  </si>
  <si>
    <t>北 秋 田 郡</t>
  </si>
  <si>
    <t xml:space="preserve"> 鷹 　巣 　町</t>
  </si>
  <si>
    <t xml:space="preserve"> 比 　内 　町</t>
  </si>
  <si>
    <t xml:space="preserve"> 森 　吉 　町</t>
  </si>
  <si>
    <t xml:space="preserve"> 阿 　仁 　町</t>
  </si>
  <si>
    <t xml:space="preserve"> 田 　代 　町</t>
  </si>
  <si>
    <t xml:space="preserve"> 合 　川 　町</t>
  </si>
  <si>
    <t>上小阿仁村</t>
  </si>
  <si>
    <t>山　本　郡</t>
  </si>
  <si>
    <t xml:space="preserve"> 琴 　丘 　町</t>
  </si>
  <si>
    <t xml:space="preserve"> 二 ツ 井　町</t>
  </si>
  <si>
    <t xml:space="preserve"> 八 　森 　町</t>
  </si>
  <si>
    <t xml:space="preserve"> 山 　本 　町</t>
  </si>
  <si>
    <t xml:space="preserve"> 八 　竜 　町</t>
  </si>
  <si>
    <t xml:space="preserve"> 藤 　里   町</t>
  </si>
  <si>
    <t xml:space="preserve"> 峰 　浜 　村</t>
  </si>
  <si>
    <t>南 秋 田 郡</t>
  </si>
  <si>
    <t xml:space="preserve"> 五 城 目　町</t>
  </si>
  <si>
    <t xml:space="preserve"> 昭 　和 　町</t>
  </si>
  <si>
    <t xml:space="preserve"> 八 郎 潟　町</t>
  </si>
  <si>
    <t xml:space="preserve"> 飯 田 川　町</t>
  </si>
  <si>
    <t xml:space="preserve"> 天 　王 　町</t>
  </si>
  <si>
    <t>Ｂ</t>
  </si>
  <si>
    <t>付表2　市町村別小売業の商業力</t>
  </si>
  <si>
    <t>１３　本県商業の位置</t>
  </si>
  <si>
    <t xml:space="preserve"> 井 　川 　町</t>
  </si>
  <si>
    <t xml:space="preserve"> 若 　美 　町</t>
  </si>
  <si>
    <t xml:space="preserve"> 大 　潟 　村</t>
  </si>
  <si>
    <t>Ａ</t>
  </si>
  <si>
    <t>Ｃ＝Ａ×Ｂ</t>
  </si>
  <si>
    <t>Ｃ－Ａ</t>
  </si>
  <si>
    <t>河　辺　郡</t>
  </si>
  <si>
    <t xml:space="preserve"> 河 　辺 　町</t>
  </si>
  <si>
    <t xml:space="preserve"> 雄 　和 　町</t>
  </si>
  <si>
    <t>１２　地域別商業の状況</t>
  </si>
  <si>
    <r>
      <t>　第1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-1表　地域別事業所数の状況</t>
    </r>
  </si>
  <si>
    <t>　第12-2表　地域別従業者数の状況</t>
  </si>
  <si>
    <r>
      <t>　第12-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表　地域別年間商品販売額の状況</t>
    </r>
  </si>
  <si>
    <t>事業所数</t>
  </si>
  <si>
    <t>増減数</t>
  </si>
  <si>
    <t>増減率</t>
  </si>
  <si>
    <t>従業者数</t>
  </si>
  <si>
    <t xml:space="preserve"> （１）　地域別の動向</t>
  </si>
  <si>
    <t>14－16</t>
  </si>
  <si>
    <t>16/14</t>
  </si>
  <si>
    <t>　秋田周辺地域が6,240事業所（構成比35.6％）で最も多く、次いで大曲・仙北地域が2,350事業所</t>
  </si>
  <si>
    <t>合計</t>
  </si>
  <si>
    <t>計</t>
  </si>
  <si>
    <t>　前回比をみると本荘・由利地域が5.0％の減、横手・平鹿地域が3.5％の減となるなど、全地域で</t>
  </si>
  <si>
    <t>鹿角</t>
  </si>
  <si>
    <t>減少した。また卸・小売別にみると卸売業で能代・山本地域が7.4％の増、横手・平鹿地域が5.9％</t>
  </si>
  <si>
    <t>の増など４地域で増となったが、小売業では増加した地域はなかった。</t>
  </si>
  <si>
    <t>大館・北秋田</t>
  </si>
  <si>
    <t>②　従業者数</t>
  </si>
  <si>
    <t>　秋田周辺地域が41,654人（構成比42.2％）で最も多く、次いで大曲・仙北地域が11,667人（同11.8</t>
  </si>
  <si>
    <t>％）、大館・北秋田地域が10,416人（同10.5％）、横手・平鹿地域が10,313人（同10.4％）の順になっ</t>
  </si>
  <si>
    <t>能代・山本</t>
  </si>
  <si>
    <t>ている。</t>
  </si>
  <si>
    <t>　前回比をみると仙北・大曲地域が1.9％の増、横手・平鹿地域が1.8％の増、大館・北秋田地域が</t>
  </si>
  <si>
    <t>1.7％の増と、３地域では増となったが、他の地域は全て減となった。また卸・小売別にみると卸売</t>
  </si>
  <si>
    <t>秋田周辺</t>
  </si>
  <si>
    <t>業では横手・平鹿地域が3.9％の増となった以外は全地域で減となり、小売業では鹿角地域が7.1</t>
  </si>
  <si>
    <t>％の減、能代・山本地域が5.1％の減、本荘・由利地域が0.4％の減と、３地域で減となったが、他</t>
  </si>
  <si>
    <t>の地域は全て増となった。</t>
  </si>
  <si>
    <t>本荘・由利</t>
  </si>
  <si>
    <t>大曲・仙北</t>
  </si>
  <si>
    <t>③　年間商品販売額</t>
  </si>
  <si>
    <t>　秋田周辺地域が1兆4,730億円（構成比56.1％）で最も多く、次いで大館・北秋田地域が2,417億円</t>
  </si>
  <si>
    <t>（同9.2％）、横手・平鹿地域が2,407億円（同9.2％）、大曲・仙北地域が2,242億円（同8.5％）の順に</t>
  </si>
  <si>
    <t>横手・平鹿</t>
  </si>
  <si>
    <t>　前回比をみると横手・平鹿地域が1.3％の増、鹿角地域が0.7％の増となったが、他の地域は全て</t>
  </si>
  <si>
    <t>減となった。また卸・小売別にみると卸売業で横手・平鹿地域が4.2％の増、能代・山本地域が2.0</t>
  </si>
  <si>
    <t>湯沢・雄勝</t>
  </si>
  <si>
    <t>％の増となったが、他の地域は全て減となった。小売業では大館・北秋田地域が4.6％の増、鹿角</t>
  </si>
  <si>
    <t>地域が4.5％の増などの４地域では増となったが、本荘・由利地域が8.2％の減、湯沢・雄勝地域が</t>
  </si>
  <si>
    <t>6.9％の減などの４地域では減となった。</t>
  </si>
  <si>
    <t xml:space="preserve"> （２）　各市町村の動向</t>
  </si>
  <si>
    <t xml:space="preserve"> ※　小売吸引力指数　＝　</t>
  </si>
  <si>
    <t>市町村人口１人当たりの小売業の年間商品販売額</t>
  </si>
  <si>
    <t>県人口１人当たりの小売業の年間商品販売額</t>
  </si>
  <si>
    <t xml:space="preserve">  各市町村が買い物客を引きつける力を「小売吸引力指数」でみると、小売吸引力指数が1.000よ</t>
  </si>
  <si>
    <t>り大きい場合買物客を外部から引き付け、1.000より小さい場合は外部に流出しているとみること</t>
  </si>
  <si>
    <t>ができる。</t>
  </si>
  <si>
    <t>　小売吸引力指数が1.000以上の市町村は男鹿市を除く8市と鷹巣町、井川町、大潟村、角館町</t>
  </si>
  <si>
    <t>中仙町、十文字町の計14市町村であり、最も指数が大きいのは、大潟村の 4.528、次いで横手市</t>
  </si>
  <si>
    <t>が 1.744、大曲市が1.704 などとなっている。</t>
  </si>
  <si>
    <t>　一方、小売吸引力指数を人口に換算した「小売吸引力人口」と市町村人口との差により、買い物</t>
  </si>
  <si>
    <t>客の流入・流出人口をみると、最も多く買い物客を集めているのは秋田市で、52,027人となっており､</t>
  </si>
  <si>
    <t>次いで横手市が29,606人、大曲市が27,401人などとなっている。</t>
  </si>
  <si>
    <t>①　事業所の状況</t>
  </si>
  <si>
    <t>％</t>
  </si>
  <si>
    <t>（同13.4％）、横手・平鹿地域が1,914事業所（同10.9％）、大館・北秋田地域が1,890事業所（同10.8</t>
  </si>
  <si>
    <t>％）の順になっている。</t>
  </si>
  <si>
    <t>なっている。</t>
  </si>
  <si>
    <t>１１　セルフサービス事業所の状況</t>
  </si>
  <si>
    <t xml:space="preserve"> （１）　業種別の概況</t>
  </si>
  <si>
    <t xml:space="preserve"> （２）　小売業に占めるセルフサービス事業所の割合</t>
  </si>
  <si>
    <t>①　セルフサービス事業所数</t>
  </si>
  <si>
    <t>　　　  小売業全体に占めるは、事業所数が 9.9％、従業者数 31.3％、年間商品販売額が 38.9％、売場面積が 51.1％</t>
  </si>
  <si>
    <t>　 事業所数は1,435事業所で、業種別に構成比をみると、「飲食料品小売業」が70.7％、次いで「その他</t>
  </si>
  <si>
    <t>　　でほとんどが前回を上回っている。</t>
  </si>
  <si>
    <t>の小売業」が15.7％などとなっている。</t>
  </si>
  <si>
    <t>　　　セルフサービス事業所について、それぞれの業種毎の小売業に占める割合をみると、「各種商品小売業」は事業</t>
  </si>
  <si>
    <t>　 前回比をみると「自動車・自転車小売業」が1.2％の増、「飲食料品小売業」が1.0％の増など、全業種</t>
  </si>
  <si>
    <t xml:space="preserve"> 　 所数の 54 .7％、従業者数の 98.0％、年間商品販売額の 98.3％、売場面積の 98.3％と大きい割合を占めている。</t>
  </si>
  <si>
    <t>で増加した。</t>
  </si>
  <si>
    <t>②　セルフサービス事業所の従業者数</t>
  </si>
  <si>
    <t>　 従業者数は23,632人で、業種別に構成比をみると、「飲食料品小売業」が63.1％、次いで「各種商品</t>
  </si>
  <si>
    <t>小売業」が18.3％などとなっている。</t>
  </si>
  <si>
    <t xml:space="preserve"> （２）　セルフサービス事業所の販売効率</t>
  </si>
  <si>
    <t>　 前回比をみると「自動車・自転車小売業」が1.3％の増、「家具・じゅう器・家庭用機械器具小売業」が</t>
  </si>
  <si>
    <t xml:space="preserve">       セルフサービス事業所の販売効率をみると、従業者１人当り年間商品販売額は、小売業全体では 1,932万円で､</t>
  </si>
  <si>
    <t>1.2％の増など、全業種で増加した。</t>
  </si>
  <si>
    <t>③　セルフサービス事業所の年間商品販売額</t>
  </si>
  <si>
    <t xml:space="preserve">　     業種別にみると「家具・じゅう器・家庭用機械器具小売業」が 2,219万円で最も多く、次いで「自動車・自転車小 </t>
  </si>
  <si>
    <t>　 年間商品販売額は4,566億6,200万円で、業種別に構成比をみると、「飲食料品小売業」が61.3％、</t>
  </si>
  <si>
    <t>次いで「各種商品小売業」が18.4％などとなっている。</t>
  </si>
  <si>
    <t>　     前回比をみると「織物・衣類・身の回りの品小売業」が 17.4％の減、「各種商品小売業」が 10.7％の減等となっ</t>
  </si>
  <si>
    <t>　 前回比をみると「自動車・自転車小売業」が1.3％の増、「飲食料品小売業」が1.1％の増など、全業種</t>
  </si>
  <si>
    <t>で増加した。</t>
  </si>
  <si>
    <t xml:space="preserve">       また、売場面積１㎡当たり年間商品販売額は、小売業全体では 58万円で、前回の 61万円を下回った。</t>
  </si>
  <si>
    <t>④　セルフサービス事業所の売場面積</t>
  </si>
  <si>
    <t>　 　　業種別にみると「飲食料品小売業」が 84万円で最も多く、次いで「自動車・自転車小売業」が 55万円などとな</t>
  </si>
  <si>
    <t>　 売場面積は79万3,102㎡で、業種別に構成比をみると、「飲食料品小売業」が41.9％、次いで「各種</t>
  </si>
  <si>
    <t>商品小売業」が23.1％などとなっている。</t>
  </si>
  <si>
    <t>　 前回比をみると「自動車・自転車小売業」が1.6％の増、「家具・じゅう器・家庭用機械器具小売業」が</t>
  </si>
  <si>
    <t>第10－1表　セルフサービス事業所の事業所数、従業者数、年間商品販売額、売場面積の状況</t>
  </si>
  <si>
    <t>事　業　所　数</t>
  </si>
  <si>
    <t>従業者数</t>
  </si>
  <si>
    <t>年間商品
販売額</t>
  </si>
  <si>
    <t>従　業　者　数</t>
  </si>
  <si>
    <t>売場面積</t>
  </si>
  <si>
    <t>従業者
１人当り
年間商品販売額</t>
  </si>
  <si>
    <t>売場面積
１㎡当り
年間商品販売額</t>
  </si>
  <si>
    <t>１４年</t>
  </si>
  <si>
    <t>１６年</t>
  </si>
  <si>
    <t>55～60　小売業計</t>
  </si>
  <si>
    <t>総数</t>
  </si>
  <si>
    <t>セルフ店</t>
  </si>
  <si>
    <t>割合（％）</t>
  </si>
  <si>
    <t>（注）「割合（％）」はセルフサービス事業所の小売業に占める数値</t>
  </si>
  <si>
    <t xml:space="preserve">　　次いで「飲食料品小売業」が事業所数の 17.4％、従業者数の 50.5％、年間商品販売額の 68.7％、売場面積の </t>
  </si>
  <si>
    <t xml:space="preserve">    64.0％を占めている。</t>
  </si>
  <si>
    <t xml:space="preserve">   前回の 1,978万円を下回った。</t>
  </si>
  <si>
    <t xml:space="preserve">    売業」が2,158万円などとなっている。</t>
  </si>
  <si>
    <t>　たが、「その他の小売業」は 9.1％の増、「自動車・自転車小売業」は 3.9％の増などとなった。</t>
  </si>
  <si>
    <t>　っている。</t>
  </si>
  <si>
    <t>　　が19.4％の減など、全業種で減少した。</t>
  </si>
  <si>
    <t>1.4％の増など、全業種で増加した。</t>
  </si>
  <si>
    <t>売場面積</t>
  </si>
  <si>
    <t>㎡</t>
  </si>
  <si>
    <t>55　各種商品小売業</t>
  </si>
  <si>
    <t>56　織物・衣服・</t>
  </si>
  <si>
    <t>　　身の回り品</t>
  </si>
  <si>
    <t xml:space="preserve">    小売業</t>
  </si>
  <si>
    <t>57　飲食料品小売業</t>
  </si>
  <si>
    <t>58　自動車・自転車</t>
  </si>
  <si>
    <t xml:space="preserve">   小売業</t>
  </si>
  <si>
    <t>59　家具・じゅう器・</t>
  </si>
  <si>
    <t>　　家庭用機械器具</t>
  </si>
  <si>
    <t>60　その他の小売業</t>
  </si>
  <si>
    <t xml:space="preserve">       前回比をみると「家具・じゅう器・家庭用機械器具小売業」が 21.4％の減、「織物・衣類・身の回りの品小売業」 </t>
  </si>
  <si>
    <t>億円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</si>
</sst>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_);[Red]\(0.0\)"/>
    <numFmt numFmtId="180" formatCode="0.0;&quot;△ &quot;0.0"/>
    <numFmt numFmtId="181" formatCode="#,##0_);[Red]\(#,##0\)"/>
    <numFmt numFmtId="182" formatCode="#,##0.0_);[Red]\(#,##0.0\)"/>
    <numFmt numFmtId="183" formatCode="0.0_ "/>
    <numFmt numFmtId="184" formatCode="0.00_ "/>
    <numFmt numFmtId="185" formatCode="0_);[Red]\(0\)"/>
    <numFmt numFmtId="186" formatCode="#,##0.000_ "/>
    <numFmt numFmtId="187" formatCode="#,##0.0000_ "/>
    <numFmt numFmtId="188" formatCode="0.0%"/>
    <numFmt numFmtId="189" formatCode="[&lt;=999]000;[&lt;=99999]000\-00;000\-0000"/>
    <numFmt numFmtId="190" formatCode="0_ "/>
    <numFmt numFmtId="191" formatCode="#,##0.0_ "/>
    <numFmt numFmtId="192" formatCode="#,##0;[Red]#,##0"/>
    <numFmt numFmtId="193" formatCode="#,##0.0_);[Red]\(\-#,##0.0\)"/>
    <numFmt numFmtId="194" formatCode="#"/>
    <numFmt numFmtId="195" formatCode="#,##0.0_ ;[Red]\-#,##0.0\ "/>
    <numFmt numFmtId="196" formatCode="0;&quot;△ &quot;0"/>
    <numFmt numFmtId="197" formatCode="#,##0.00_);[Red]\(#,##0.00\)"/>
    <numFmt numFmtId="198" formatCode="#,##0.000_);[Red]\(#,##0.000\)"/>
    <numFmt numFmtId="199" formatCode="0.00_);[Red]\(0.00\)"/>
    <numFmt numFmtId="200" formatCode="0.000_);[Red]\(0.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b/>
      <sz val="18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5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6" fillId="0" borderId="1" xfId="20" applyFont="1" applyFill="1" applyBorder="1" applyAlignment="1">
      <alignment horizontal="center"/>
      <protection/>
    </xf>
    <xf numFmtId="179" fontId="6" fillId="0" borderId="1" xfId="20" applyNumberFormat="1" applyFont="1" applyFill="1" applyBorder="1" applyAlignment="1">
      <alignment horizontal="center"/>
      <protection/>
    </xf>
    <xf numFmtId="0" fontId="6" fillId="2" borderId="2" xfId="20" applyFont="1" applyFill="1" applyBorder="1" applyAlignment="1">
      <alignment horizontal="right"/>
      <protection/>
    </xf>
    <xf numFmtId="179" fontId="6" fillId="2" borderId="3" xfId="20" applyNumberFormat="1" applyFont="1" applyFill="1" applyBorder="1" applyAlignment="1">
      <alignment horizontal="right"/>
      <protection/>
    </xf>
    <xf numFmtId="0" fontId="6" fillId="2" borderId="3" xfId="20" applyFont="1" applyFill="1" applyBorder="1" applyAlignment="1">
      <alignment horizontal="right"/>
      <protection/>
    </xf>
    <xf numFmtId="38" fontId="6" fillId="3" borderId="4" xfId="16" applyFont="1" applyFill="1" applyBorder="1" applyAlignment="1">
      <alignment horizontal="right" wrapText="1"/>
    </xf>
    <xf numFmtId="38" fontId="6" fillId="3" borderId="5" xfId="16" applyFont="1" applyFill="1" applyBorder="1" applyAlignment="1">
      <alignment horizontal="right" wrapText="1"/>
    </xf>
    <xf numFmtId="179" fontId="6" fillId="3" borderId="5" xfId="16" applyNumberFormat="1" applyFont="1" applyFill="1" applyBorder="1" applyAlignment="1">
      <alignment horizontal="right" wrapText="1"/>
    </xf>
    <xf numFmtId="38" fontId="6" fillId="3" borderId="6" xfId="16" applyFont="1" applyFill="1" applyBorder="1" applyAlignment="1">
      <alignment horizontal="right" wrapText="1"/>
    </xf>
    <xf numFmtId="38" fontId="6" fillId="3" borderId="7" xfId="16" applyFont="1" applyFill="1" applyBorder="1" applyAlignment="1">
      <alignment horizontal="right" wrapText="1"/>
    </xf>
    <xf numFmtId="179" fontId="6" fillId="3" borderId="7" xfId="16" applyNumberFormat="1" applyFont="1" applyFill="1" applyBorder="1" applyAlignment="1">
      <alignment horizontal="right" wrapText="1"/>
    </xf>
    <xf numFmtId="179" fontId="6" fillId="0" borderId="8" xfId="20" applyNumberFormat="1" applyFont="1" applyFill="1" applyBorder="1" applyAlignment="1">
      <alignment horizontal="center"/>
      <protection/>
    </xf>
    <xf numFmtId="179" fontId="6" fillId="2" borderId="9" xfId="20" applyNumberFormat="1" applyFont="1" applyFill="1" applyBorder="1" applyAlignment="1">
      <alignment horizontal="right"/>
      <protection/>
    </xf>
    <xf numFmtId="179" fontId="6" fillId="3" borderId="4" xfId="16" applyNumberFormat="1" applyFont="1" applyFill="1" applyBorder="1" applyAlignment="1">
      <alignment horizontal="right" wrapText="1"/>
    </xf>
    <xf numFmtId="179" fontId="6" fillId="3" borderId="10" xfId="16" applyNumberFormat="1" applyFont="1" applyFill="1" applyBorder="1" applyAlignment="1">
      <alignment horizontal="right" wrapText="1"/>
    </xf>
    <xf numFmtId="179" fontId="6" fillId="3" borderId="6" xfId="16" applyNumberFormat="1" applyFont="1" applyFill="1" applyBorder="1" applyAlignment="1">
      <alignment horizontal="right" wrapText="1"/>
    </xf>
    <xf numFmtId="179" fontId="6" fillId="3" borderId="11" xfId="16" applyNumberFormat="1" applyFont="1" applyFill="1" applyBorder="1" applyAlignment="1">
      <alignment horizontal="right" wrapText="1"/>
    </xf>
    <xf numFmtId="179" fontId="6" fillId="3" borderId="0" xfId="16" applyNumberFormat="1" applyFont="1" applyFill="1" applyBorder="1" applyAlignment="1">
      <alignment horizontal="right" wrapText="1"/>
    </xf>
    <xf numFmtId="38" fontId="6" fillId="3" borderId="0" xfId="16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185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6" fontId="5" fillId="0" borderId="12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81" fontId="5" fillId="0" borderId="1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186" fontId="5" fillId="0" borderId="18" xfId="0" applyNumberFormat="1" applyFont="1" applyBorder="1" applyAlignment="1">
      <alignment horizontal="center" vertical="center"/>
    </xf>
    <xf numFmtId="187" fontId="5" fillId="0" borderId="6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81" fontId="4" fillId="0" borderId="17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8" fillId="0" borderId="0" xfId="0" applyNumberFormat="1" applyFont="1" applyFill="1" applyBorder="1" applyAlignment="1">
      <alignment horizontal="left" vertical="center"/>
    </xf>
    <xf numFmtId="181" fontId="4" fillId="0" borderId="17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81" fontId="4" fillId="0" borderId="17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22" fillId="0" borderId="27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8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2" fillId="0" borderId="3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83" fontId="5" fillId="0" borderId="9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5" fillId="2" borderId="21" xfId="0" applyNumberFormat="1" applyFont="1" applyFill="1" applyBorder="1" applyAlignment="1">
      <alignment vertical="center"/>
    </xf>
    <xf numFmtId="38" fontId="6" fillId="3" borderId="21" xfId="16" applyFont="1" applyFill="1" applyBorder="1" applyAlignment="1">
      <alignment horizontal="right" wrapText="1"/>
    </xf>
    <xf numFmtId="179" fontId="6" fillId="3" borderId="21" xfId="16" applyNumberFormat="1" applyFont="1" applyFill="1" applyBorder="1" applyAlignment="1">
      <alignment horizontal="right" wrapText="1"/>
    </xf>
    <xf numFmtId="179" fontId="6" fillId="3" borderId="20" xfId="16" applyNumberFormat="1" applyFont="1" applyFill="1" applyBorder="1" applyAlignment="1">
      <alignment horizontal="right" wrapText="1"/>
    </xf>
    <xf numFmtId="38" fontId="23" fillId="3" borderId="4" xfId="16" applyFont="1" applyFill="1" applyBorder="1" applyAlignment="1">
      <alignment horizontal="right" wrapText="1"/>
    </xf>
    <xf numFmtId="179" fontId="23" fillId="3" borderId="5" xfId="16" applyNumberFormat="1" applyFont="1" applyFill="1" applyBorder="1" applyAlignment="1">
      <alignment horizontal="right" wrapText="1"/>
    </xf>
    <xf numFmtId="38" fontId="23" fillId="0" borderId="36" xfId="16" applyFont="1" applyFill="1" applyBorder="1" applyAlignment="1">
      <alignment horizontal="right" wrapText="1"/>
    </xf>
    <xf numFmtId="38" fontId="23" fillId="3" borderId="21" xfId="16" applyFont="1" applyFill="1" applyBorder="1" applyAlignment="1">
      <alignment horizontal="right" wrapText="1"/>
    </xf>
    <xf numFmtId="179" fontId="23" fillId="3" borderId="21" xfId="16" applyNumberFormat="1" applyFont="1" applyFill="1" applyBorder="1" applyAlignment="1">
      <alignment horizontal="right" wrapText="1"/>
    </xf>
    <xf numFmtId="179" fontId="23" fillId="3" borderId="20" xfId="16" applyNumberFormat="1" applyFont="1" applyFill="1" applyBorder="1" applyAlignment="1">
      <alignment horizontal="right" wrapText="1"/>
    </xf>
    <xf numFmtId="38" fontId="23" fillId="3" borderId="5" xfId="16" applyFont="1" applyFill="1" applyBorder="1" applyAlignment="1">
      <alignment horizontal="right" wrapText="1"/>
    </xf>
    <xf numFmtId="0" fontId="6" fillId="0" borderId="36" xfId="20" applyFont="1" applyFill="1" applyBorder="1" applyAlignment="1">
      <alignment horizontal="center"/>
      <protection/>
    </xf>
    <xf numFmtId="0" fontId="6" fillId="2" borderId="37" xfId="20" applyFont="1" applyFill="1" applyBorder="1" applyAlignment="1">
      <alignment horizontal="right"/>
      <protection/>
    </xf>
    <xf numFmtId="0" fontId="6" fillId="0" borderId="38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right"/>
      <protection/>
    </xf>
    <xf numFmtId="38" fontId="23" fillId="3" borderId="39" xfId="16" applyFont="1" applyFill="1" applyBorder="1" applyAlignment="1">
      <alignment horizontal="right" wrapText="1"/>
    </xf>
    <xf numFmtId="179" fontId="23" fillId="3" borderId="10" xfId="16" applyNumberFormat="1" applyFont="1" applyFill="1" applyBorder="1" applyAlignment="1">
      <alignment horizontal="right" wrapText="1"/>
    </xf>
    <xf numFmtId="38" fontId="6" fillId="3" borderId="39" xfId="16" applyFont="1" applyFill="1" applyBorder="1" applyAlignment="1">
      <alignment horizontal="right" wrapText="1"/>
    </xf>
    <xf numFmtId="179" fontId="6" fillId="3" borderId="24" xfId="16" applyNumberFormat="1" applyFont="1" applyFill="1" applyBorder="1" applyAlignment="1">
      <alignment horizontal="right" wrapText="1"/>
    </xf>
    <xf numFmtId="38" fontId="23" fillId="0" borderId="38" xfId="16" applyFont="1" applyFill="1" applyBorder="1" applyAlignment="1">
      <alignment horizontal="right" wrapText="1"/>
    </xf>
    <xf numFmtId="179" fontId="23" fillId="3" borderId="24" xfId="16" applyNumberFormat="1" applyFont="1" applyFill="1" applyBorder="1" applyAlignment="1">
      <alignment horizontal="right" wrapText="1"/>
    </xf>
    <xf numFmtId="38" fontId="6" fillId="3" borderId="40" xfId="16" applyFont="1" applyFill="1" applyBorder="1" applyAlignment="1">
      <alignment horizontal="right" wrapText="1"/>
    </xf>
    <xf numFmtId="0" fontId="6" fillId="2" borderId="41" xfId="20" applyFont="1" applyFill="1" applyBorder="1" applyAlignment="1">
      <alignment horizontal="center" vertical="center"/>
      <protection/>
    </xf>
    <xf numFmtId="0" fontId="23" fillId="3" borderId="41" xfId="20" applyFont="1" applyFill="1" applyBorder="1" applyAlignment="1">
      <alignment horizontal="left" wrapText="1"/>
      <protection/>
    </xf>
    <xf numFmtId="0" fontId="6" fillId="3" borderId="41" xfId="20" applyFont="1" applyFill="1" applyBorder="1" applyAlignment="1">
      <alignment horizontal="left" wrapText="1"/>
      <protection/>
    </xf>
    <xf numFmtId="0" fontId="23" fillId="0" borderId="42" xfId="20" applyFont="1" applyFill="1" applyBorder="1" applyAlignment="1">
      <alignment horizontal="left" wrapText="1"/>
      <protection/>
    </xf>
    <xf numFmtId="0" fontId="6" fillId="3" borderId="43" xfId="20" applyFont="1" applyFill="1" applyBorder="1" applyAlignment="1">
      <alignment horizontal="left" wrapText="1"/>
      <protection/>
    </xf>
    <xf numFmtId="179" fontId="6" fillId="0" borderId="44" xfId="20" applyNumberFormat="1" applyFont="1" applyFill="1" applyBorder="1" applyAlignment="1">
      <alignment horizontal="center"/>
      <protection/>
    </xf>
    <xf numFmtId="179" fontId="6" fillId="2" borderId="45" xfId="20" applyNumberFormat="1" applyFont="1" applyFill="1" applyBorder="1" applyAlignment="1">
      <alignment horizontal="right"/>
      <protection/>
    </xf>
    <xf numFmtId="0" fontId="6" fillId="2" borderId="46" xfId="20" applyFont="1" applyFill="1" applyBorder="1" applyAlignment="1">
      <alignment horizontal="right"/>
      <protection/>
    </xf>
    <xf numFmtId="179" fontId="23" fillId="3" borderId="4" xfId="16" applyNumberFormat="1" applyFont="1" applyFill="1" applyBorder="1" applyAlignment="1">
      <alignment horizontal="right" wrapText="1"/>
    </xf>
    <xf numFmtId="179" fontId="23" fillId="3" borderId="0" xfId="16" applyNumberFormat="1" applyFont="1" applyFill="1" applyBorder="1" applyAlignment="1">
      <alignment horizontal="right" wrapText="1"/>
    </xf>
    <xf numFmtId="179" fontId="23" fillId="3" borderId="1" xfId="16" applyNumberFormat="1" applyFont="1" applyFill="1" applyBorder="1" applyAlignment="1">
      <alignment horizontal="right" wrapText="1"/>
    </xf>
    <xf numFmtId="179" fontId="23" fillId="3" borderId="36" xfId="16" applyNumberFormat="1" applyFont="1" applyFill="1" applyBorder="1" applyAlignment="1">
      <alignment horizontal="right" wrapText="1"/>
    </xf>
    <xf numFmtId="179" fontId="23" fillId="3" borderId="47" xfId="16" applyNumberFormat="1" applyFont="1" applyFill="1" applyBorder="1" applyAlignment="1">
      <alignment horizontal="right" wrapText="1"/>
    </xf>
    <xf numFmtId="38" fontId="23" fillId="3" borderId="1" xfId="16" applyFont="1" applyFill="1" applyBorder="1" applyAlignment="1">
      <alignment horizontal="right" wrapText="1"/>
    </xf>
    <xf numFmtId="200" fontId="14" fillId="0" borderId="0" xfId="0" applyNumberFormat="1" applyFont="1" applyBorder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99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vertical="center"/>
    </xf>
    <xf numFmtId="199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199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200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200" fontId="14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9" fontId="14" fillId="0" borderId="0" xfId="0" applyNumberFormat="1" applyFont="1" applyFill="1" applyAlignment="1">
      <alignment vertical="center"/>
    </xf>
    <xf numFmtId="199" fontId="12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179" fontId="14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200" fontId="12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99" fontId="25" fillId="0" borderId="0" xfId="0" applyNumberFormat="1" applyFont="1" applyAlignment="1">
      <alignment vertical="center"/>
    </xf>
    <xf numFmtId="179" fontId="25" fillId="0" borderId="0" xfId="0" applyNumberFormat="1" applyFont="1" applyAlignment="1">
      <alignment vertical="center"/>
    </xf>
    <xf numFmtId="181" fontId="25" fillId="0" borderId="0" xfId="0" applyNumberFormat="1" applyFont="1" applyAlignment="1">
      <alignment vertical="center"/>
    </xf>
    <xf numFmtId="179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179" fontId="15" fillId="0" borderId="0" xfId="0" applyNumberFormat="1" applyFont="1" applyFill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5" fontId="14" fillId="0" borderId="0" xfId="0" applyNumberFormat="1" applyFont="1" applyFill="1" applyBorder="1" applyAlignment="1">
      <alignment horizontal="center" vertical="center"/>
    </xf>
    <xf numFmtId="200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199" fontId="14" fillId="0" borderId="1" xfId="0" applyNumberFormat="1" applyFont="1" applyBorder="1" applyAlignment="1">
      <alignment horizontal="center" vertical="center"/>
    </xf>
    <xf numFmtId="181" fontId="14" fillId="0" borderId="1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200" fontId="13" fillId="0" borderId="2" xfId="0" applyNumberFormat="1" applyFont="1" applyFill="1" applyBorder="1" applyAlignment="1">
      <alignment vertical="center"/>
    </xf>
    <xf numFmtId="200" fontId="12" fillId="0" borderId="2" xfId="0" applyNumberFormat="1" applyFont="1" applyFill="1" applyBorder="1" applyAlignment="1">
      <alignment vertical="center"/>
    </xf>
    <xf numFmtId="200" fontId="14" fillId="0" borderId="2" xfId="0" applyNumberFormat="1" applyFont="1" applyBorder="1" applyAlignment="1">
      <alignment vertical="center"/>
    </xf>
    <xf numFmtId="200" fontId="12" fillId="0" borderId="2" xfId="0" applyNumberFormat="1" applyFont="1" applyBorder="1" applyAlignment="1">
      <alignment vertical="center"/>
    </xf>
    <xf numFmtId="200" fontId="13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00" fontId="14" fillId="0" borderId="45" xfId="0" applyNumberFormat="1" applyFont="1" applyBorder="1" applyAlignment="1">
      <alignment horizontal="right" vertical="center"/>
    </xf>
    <xf numFmtId="200" fontId="15" fillId="0" borderId="2" xfId="0" applyNumberFormat="1" applyFont="1" applyFill="1" applyBorder="1" applyAlignment="1">
      <alignment vertical="center"/>
    </xf>
    <xf numFmtId="200" fontId="15" fillId="0" borderId="2" xfId="0" applyNumberFormat="1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8" xfId="0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9" xfId="0" applyBorder="1" applyAlignment="1">
      <alignment vertical="center"/>
    </xf>
    <xf numFmtId="177" fontId="0" fillId="0" borderId="50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77" fontId="28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81" fontId="0" fillId="0" borderId="53" xfId="0" applyNumberFormat="1" applyBorder="1" applyAlignment="1">
      <alignment horizontal="center" vertical="center"/>
    </xf>
    <xf numFmtId="181" fontId="2" fillId="0" borderId="4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181" fontId="2" fillId="0" borderId="47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77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49" xfId="0" applyFont="1" applyBorder="1" applyAlignment="1">
      <alignment vertical="center"/>
    </xf>
    <xf numFmtId="181" fontId="31" fillId="0" borderId="13" xfId="0" applyNumberFormat="1" applyFont="1" applyBorder="1" applyAlignment="1">
      <alignment horizontal="right" vertical="center"/>
    </xf>
    <xf numFmtId="181" fontId="32" fillId="0" borderId="49" xfId="0" applyNumberFormat="1" applyFont="1" applyBorder="1" applyAlignment="1">
      <alignment horizontal="right" vertical="center"/>
    </xf>
    <xf numFmtId="177" fontId="31" fillId="0" borderId="13" xfId="0" applyNumberFormat="1" applyFont="1" applyBorder="1" applyAlignment="1">
      <alignment horizontal="right" vertical="center"/>
    </xf>
    <xf numFmtId="178" fontId="31" fillId="0" borderId="52" xfId="0" applyNumberFormat="1" applyFont="1" applyBorder="1" applyAlignment="1">
      <alignment horizontal="right" vertical="center"/>
    </xf>
    <xf numFmtId="179" fontId="31" fillId="0" borderId="12" xfId="0" applyNumberFormat="1" applyFont="1" applyBorder="1" applyAlignment="1">
      <alignment horizontal="right" vertical="center"/>
    </xf>
    <xf numFmtId="179" fontId="32" fillId="0" borderId="49" xfId="0" applyNumberFormat="1" applyFont="1" applyBorder="1" applyAlignment="1">
      <alignment horizontal="right" vertical="center"/>
    </xf>
    <xf numFmtId="179" fontId="32" fillId="0" borderId="0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32" fillId="0" borderId="10" xfId="0" applyFont="1" applyBorder="1" applyAlignment="1">
      <alignment horizontal="right" vertical="center"/>
    </xf>
    <xf numFmtId="180" fontId="31" fillId="0" borderId="41" xfId="0" applyNumberFormat="1" applyFont="1" applyBorder="1" applyAlignment="1">
      <alignment horizontal="right" vertical="center"/>
    </xf>
    <xf numFmtId="180" fontId="31" fillId="0" borderId="0" xfId="0" applyNumberFormat="1" applyFont="1" applyBorder="1" applyAlignment="1">
      <alignment horizontal="right" vertical="center"/>
    </xf>
    <xf numFmtId="180" fontId="32" fillId="0" borderId="10" xfId="0" applyNumberFormat="1" applyFont="1" applyBorder="1" applyAlignment="1">
      <alignment horizontal="right" vertical="center"/>
    </xf>
    <xf numFmtId="180" fontId="32" fillId="0" borderId="0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32" fillId="0" borderId="49" xfId="0" applyFont="1" applyBorder="1" applyAlignment="1">
      <alignment horizontal="right" vertical="center"/>
    </xf>
    <xf numFmtId="180" fontId="31" fillId="0" borderId="52" xfId="0" applyNumberFormat="1" applyFont="1" applyBorder="1" applyAlignment="1">
      <alignment horizontal="right" vertical="center"/>
    </xf>
    <xf numFmtId="180" fontId="31" fillId="0" borderId="12" xfId="0" applyNumberFormat="1" applyFont="1" applyBorder="1" applyAlignment="1">
      <alignment horizontal="right" vertical="center"/>
    </xf>
    <xf numFmtId="180" fontId="32" fillId="0" borderId="49" xfId="0" applyNumberFormat="1" applyFont="1" applyBorder="1" applyAlignment="1">
      <alignment horizontal="right" vertical="center"/>
    </xf>
    <xf numFmtId="177" fontId="33" fillId="0" borderId="0" xfId="0" applyNumberFormat="1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7" xfId="0" applyNumberForma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52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1" fontId="0" fillId="0" borderId="27" xfId="0" applyNumberFormat="1" applyBorder="1" applyAlignment="1">
      <alignment vertical="center"/>
    </xf>
    <xf numFmtId="181" fontId="2" fillId="0" borderId="54" xfId="0" applyNumberFormat="1" applyFon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2" fillId="0" borderId="54" xfId="0" applyNumberFormat="1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2" fillId="0" borderId="24" xfId="0" applyNumberFormat="1" applyFon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2" fillId="0" borderId="49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81" fontId="29" fillId="0" borderId="0" xfId="0" applyNumberFormat="1" applyFont="1" applyAlignment="1">
      <alignment vertical="center"/>
    </xf>
    <xf numFmtId="180" fontId="29" fillId="0" borderId="0" xfId="0" applyNumberFormat="1" applyFont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0" fontId="29" fillId="0" borderId="0" xfId="0" applyFont="1" applyBorder="1" applyAlignment="1">
      <alignment vertical="center"/>
    </xf>
    <xf numFmtId="181" fontId="33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181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78" fontId="35" fillId="0" borderId="0" xfId="0" applyNumberFormat="1" applyFont="1" applyAlignment="1">
      <alignment vertical="center"/>
    </xf>
    <xf numFmtId="178" fontId="33" fillId="0" borderId="0" xfId="0" applyNumberFormat="1" applyFont="1" applyAlignment="1">
      <alignment vertical="center"/>
    </xf>
    <xf numFmtId="178" fontId="29" fillId="0" borderId="0" xfId="0" applyNumberFormat="1" applyFont="1" applyAlignment="1">
      <alignment vertical="center"/>
    </xf>
    <xf numFmtId="17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181" fontId="0" fillId="0" borderId="0" xfId="0" applyNumberFormat="1" applyBorder="1" applyAlignment="1">
      <alignment vertical="center"/>
    </xf>
    <xf numFmtId="178" fontId="36" fillId="0" borderId="0" xfId="0" applyNumberFormat="1" applyFont="1" applyAlignment="1">
      <alignment vertical="center"/>
    </xf>
    <xf numFmtId="181" fontId="29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181" fontId="12" fillId="0" borderId="0" xfId="0" applyNumberFormat="1" applyFont="1" applyAlignment="1">
      <alignment horizontal="right" vertical="center"/>
    </xf>
    <xf numFmtId="178" fontId="36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81" fontId="12" fillId="0" borderId="0" xfId="0" applyNumberFormat="1" applyFont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181" fontId="12" fillId="0" borderId="57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horizontal="center" vertical="center"/>
    </xf>
    <xf numFmtId="181" fontId="12" fillId="0" borderId="28" xfId="0" applyNumberFormat="1" applyFont="1" applyBorder="1" applyAlignment="1">
      <alignment horizontal="center" vertical="center"/>
    </xf>
    <xf numFmtId="181" fontId="12" fillId="0" borderId="26" xfId="0" applyNumberFormat="1" applyFont="1" applyBorder="1" applyAlignment="1">
      <alignment horizontal="center" vertical="center"/>
    </xf>
    <xf numFmtId="181" fontId="12" fillId="0" borderId="20" xfId="0" applyNumberFormat="1" applyFont="1" applyBorder="1" applyAlignment="1">
      <alignment horizontal="center" vertical="center"/>
    </xf>
    <xf numFmtId="178" fontId="12" fillId="0" borderId="28" xfId="0" applyNumberFormat="1" applyFont="1" applyBorder="1" applyAlignment="1">
      <alignment horizontal="center" vertical="center"/>
    </xf>
    <xf numFmtId="178" fontId="12" fillId="0" borderId="21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181" fontId="0" fillId="0" borderId="3" xfId="0" applyNumberFormat="1" applyBorder="1" applyAlignment="1">
      <alignment horizontal="right" vertical="center"/>
    </xf>
    <xf numFmtId="181" fontId="12" fillId="0" borderId="45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9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78" fontId="12" fillId="0" borderId="27" xfId="0" applyNumberFormat="1" applyFont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2" fillId="0" borderId="9" xfId="0" applyNumberFormat="1" applyFont="1" applyBorder="1" applyAlignment="1">
      <alignment horizontal="right" vertical="center"/>
    </xf>
    <xf numFmtId="178" fontId="12" fillId="0" borderId="45" xfId="0" applyNumberFormat="1" applyFont="1" applyBorder="1" applyAlignment="1">
      <alignment horizontal="right" vertical="center"/>
    </xf>
    <xf numFmtId="192" fontId="12" fillId="0" borderId="9" xfId="0" applyNumberFormat="1" applyFont="1" applyBorder="1" applyAlignment="1">
      <alignment horizontal="right" vertical="center"/>
    </xf>
    <xf numFmtId="192" fontId="12" fillId="0" borderId="46" xfId="0" applyNumberFormat="1" applyFont="1" applyBorder="1" applyAlignment="1">
      <alignment horizontal="right" vertical="center"/>
    </xf>
    <xf numFmtId="49" fontId="12" fillId="0" borderId="39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12" fillId="0" borderId="2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25" xfId="0" applyNumberFormat="1" applyFont="1" applyBorder="1" applyAlignment="1">
      <alignment horizontal="right" vertical="center"/>
    </xf>
    <xf numFmtId="181" fontId="12" fillId="0" borderId="5" xfId="0" applyNumberFormat="1" applyFont="1" applyBorder="1" applyAlignment="1">
      <alignment horizontal="right" vertical="center"/>
    </xf>
    <xf numFmtId="178" fontId="12" fillId="0" borderId="17" xfId="0" applyNumberFormat="1" applyFont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178" fontId="12" fillId="0" borderId="25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49" fontId="13" fillId="0" borderId="39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13" fillId="0" borderId="2" xfId="0" applyNumberFormat="1" applyFont="1" applyBorder="1" applyAlignment="1">
      <alignment horizontal="right" vertical="center"/>
    </xf>
    <xf numFmtId="181" fontId="13" fillId="0" borderId="39" xfId="0" applyNumberFormat="1" applyFont="1" applyBorder="1" applyAlignment="1">
      <alignment horizontal="right" vertical="center"/>
    </xf>
    <xf numFmtId="181" fontId="13" fillId="0" borderId="25" xfId="0" applyNumberFormat="1" applyFont="1" applyBorder="1" applyAlignment="1">
      <alignment horizontal="right" vertical="center"/>
    </xf>
    <xf numFmtId="181" fontId="13" fillId="0" borderId="5" xfId="0" applyNumberFormat="1" applyFont="1" applyBorder="1" applyAlignment="1">
      <alignment horizontal="right" vertical="center"/>
    </xf>
    <xf numFmtId="178" fontId="13" fillId="0" borderId="17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3" fillId="0" borderId="25" xfId="0" applyNumberFormat="1" applyFont="1" applyBorder="1" applyAlignment="1">
      <alignment horizontal="right" vertical="center"/>
    </xf>
    <xf numFmtId="178" fontId="13" fillId="0" borderId="4" xfId="0" applyNumberFormat="1" applyFont="1" applyBorder="1" applyAlignment="1">
      <alignment horizontal="right" vertical="center"/>
    </xf>
    <xf numFmtId="178" fontId="13" fillId="0" borderId="39" xfId="0" applyNumberFormat="1" applyFont="1" applyBorder="1" applyAlignment="1">
      <alignment horizontal="right" vertical="center"/>
    </xf>
    <xf numFmtId="178" fontId="13" fillId="0" borderId="10" xfId="0" applyNumberFormat="1" applyFont="1" applyBorder="1" applyAlignment="1">
      <alignment horizontal="right" vertical="center"/>
    </xf>
    <xf numFmtId="181" fontId="13" fillId="0" borderId="17" xfId="0" applyNumberFormat="1" applyFont="1" applyBorder="1" applyAlignment="1">
      <alignment horizontal="right" vertical="center"/>
    </xf>
    <xf numFmtId="179" fontId="12" fillId="0" borderId="28" xfId="0" applyNumberFormat="1" applyFont="1" applyBorder="1" applyAlignment="1">
      <alignment vertical="center"/>
    </xf>
    <xf numFmtId="179" fontId="12" fillId="0" borderId="20" xfId="0" applyNumberFormat="1" applyFon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12" fillId="0" borderId="57" xfId="0" applyNumberFormat="1" applyFont="1" applyBorder="1" applyAlignment="1">
      <alignment horizontal="right" vertical="center"/>
    </xf>
    <xf numFmtId="179" fontId="12" fillId="0" borderId="28" xfId="0" applyNumberFormat="1" applyFont="1" applyBorder="1" applyAlignment="1">
      <alignment horizontal="right" vertical="center"/>
    </xf>
    <xf numFmtId="179" fontId="12" fillId="0" borderId="26" xfId="0" applyNumberFormat="1" applyFont="1" applyBorder="1" applyAlignment="1">
      <alignment horizontal="right" vertical="center"/>
    </xf>
    <xf numFmtId="179" fontId="12" fillId="0" borderId="20" xfId="0" applyNumberFormat="1" applyFont="1" applyBorder="1" applyAlignment="1">
      <alignment horizontal="right" vertical="center"/>
    </xf>
    <xf numFmtId="178" fontId="12" fillId="0" borderId="23" xfId="0" applyNumberFormat="1" applyFont="1" applyBorder="1" applyAlignment="1">
      <alignment horizontal="right" vertical="center"/>
    </xf>
    <xf numFmtId="178" fontId="12" fillId="0" borderId="21" xfId="0" applyNumberFormat="1" applyFont="1" applyBorder="1" applyAlignment="1">
      <alignment horizontal="right" vertical="center"/>
    </xf>
    <xf numFmtId="178" fontId="12" fillId="0" borderId="26" xfId="0" applyNumberFormat="1" applyFont="1" applyBorder="1" applyAlignment="1">
      <alignment horizontal="right" vertical="center"/>
    </xf>
    <xf numFmtId="178" fontId="12" fillId="0" borderId="57" xfId="0" applyNumberFormat="1" applyFont="1" applyBorder="1" applyAlignment="1">
      <alignment horizontal="right" vertical="center"/>
    </xf>
    <xf numFmtId="181" fontId="12" fillId="0" borderId="23" xfId="0" applyNumberFormat="1" applyFont="1" applyBorder="1" applyAlignment="1">
      <alignment horizontal="right" vertical="center"/>
    </xf>
    <xf numFmtId="178" fontId="37" fillId="0" borderId="26" xfId="0" applyNumberFormat="1" applyFont="1" applyBorder="1" applyAlignment="1">
      <alignment horizontal="right" vertical="center"/>
    </xf>
    <xf numFmtId="181" fontId="37" fillId="0" borderId="28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49" fontId="12" fillId="0" borderId="46" xfId="0" applyNumberFormat="1" applyFont="1" applyBorder="1" applyAlignment="1">
      <alignment vertical="center"/>
    </xf>
    <xf numFmtId="49" fontId="12" fillId="0" borderId="37" xfId="0" applyNumberFormat="1" applyFon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12" fillId="0" borderId="27" xfId="0" applyNumberFormat="1" applyFont="1" applyBorder="1" applyAlignment="1">
      <alignment horizontal="right" vertical="center"/>
    </xf>
    <xf numFmtId="49" fontId="13" fillId="0" borderId="17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179" fontId="12" fillId="0" borderId="40" xfId="0" applyNumberFormat="1" applyFont="1" applyBorder="1" applyAlignment="1">
      <alignment vertical="center"/>
    </xf>
    <xf numFmtId="179" fontId="12" fillId="0" borderId="7" xfId="0" applyNumberFormat="1" applyFon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12" fillId="0" borderId="58" xfId="0" applyNumberFormat="1" applyFont="1" applyBorder="1" applyAlignment="1">
      <alignment horizontal="right" vertical="center"/>
    </xf>
    <xf numFmtId="179" fontId="12" fillId="0" borderId="40" xfId="0" applyNumberFormat="1" applyFont="1" applyBorder="1" applyAlignment="1">
      <alignment horizontal="right" vertical="center"/>
    </xf>
    <xf numFmtId="179" fontId="12" fillId="0" borderId="29" xfId="0" applyNumberFormat="1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178" fontId="12" fillId="0" borderId="6" xfId="0" applyNumberFormat="1" applyFont="1" applyBorder="1" applyAlignment="1">
      <alignment horizontal="right" vertical="center"/>
    </xf>
    <xf numFmtId="178" fontId="12" fillId="0" borderId="29" xfId="0" applyNumberFormat="1" applyFont="1" applyBorder="1" applyAlignment="1">
      <alignment horizontal="right" vertical="center"/>
    </xf>
    <xf numFmtId="178" fontId="12" fillId="0" borderId="58" xfId="0" applyNumberFormat="1" applyFont="1" applyBorder="1" applyAlignment="1">
      <alignment horizontal="right" vertical="center"/>
    </xf>
    <xf numFmtId="181" fontId="12" fillId="0" borderId="19" xfId="0" applyNumberFormat="1" applyFont="1" applyBorder="1" applyAlignment="1">
      <alignment horizontal="right" vertical="center"/>
    </xf>
    <xf numFmtId="178" fontId="37" fillId="0" borderId="29" xfId="0" applyNumberFormat="1" applyFont="1" applyBorder="1" applyAlignment="1">
      <alignment horizontal="right" vertical="center"/>
    </xf>
    <xf numFmtId="181" fontId="37" fillId="0" borderId="4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78" fontId="37" fillId="0" borderId="0" xfId="0" applyNumberFormat="1" applyFont="1" applyBorder="1" applyAlignment="1">
      <alignment horizontal="right" vertical="center"/>
    </xf>
    <xf numFmtId="181" fontId="37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vertical="center"/>
    </xf>
    <xf numFmtId="192" fontId="12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97" fontId="12" fillId="0" borderId="0" xfId="0" applyNumberFormat="1" applyFont="1" applyBorder="1" applyAlignment="1">
      <alignment horizontal="right" vertical="center"/>
    </xf>
    <xf numFmtId="38" fontId="23" fillId="3" borderId="17" xfId="16" applyFont="1" applyFill="1" applyBorder="1" applyAlignment="1">
      <alignment horizontal="right" wrapText="1"/>
    </xf>
    <xf numFmtId="38" fontId="23" fillId="3" borderId="2" xfId="16" applyFont="1" applyFill="1" applyBorder="1" applyAlignment="1">
      <alignment horizontal="right" wrapText="1"/>
    </xf>
    <xf numFmtId="181" fontId="5" fillId="0" borderId="0" xfId="0" applyNumberFormat="1" applyFont="1" applyFill="1" applyBorder="1" applyAlignment="1">
      <alignment horizontal="right"/>
    </xf>
    <xf numFmtId="181" fontId="0" fillId="0" borderId="59" xfId="0" applyNumberFormat="1" applyBorder="1" applyAlignment="1">
      <alignment horizontal="center" vertical="center"/>
    </xf>
    <xf numFmtId="179" fontId="0" fillId="0" borderId="50" xfId="0" applyNumberFormat="1" applyBorder="1" applyAlignment="1">
      <alignment horizontal="center" vertical="center"/>
    </xf>
    <xf numFmtId="179" fontId="0" fillId="0" borderId="59" xfId="0" applyNumberForma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1" fontId="12" fillId="0" borderId="15" xfId="0" applyNumberFormat="1" applyFont="1" applyBorder="1" applyAlignment="1">
      <alignment horizontal="center" vertical="center"/>
    </xf>
    <xf numFmtId="181" fontId="12" fillId="0" borderId="12" xfId="0" applyNumberFormat="1" applyFont="1" applyBorder="1" applyAlignment="1">
      <alignment horizontal="center" vertical="center"/>
    </xf>
    <xf numFmtId="181" fontId="12" fillId="0" borderId="57" xfId="0" applyNumberFormat="1" applyFont="1" applyBorder="1" applyAlignment="1">
      <alignment horizontal="center" vertical="center"/>
    </xf>
    <xf numFmtId="181" fontId="12" fillId="0" borderId="33" xfId="0" applyNumberFormat="1" applyFont="1" applyBorder="1" applyAlignment="1">
      <alignment horizontal="center" vertical="center"/>
    </xf>
    <xf numFmtId="178" fontId="12" fillId="0" borderId="60" xfId="0" applyNumberFormat="1" applyFont="1" applyBorder="1" applyAlignment="1">
      <alignment horizontal="center" vertical="center"/>
    </xf>
    <xf numFmtId="178" fontId="12" fillId="0" borderId="61" xfId="0" applyNumberFormat="1" applyFont="1" applyBorder="1" applyAlignment="1">
      <alignment horizontal="center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5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178" fontId="12" fillId="0" borderId="26" xfId="0" applyNumberFormat="1" applyFont="1" applyBorder="1" applyAlignment="1">
      <alignment horizontal="center" vertical="center"/>
    </xf>
    <xf numFmtId="181" fontId="12" fillId="0" borderId="13" xfId="0" applyNumberFormat="1" applyFont="1" applyBorder="1" applyAlignment="1">
      <alignment horizontal="center" vertical="center"/>
    </xf>
    <xf numFmtId="181" fontId="12" fillId="0" borderId="49" xfId="0" applyNumberFormat="1" applyFont="1" applyBorder="1" applyAlignment="1">
      <alignment horizontal="center" vertical="center"/>
    </xf>
    <xf numFmtId="181" fontId="12" fillId="0" borderId="23" xfId="0" applyNumberFormat="1" applyFont="1" applyBorder="1" applyAlignment="1">
      <alignment horizontal="center" vertical="center"/>
    </xf>
    <xf numFmtId="181" fontId="12" fillId="0" borderId="24" xfId="0" applyNumberFormat="1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57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29" fillId="0" borderId="18" xfId="0" applyNumberFormat="1" applyFont="1" applyBorder="1" applyAlignment="1">
      <alignment horizontal="center" vertical="center"/>
    </xf>
    <xf numFmtId="180" fontId="29" fillId="0" borderId="12" xfId="0" applyNumberFormat="1" applyFont="1" applyBorder="1" applyAlignment="1">
      <alignment horizontal="center" vertical="center"/>
    </xf>
    <xf numFmtId="181" fontId="29" fillId="0" borderId="0" xfId="0" applyNumberFormat="1" applyFont="1" applyAlignment="1">
      <alignment horizontal="center" vertical="center"/>
    </xf>
    <xf numFmtId="0" fontId="6" fillId="3" borderId="12" xfId="20" applyFont="1" applyFill="1" applyBorder="1" applyAlignment="1">
      <alignment horizontal="left" wrapText="1"/>
      <protection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3" fontId="0" fillId="0" borderId="60" xfId="0" applyNumberFormat="1" applyBorder="1" applyAlignment="1">
      <alignment horizontal="center"/>
    </xf>
    <xf numFmtId="183" fontId="0" fillId="0" borderId="61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6" fillId="2" borderId="52" xfId="20" applyFont="1" applyFill="1" applyBorder="1" applyAlignment="1">
      <alignment horizontal="center" vertical="center"/>
      <protection/>
    </xf>
    <xf numFmtId="0" fontId="6" fillId="2" borderId="41" xfId="20" applyFont="1" applyFill="1" applyBorder="1" applyAlignment="1">
      <alignment horizontal="center" vertical="center"/>
      <protection/>
    </xf>
    <xf numFmtId="0" fontId="6" fillId="2" borderId="56" xfId="20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179" fontId="0" fillId="0" borderId="44" xfId="0" applyNumberFormat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47" xfId="0" applyNumberForma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 vertical="center"/>
    </xf>
    <xf numFmtId="179" fontId="5" fillId="0" borderId="57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58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/>
    </xf>
    <xf numFmtId="185" fontId="5" fillId="0" borderId="6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16" fillId="0" borderId="45" xfId="0" applyNumberFormat="1" applyFont="1" applyFill="1" applyBorder="1" applyAlignment="1">
      <alignment horizontal="center" wrapText="1"/>
    </xf>
    <xf numFmtId="179" fontId="16" fillId="0" borderId="37" xfId="0" applyNumberFormat="1" applyFont="1" applyFill="1" applyBorder="1" applyAlignment="1">
      <alignment horizontal="center" wrapText="1"/>
    </xf>
    <xf numFmtId="179" fontId="16" fillId="0" borderId="2" xfId="0" applyNumberFormat="1" applyFont="1" applyFill="1" applyBorder="1" applyAlignment="1">
      <alignment horizontal="center" wrapText="1"/>
    </xf>
    <xf numFmtId="179" fontId="16" fillId="0" borderId="5" xfId="0" applyNumberFormat="1" applyFont="1" applyFill="1" applyBorder="1" applyAlignment="1">
      <alignment horizontal="center" wrapText="1"/>
    </xf>
    <xf numFmtId="179" fontId="16" fillId="0" borderId="57" xfId="0" applyNumberFormat="1" applyFont="1" applyFill="1" applyBorder="1" applyAlignment="1">
      <alignment horizontal="center" wrapText="1"/>
    </xf>
    <xf numFmtId="179" fontId="16" fillId="0" borderId="20" xfId="0" applyNumberFormat="1" applyFont="1" applyFill="1" applyBorder="1" applyAlignment="1">
      <alignment horizontal="center" wrapText="1"/>
    </xf>
    <xf numFmtId="182" fontId="24" fillId="0" borderId="45" xfId="0" applyNumberFormat="1" applyFont="1" applyBorder="1" applyAlignment="1">
      <alignment horizontal="center" wrapText="1"/>
    </xf>
    <xf numFmtId="182" fontId="24" fillId="0" borderId="37" xfId="0" applyNumberFormat="1" applyFont="1" applyBorder="1" applyAlignment="1">
      <alignment horizontal="center" wrapText="1"/>
    </xf>
    <xf numFmtId="182" fontId="24" fillId="0" borderId="2" xfId="0" applyNumberFormat="1" applyFont="1" applyBorder="1" applyAlignment="1">
      <alignment horizontal="center" wrapText="1"/>
    </xf>
    <xf numFmtId="182" fontId="24" fillId="0" borderId="5" xfId="0" applyNumberFormat="1" applyFont="1" applyBorder="1" applyAlignment="1">
      <alignment horizontal="center" wrapText="1"/>
    </xf>
    <xf numFmtId="182" fontId="24" fillId="0" borderId="57" xfId="0" applyNumberFormat="1" applyFont="1" applyBorder="1" applyAlignment="1">
      <alignment horizontal="center" wrapText="1"/>
    </xf>
    <xf numFmtId="182" fontId="24" fillId="0" borderId="20" xfId="0" applyNumberFormat="1" applyFont="1" applyBorder="1" applyAlignment="1">
      <alignment horizontal="center" wrapText="1"/>
    </xf>
    <xf numFmtId="199" fontId="16" fillId="0" borderId="45" xfId="0" applyNumberFormat="1" applyFont="1" applyFill="1" applyBorder="1" applyAlignment="1">
      <alignment horizontal="center" wrapText="1"/>
    </xf>
    <xf numFmtId="199" fontId="16" fillId="0" borderId="37" xfId="0" applyNumberFormat="1" applyFont="1" applyFill="1" applyBorder="1" applyAlignment="1">
      <alignment horizontal="center" wrapText="1"/>
    </xf>
    <xf numFmtId="199" fontId="16" fillId="0" borderId="2" xfId="0" applyNumberFormat="1" applyFont="1" applyFill="1" applyBorder="1" applyAlignment="1">
      <alignment horizontal="center" wrapText="1"/>
    </xf>
    <xf numFmtId="199" fontId="16" fillId="0" borderId="5" xfId="0" applyNumberFormat="1" applyFont="1" applyFill="1" applyBorder="1" applyAlignment="1">
      <alignment horizontal="center" wrapText="1"/>
    </xf>
    <xf numFmtId="199" fontId="16" fillId="0" borderId="57" xfId="0" applyNumberFormat="1" applyFont="1" applyFill="1" applyBorder="1" applyAlignment="1">
      <alignment horizontal="center" wrapText="1"/>
    </xf>
    <xf numFmtId="199" fontId="16" fillId="0" borderId="20" xfId="0" applyNumberFormat="1" applyFont="1" applyFill="1" applyBorder="1" applyAlignment="1">
      <alignment horizontal="center" wrapText="1"/>
    </xf>
    <xf numFmtId="181" fontId="24" fillId="0" borderId="45" xfId="0" applyNumberFormat="1" applyFont="1" applyBorder="1" applyAlignment="1">
      <alignment horizontal="center" wrapText="1"/>
    </xf>
    <xf numFmtId="181" fontId="24" fillId="0" borderId="37" xfId="0" applyNumberFormat="1" applyFont="1" applyBorder="1" applyAlignment="1">
      <alignment horizontal="center" wrapText="1"/>
    </xf>
    <xf numFmtId="181" fontId="24" fillId="0" borderId="2" xfId="0" applyNumberFormat="1" applyFont="1" applyBorder="1" applyAlignment="1">
      <alignment horizontal="center" wrapText="1"/>
    </xf>
    <xf numFmtId="181" fontId="24" fillId="0" borderId="5" xfId="0" applyNumberFormat="1" applyFont="1" applyBorder="1" applyAlignment="1">
      <alignment horizontal="center" wrapText="1"/>
    </xf>
    <xf numFmtId="181" fontId="24" fillId="0" borderId="57" xfId="0" applyNumberFormat="1" applyFont="1" applyBorder="1" applyAlignment="1">
      <alignment horizontal="center" wrapText="1"/>
    </xf>
    <xf numFmtId="181" fontId="24" fillId="0" borderId="20" xfId="0" applyNumberFormat="1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198" fontId="16" fillId="0" borderId="45" xfId="0" applyNumberFormat="1" applyFont="1" applyFill="1" applyBorder="1" applyAlignment="1">
      <alignment horizontal="center" wrapText="1"/>
    </xf>
    <xf numFmtId="198" fontId="16" fillId="0" borderId="37" xfId="0" applyNumberFormat="1" applyFont="1" applyFill="1" applyBorder="1" applyAlignment="1">
      <alignment horizontal="center" wrapText="1"/>
    </xf>
    <xf numFmtId="198" fontId="16" fillId="0" borderId="2" xfId="0" applyNumberFormat="1" applyFont="1" applyFill="1" applyBorder="1" applyAlignment="1">
      <alignment horizontal="center" wrapText="1"/>
    </xf>
    <xf numFmtId="198" fontId="16" fillId="0" borderId="5" xfId="0" applyNumberFormat="1" applyFont="1" applyFill="1" applyBorder="1" applyAlignment="1">
      <alignment horizontal="center" wrapText="1"/>
    </xf>
    <xf numFmtId="198" fontId="16" fillId="0" borderId="57" xfId="0" applyNumberFormat="1" applyFont="1" applyFill="1" applyBorder="1" applyAlignment="1">
      <alignment horizontal="center" wrapText="1"/>
    </xf>
    <xf numFmtId="198" fontId="16" fillId="0" borderId="20" xfId="0" applyNumberFormat="1" applyFont="1" applyFill="1" applyBorder="1" applyAlignment="1">
      <alignment horizontal="center" wrapText="1"/>
    </xf>
    <xf numFmtId="181" fontId="24" fillId="0" borderId="48" xfId="0" applyNumberFormat="1" applyFont="1" applyBorder="1" applyAlignment="1">
      <alignment horizontal="center" wrapText="1"/>
    </xf>
    <xf numFmtId="181" fontId="24" fillId="0" borderId="0" xfId="0" applyNumberFormat="1" applyFont="1" applyBorder="1" applyAlignment="1">
      <alignment horizontal="center" wrapText="1"/>
    </xf>
    <xf numFmtId="181" fontId="24" fillId="0" borderId="33" xfId="0" applyNumberFormat="1" applyFont="1" applyBorder="1" applyAlignment="1">
      <alignment horizont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３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AA59"/>
  <sheetViews>
    <sheetView view="pageBreakPreview" zoomScale="60" zoomScaleNormal="75" workbookViewId="0" topLeftCell="A1">
      <selection activeCell="L19" sqref="L19"/>
    </sheetView>
  </sheetViews>
  <sheetFormatPr defaultColWidth="9.00390625" defaultRowHeight="13.5"/>
  <cols>
    <col min="1" max="1" width="3.625" style="0" customWidth="1"/>
    <col min="2" max="2" width="20.50390625" style="0" customWidth="1"/>
    <col min="3" max="3" width="10.875" style="259" customWidth="1"/>
    <col min="4" max="5" width="9.625" style="259" customWidth="1"/>
    <col min="6" max="7" width="9.625" style="368" customWidth="1"/>
    <col min="8" max="8" width="11.50390625" style="259" customWidth="1"/>
    <col min="9" max="9" width="12.00390625" style="259" customWidth="1"/>
    <col min="10" max="10" width="12.25390625" style="259" customWidth="1"/>
    <col min="11" max="11" width="10.75390625" style="259" customWidth="1"/>
    <col min="12" max="23" width="7.625" style="263" customWidth="1"/>
    <col min="24" max="24" width="8.125" style="263" customWidth="1"/>
    <col min="25" max="26" width="8.125" style="0" customWidth="1"/>
    <col min="27" max="27" width="8.375" style="0" customWidth="1"/>
    <col min="28" max="28" width="9.00390625" style="0" hidden="1" customWidth="1"/>
  </cols>
  <sheetData>
    <row r="1" spans="1:7" ht="21">
      <c r="A1" s="258" t="s">
        <v>301</v>
      </c>
      <c r="F1" s="259"/>
      <c r="G1" s="259"/>
    </row>
    <row r="2" spans="6:7" ht="21" customHeight="1">
      <c r="F2" s="259"/>
      <c r="G2" s="259"/>
    </row>
    <row r="3" spans="1:24" s="276" customFormat="1" ht="21" customHeight="1">
      <c r="A3" s="275" t="s">
        <v>302</v>
      </c>
      <c r="B3" s="275"/>
      <c r="D3" s="360"/>
      <c r="E3" s="360"/>
      <c r="F3" s="360"/>
      <c r="G3" s="360"/>
      <c r="H3" s="360"/>
      <c r="I3" s="360"/>
      <c r="J3" s="360"/>
      <c r="K3" s="360"/>
      <c r="L3" s="275" t="s">
        <v>303</v>
      </c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</row>
    <row r="4" spans="2:24" s="286" customFormat="1" ht="21" customHeight="1">
      <c r="B4" s="362" t="s">
        <v>304</v>
      </c>
      <c r="D4" s="349"/>
      <c r="E4" s="349"/>
      <c r="F4" s="349"/>
      <c r="G4" s="349"/>
      <c r="H4" s="349"/>
      <c r="I4" s="349"/>
      <c r="J4" s="349"/>
      <c r="K4" s="349"/>
      <c r="L4" s="363" t="s">
        <v>305</v>
      </c>
      <c r="M4" s="364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</row>
    <row r="5" spans="2:24" s="286" customFormat="1" ht="21" customHeight="1">
      <c r="B5" s="366" t="s">
        <v>306</v>
      </c>
      <c r="D5" s="349"/>
      <c r="E5" s="349"/>
      <c r="F5" s="349"/>
      <c r="G5" s="349"/>
      <c r="H5" s="349"/>
      <c r="I5" s="349"/>
      <c r="J5" s="349"/>
      <c r="K5" s="349"/>
      <c r="L5" s="363" t="s">
        <v>307</v>
      </c>
      <c r="M5" s="364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</row>
    <row r="6" spans="2:24" s="286" customFormat="1" ht="21" customHeight="1">
      <c r="B6" s="367" t="s">
        <v>308</v>
      </c>
      <c r="D6" s="349"/>
      <c r="E6" s="349"/>
      <c r="F6" s="349"/>
      <c r="G6" s="349"/>
      <c r="H6" s="349"/>
      <c r="I6" s="349"/>
      <c r="J6" s="349"/>
      <c r="K6" s="349"/>
      <c r="L6" s="363" t="s">
        <v>309</v>
      </c>
      <c r="M6" s="364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</row>
    <row r="7" spans="2:24" s="286" customFormat="1" ht="21" customHeight="1">
      <c r="B7" s="366" t="s">
        <v>310</v>
      </c>
      <c r="D7" s="349"/>
      <c r="E7" s="349"/>
      <c r="F7" s="349"/>
      <c r="G7" s="349"/>
      <c r="H7" s="349"/>
      <c r="I7" s="349"/>
      <c r="J7" s="349"/>
      <c r="K7" s="349"/>
      <c r="L7" s="363" t="s">
        <v>311</v>
      </c>
      <c r="M7" s="364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</row>
    <row r="8" spans="2:24" s="286" customFormat="1" ht="21" customHeight="1">
      <c r="B8" s="366" t="s">
        <v>312</v>
      </c>
      <c r="D8" s="349"/>
      <c r="E8" s="349"/>
      <c r="F8" s="349"/>
      <c r="G8" s="349"/>
      <c r="H8" s="349"/>
      <c r="I8" s="349"/>
      <c r="J8" s="349"/>
      <c r="K8" s="349"/>
      <c r="L8" s="363" t="s">
        <v>348</v>
      </c>
      <c r="M8" s="364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</row>
    <row r="9" spans="2:24" s="348" customFormat="1" ht="21" customHeight="1">
      <c r="B9" s="362" t="s">
        <v>313</v>
      </c>
      <c r="C9" s="349"/>
      <c r="D9" s="349"/>
      <c r="E9" s="349"/>
      <c r="F9" s="349"/>
      <c r="G9" s="349"/>
      <c r="H9" s="349"/>
      <c r="I9" s="349"/>
      <c r="J9" s="349"/>
      <c r="K9" s="349"/>
      <c r="L9" s="363" t="s">
        <v>349</v>
      </c>
      <c r="M9" s="364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</row>
    <row r="10" spans="2:24" s="348" customFormat="1" ht="21" customHeight="1">
      <c r="B10" s="366" t="s">
        <v>314</v>
      </c>
      <c r="D10" s="349"/>
      <c r="E10" s="349"/>
      <c r="F10" s="349"/>
      <c r="G10" s="349"/>
      <c r="H10" s="349"/>
      <c r="I10" s="349"/>
      <c r="J10" s="349"/>
      <c r="K10" s="349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</row>
    <row r="11" spans="2:24" s="348" customFormat="1" ht="21" customHeight="1">
      <c r="B11" s="367" t="s">
        <v>315</v>
      </c>
      <c r="D11" s="349"/>
      <c r="E11" s="349"/>
      <c r="F11" s="349"/>
      <c r="G11" s="349"/>
      <c r="H11" s="349"/>
      <c r="I11" s="349"/>
      <c r="J11" s="349"/>
      <c r="K11" s="349"/>
      <c r="L11" s="275" t="s">
        <v>316</v>
      </c>
      <c r="M11" s="364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</row>
    <row r="12" spans="2:24" s="348" customFormat="1" ht="21" customHeight="1">
      <c r="B12" s="366" t="s">
        <v>317</v>
      </c>
      <c r="D12" s="349"/>
      <c r="E12" s="349"/>
      <c r="F12" s="349"/>
      <c r="G12" s="349"/>
      <c r="H12" s="349"/>
      <c r="I12" s="349"/>
      <c r="J12" s="349"/>
      <c r="K12" s="349"/>
      <c r="L12" s="363" t="s">
        <v>318</v>
      </c>
      <c r="M12" s="364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</row>
    <row r="13" spans="2:24" s="348" customFormat="1" ht="21" customHeight="1">
      <c r="B13" s="366" t="s">
        <v>319</v>
      </c>
      <c r="D13" s="349"/>
      <c r="E13" s="349"/>
      <c r="F13" s="349"/>
      <c r="G13" s="349"/>
      <c r="H13" s="349"/>
      <c r="I13" s="349"/>
      <c r="J13" s="349"/>
      <c r="K13" s="349"/>
      <c r="L13" s="363" t="s">
        <v>350</v>
      </c>
      <c r="M13" s="364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</row>
    <row r="14" spans="2:24" s="348" customFormat="1" ht="21" customHeight="1">
      <c r="B14" s="362" t="s">
        <v>320</v>
      </c>
      <c r="D14" s="349"/>
      <c r="E14" s="349"/>
      <c r="F14" s="349"/>
      <c r="G14" s="349"/>
      <c r="H14" s="349"/>
      <c r="I14" s="349"/>
      <c r="J14" s="349"/>
      <c r="K14" s="349"/>
      <c r="L14" s="366" t="s">
        <v>321</v>
      </c>
      <c r="M14" s="364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</row>
    <row r="15" spans="2:24" s="348" customFormat="1" ht="21" customHeight="1">
      <c r="B15" s="366" t="s">
        <v>322</v>
      </c>
      <c r="C15" s="310"/>
      <c r="D15" s="349"/>
      <c r="E15" s="349"/>
      <c r="F15" s="349"/>
      <c r="G15" s="349"/>
      <c r="H15" s="349"/>
      <c r="I15" s="349"/>
      <c r="J15" s="349"/>
      <c r="K15" s="349"/>
      <c r="L15" s="366" t="s">
        <v>351</v>
      </c>
      <c r="M15" s="364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</row>
    <row r="16" spans="2:24" s="348" customFormat="1" ht="21" customHeight="1">
      <c r="B16" s="367" t="s">
        <v>323</v>
      </c>
      <c r="C16" s="319"/>
      <c r="D16" s="349"/>
      <c r="E16" s="349"/>
      <c r="F16" s="349"/>
      <c r="G16" s="349"/>
      <c r="H16" s="349"/>
      <c r="I16" s="349"/>
      <c r="J16" s="349"/>
      <c r="K16" s="349"/>
      <c r="L16" s="366" t="s">
        <v>324</v>
      </c>
      <c r="M16" s="364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</row>
    <row r="17" spans="2:24" s="348" customFormat="1" ht="21" customHeight="1">
      <c r="B17" s="366" t="s">
        <v>325</v>
      </c>
      <c r="C17" s="310"/>
      <c r="D17" s="349"/>
      <c r="E17" s="349"/>
      <c r="F17" s="349"/>
      <c r="G17" s="349"/>
      <c r="H17" s="349"/>
      <c r="I17" s="349"/>
      <c r="J17" s="349"/>
      <c r="K17" s="349"/>
      <c r="L17" s="366" t="s">
        <v>352</v>
      </c>
      <c r="M17" s="364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</row>
    <row r="18" spans="2:13" ht="21" customHeight="1">
      <c r="B18" s="366" t="s">
        <v>326</v>
      </c>
      <c r="C18" s="310"/>
      <c r="L18" s="363" t="s">
        <v>327</v>
      </c>
      <c r="M18" s="364"/>
    </row>
    <row r="19" spans="2:13" ht="21" customHeight="1">
      <c r="B19" s="362" t="s">
        <v>328</v>
      </c>
      <c r="L19" s="366" t="s">
        <v>329</v>
      </c>
      <c r="M19" s="369"/>
    </row>
    <row r="20" spans="2:24" s="348" customFormat="1" ht="21" customHeight="1">
      <c r="B20" s="366" t="s">
        <v>330</v>
      </c>
      <c r="C20" s="354"/>
      <c r="D20" s="349"/>
      <c r="E20" s="349"/>
      <c r="F20" s="370"/>
      <c r="G20" s="370"/>
      <c r="H20" s="349"/>
      <c r="I20" s="349"/>
      <c r="J20" s="349"/>
      <c r="K20" s="349"/>
      <c r="L20" s="366" t="s">
        <v>353</v>
      </c>
      <c r="M20" s="369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</row>
    <row r="21" spans="2:24" s="348" customFormat="1" ht="21" customHeight="1">
      <c r="B21" s="367" t="s">
        <v>331</v>
      </c>
      <c r="C21" s="354"/>
      <c r="D21" s="349"/>
      <c r="E21" s="349"/>
      <c r="F21" s="370"/>
      <c r="G21" s="370"/>
      <c r="H21" s="349"/>
      <c r="I21" s="349"/>
      <c r="J21" s="349"/>
      <c r="K21" s="349"/>
      <c r="L21" s="367" t="s">
        <v>368</v>
      </c>
      <c r="M21" s="364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</row>
    <row r="22" spans="2:24" s="348" customFormat="1" ht="21" customHeight="1">
      <c r="B22" s="366" t="s">
        <v>332</v>
      </c>
      <c r="C22" s="354"/>
      <c r="D22" s="349"/>
      <c r="E22" s="349"/>
      <c r="F22" s="370"/>
      <c r="G22" s="370"/>
      <c r="H22" s="349"/>
      <c r="I22" s="349"/>
      <c r="J22" s="349"/>
      <c r="K22" s="349"/>
      <c r="L22" s="366" t="s">
        <v>354</v>
      </c>
      <c r="M22" s="364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</row>
    <row r="23" spans="2:24" s="348" customFormat="1" ht="21" customHeight="1">
      <c r="B23" s="366" t="s">
        <v>355</v>
      </c>
      <c r="C23" s="354"/>
      <c r="D23" s="349"/>
      <c r="E23" s="349"/>
      <c r="F23" s="370"/>
      <c r="G23" s="370"/>
      <c r="H23" s="349"/>
      <c r="I23" s="349"/>
      <c r="J23" s="349"/>
      <c r="K23" s="349"/>
      <c r="L23" s="363"/>
      <c r="M23" s="364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</row>
    <row r="24" spans="2:27" ht="21" customHeight="1">
      <c r="B24" s="91"/>
      <c r="C24" s="371"/>
      <c r="D24" s="372"/>
      <c r="E24" s="372"/>
      <c r="F24" s="372"/>
      <c r="G24" s="372"/>
      <c r="H24" s="372"/>
      <c r="I24" s="372"/>
      <c r="J24" s="372"/>
      <c r="K24" s="372"/>
      <c r="L24" s="373"/>
      <c r="M24" s="373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5"/>
      <c r="Z24" s="375"/>
      <c r="AA24" s="375"/>
    </row>
    <row r="25" spans="2:27" ht="21" customHeight="1" thickBot="1">
      <c r="B25" s="348" t="s">
        <v>333</v>
      </c>
      <c r="C25" s="371"/>
      <c r="D25" s="376"/>
      <c r="E25" s="376"/>
      <c r="F25" s="372"/>
      <c r="G25" s="372"/>
      <c r="H25" s="372"/>
      <c r="I25" s="372"/>
      <c r="J25" s="372"/>
      <c r="K25" s="372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5"/>
      <c r="Z25" s="375"/>
      <c r="AA25" s="375"/>
    </row>
    <row r="26" spans="2:27" ht="21" customHeight="1">
      <c r="B26" s="377"/>
      <c r="C26" s="378"/>
      <c r="D26" s="486" t="s">
        <v>334</v>
      </c>
      <c r="E26" s="487"/>
      <c r="F26" s="497" t="s">
        <v>335</v>
      </c>
      <c r="G26" s="498"/>
      <c r="H26" s="487" t="s">
        <v>336</v>
      </c>
      <c r="I26" s="487"/>
      <c r="J26" s="497" t="s">
        <v>356</v>
      </c>
      <c r="K26" s="498"/>
      <c r="L26" s="490" t="s">
        <v>334</v>
      </c>
      <c r="M26" s="491"/>
      <c r="N26" s="492"/>
      <c r="O26" s="490" t="s">
        <v>337</v>
      </c>
      <c r="P26" s="491"/>
      <c r="Q26" s="491"/>
      <c r="R26" s="490" t="s">
        <v>64</v>
      </c>
      <c r="S26" s="491"/>
      <c r="T26" s="492"/>
      <c r="U26" s="490" t="s">
        <v>338</v>
      </c>
      <c r="V26" s="491"/>
      <c r="W26" s="492"/>
      <c r="X26" s="503" t="s">
        <v>339</v>
      </c>
      <c r="Y26" s="483"/>
      <c r="Z26" s="503" t="s">
        <v>340</v>
      </c>
      <c r="AA26" s="483"/>
    </row>
    <row r="27" spans="2:27" ht="21" customHeight="1">
      <c r="B27" s="484"/>
      <c r="C27" s="485"/>
      <c r="D27" s="488"/>
      <c r="E27" s="489"/>
      <c r="F27" s="499"/>
      <c r="G27" s="500"/>
      <c r="H27" s="489"/>
      <c r="I27" s="489"/>
      <c r="J27" s="499"/>
      <c r="K27" s="500"/>
      <c r="L27" s="493" t="s">
        <v>58</v>
      </c>
      <c r="M27" s="494"/>
      <c r="N27" s="495" t="s">
        <v>62</v>
      </c>
      <c r="O27" s="493" t="s">
        <v>58</v>
      </c>
      <c r="P27" s="494"/>
      <c r="Q27" s="501" t="s">
        <v>62</v>
      </c>
      <c r="R27" s="493" t="s">
        <v>58</v>
      </c>
      <c r="S27" s="494"/>
      <c r="T27" s="495" t="s">
        <v>62</v>
      </c>
      <c r="U27" s="493" t="s">
        <v>58</v>
      </c>
      <c r="V27" s="494"/>
      <c r="W27" s="495" t="s">
        <v>62</v>
      </c>
      <c r="X27" s="478"/>
      <c r="Y27" s="479"/>
      <c r="Z27" s="478"/>
      <c r="AA27" s="479"/>
    </row>
    <row r="28" spans="2:27" ht="21" customHeight="1">
      <c r="B28" s="380"/>
      <c r="C28" s="381"/>
      <c r="D28" s="382" t="s">
        <v>341</v>
      </c>
      <c r="E28" s="379" t="s">
        <v>342</v>
      </c>
      <c r="F28" s="383" t="s">
        <v>341</v>
      </c>
      <c r="G28" s="384" t="s">
        <v>342</v>
      </c>
      <c r="H28" s="385" t="s">
        <v>341</v>
      </c>
      <c r="I28" s="379" t="s">
        <v>342</v>
      </c>
      <c r="J28" s="383" t="s">
        <v>341</v>
      </c>
      <c r="K28" s="384" t="s">
        <v>342</v>
      </c>
      <c r="L28" s="386" t="s">
        <v>341</v>
      </c>
      <c r="M28" s="387" t="s">
        <v>342</v>
      </c>
      <c r="N28" s="496"/>
      <c r="O28" s="386" t="s">
        <v>341</v>
      </c>
      <c r="P28" s="387" t="s">
        <v>342</v>
      </c>
      <c r="Q28" s="502"/>
      <c r="R28" s="386" t="s">
        <v>341</v>
      </c>
      <c r="S28" s="387" t="s">
        <v>342</v>
      </c>
      <c r="T28" s="496"/>
      <c r="U28" s="386" t="s">
        <v>341</v>
      </c>
      <c r="V28" s="387" t="s">
        <v>342</v>
      </c>
      <c r="W28" s="496"/>
      <c r="X28" s="386" t="s">
        <v>341</v>
      </c>
      <c r="Y28" s="388" t="s">
        <v>342</v>
      </c>
      <c r="Z28" s="386" t="s">
        <v>341</v>
      </c>
      <c r="AA28" s="388" t="s">
        <v>342</v>
      </c>
    </row>
    <row r="29" spans="2:27" ht="21" customHeight="1">
      <c r="B29" s="389"/>
      <c r="C29" s="390"/>
      <c r="D29" s="391" t="s">
        <v>59</v>
      </c>
      <c r="E29" s="392" t="s">
        <v>59</v>
      </c>
      <c r="F29" s="393" t="s">
        <v>63</v>
      </c>
      <c r="G29" s="394" t="s">
        <v>63</v>
      </c>
      <c r="H29" s="395" t="s">
        <v>65</v>
      </c>
      <c r="I29" s="392" t="s">
        <v>65</v>
      </c>
      <c r="J29" s="393" t="s">
        <v>357</v>
      </c>
      <c r="K29" s="394" t="s">
        <v>357</v>
      </c>
      <c r="L29" s="396" t="s">
        <v>66</v>
      </c>
      <c r="M29" s="397" t="s">
        <v>66</v>
      </c>
      <c r="N29" s="398" t="s">
        <v>66</v>
      </c>
      <c r="O29" s="396" t="s">
        <v>66</v>
      </c>
      <c r="P29" s="397" t="s">
        <v>66</v>
      </c>
      <c r="Q29" s="399" t="s">
        <v>66</v>
      </c>
      <c r="R29" s="396" t="s">
        <v>66</v>
      </c>
      <c r="S29" s="397" t="s">
        <v>66</v>
      </c>
      <c r="T29" s="398" t="s">
        <v>66</v>
      </c>
      <c r="U29" s="396" t="s">
        <v>66</v>
      </c>
      <c r="V29" s="397" t="s">
        <v>66</v>
      </c>
      <c r="W29" s="398" t="s">
        <v>66</v>
      </c>
      <c r="X29" s="396" t="s">
        <v>69</v>
      </c>
      <c r="Y29" s="400" t="s">
        <v>69</v>
      </c>
      <c r="Z29" s="401" t="s">
        <v>69</v>
      </c>
      <c r="AA29" s="400" t="s">
        <v>69</v>
      </c>
    </row>
    <row r="30" spans="2:27" ht="21" customHeight="1">
      <c r="B30" s="402" t="s">
        <v>343</v>
      </c>
      <c r="C30" s="403" t="s">
        <v>344</v>
      </c>
      <c r="D30" s="404">
        <v>14995</v>
      </c>
      <c r="E30" s="405">
        <v>14463</v>
      </c>
      <c r="F30" s="406">
        <v>75123</v>
      </c>
      <c r="G30" s="407">
        <v>75522</v>
      </c>
      <c r="H30" s="408">
        <v>1181779</v>
      </c>
      <c r="I30" s="405">
        <v>1173298</v>
      </c>
      <c r="J30" s="406">
        <v>1566034</v>
      </c>
      <c r="K30" s="407">
        <v>1553011</v>
      </c>
      <c r="L30" s="409"/>
      <c r="M30" s="410"/>
      <c r="N30" s="411"/>
      <c r="O30" s="409"/>
      <c r="P30" s="410"/>
      <c r="Q30" s="412"/>
      <c r="R30" s="409"/>
      <c r="S30" s="410"/>
      <c r="T30" s="411"/>
      <c r="U30" s="409"/>
      <c r="V30" s="410"/>
      <c r="W30" s="411"/>
      <c r="X30" s="413">
        <v>1573</v>
      </c>
      <c r="Y30" s="407">
        <v>1554</v>
      </c>
      <c r="Z30" s="406">
        <v>75</v>
      </c>
      <c r="AA30" s="407">
        <v>76</v>
      </c>
    </row>
    <row r="31" spans="2:27" s="4" customFormat="1" ht="21" customHeight="1">
      <c r="B31" s="414"/>
      <c r="C31" s="415" t="s">
        <v>345</v>
      </c>
      <c r="D31" s="416">
        <v>1490</v>
      </c>
      <c r="E31" s="417">
        <v>1435</v>
      </c>
      <c r="F31" s="418">
        <v>22361</v>
      </c>
      <c r="G31" s="419">
        <v>23632</v>
      </c>
      <c r="H31" s="420">
        <v>442350</v>
      </c>
      <c r="I31" s="417">
        <v>456662</v>
      </c>
      <c r="J31" s="418">
        <v>729167</v>
      </c>
      <c r="K31" s="419">
        <v>793102</v>
      </c>
      <c r="L31" s="421">
        <v>100</v>
      </c>
      <c r="M31" s="422">
        <v>100</v>
      </c>
      <c r="N31" s="423">
        <v>1</v>
      </c>
      <c r="O31" s="421">
        <v>100</v>
      </c>
      <c r="P31" s="424">
        <v>100</v>
      </c>
      <c r="Q31" s="422">
        <v>1.1</v>
      </c>
      <c r="R31" s="425">
        <v>100</v>
      </c>
      <c r="S31" s="424">
        <v>100</v>
      </c>
      <c r="T31" s="426">
        <v>1</v>
      </c>
      <c r="U31" s="421">
        <v>100</v>
      </c>
      <c r="V31" s="422">
        <v>100</v>
      </c>
      <c r="W31" s="423">
        <v>1.1</v>
      </c>
      <c r="X31" s="427">
        <v>1978</v>
      </c>
      <c r="Y31" s="419">
        <v>1932</v>
      </c>
      <c r="Z31" s="418">
        <v>61</v>
      </c>
      <c r="AA31" s="419">
        <v>58</v>
      </c>
    </row>
    <row r="32" spans="2:27" s="2" customFormat="1" ht="21" customHeight="1">
      <c r="B32" s="428"/>
      <c r="C32" s="429" t="s">
        <v>346</v>
      </c>
      <c r="D32" s="430">
        <v>9.9</v>
      </c>
      <c r="E32" s="431">
        <v>9.9</v>
      </c>
      <c r="F32" s="432">
        <v>29.8</v>
      </c>
      <c r="G32" s="433">
        <v>31.3</v>
      </c>
      <c r="H32" s="434">
        <v>37.4</v>
      </c>
      <c r="I32" s="431">
        <v>38.9</v>
      </c>
      <c r="J32" s="432">
        <v>46.6</v>
      </c>
      <c r="K32" s="433">
        <v>51.1</v>
      </c>
      <c r="L32" s="435"/>
      <c r="M32" s="436"/>
      <c r="N32" s="437"/>
      <c r="O32" s="435"/>
      <c r="P32" s="436"/>
      <c r="Q32" s="438"/>
      <c r="R32" s="435"/>
      <c r="S32" s="436"/>
      <c r="T32" s="437"/>
      <c r="U32" s="435"/>
      <c r="V32" s="436"/>
      <c r="W32" s="437"/>
      <c r="X32" s="439"/>
      <c r="Y32" s="440"/>
      <c r="Z32" s="441"/>
      <c r="AA32" s="440"/>
    </row>
    <row r="33" spans="2:27" ht="21" customHeight="1">
      <c r="B33" s="402" t="s">
        <v>358</v>
      </c>
      <c r="C33" s="403" t="s">
        <v>344</v>
      </c>
      <c r="D33" s="404">
        <v>63</v>
      </c>
      <c r="E33" s="405">
        <v>53</v>
      </c>
      <c r="F33" s="406">
        <v>4416</v>
      </c>
      <c r="G33" s="407">
        <v>4406</v>
      </c>
      <c r="H33" s="408">
        <v>95919</v>
      </c>
      <c r="I33" s="405">
        <v>85303</v>
      </c>
      <c r="J33" s="406">
        <v>196950</v>
      </c>
      <c r="K33" s="407">
        <v>186535</v>
      </c>
      <c r="L33" s="409"/>
      <c r="M33" s="410"/>
      <c r="N33" s="411"/>
      <c r="O33" s="409"/>
      <c r="P33" s="410"/>
      <c r="Q33" s="412"/>
      <c r="R33" s="409"/>
      <c r="S33" s="410"/>
      <c r="T33" s="411"/>
      <c r="U33" s="409"/>
      <c r="V33" s="410"/>
      <c r="W33" s="411"/>
      <c r="X33" s="413">
        <v>2172</v>
      </c>
      <c r="Y33" s="407">
        <v>1936</v>
      </c>
      <c r="Z33" s="406">
        <v>49</v>
      </c>
      <c r="AA33" s="407">
        <v>46</v>
      </c>
    </row>
    <row r="34" spans="2:27" s="4" customFormat="1" ht="21" customHeight="1">
      <c r="B34" s="414"/>
      <c r="C34" s="415" t="s">
        <v>345</v>
      </c>
      <c r="D34" s="416">
        <v>29</v>
      </c>
      <c r="E34" s="417">
        <v>29</v>
      </c>
      <c r="F34" s="418">
        <v>4233</v>
      </c>
      <c r="G34" s="419">
        <v>4320</v>
      </c>
      <c r="H34" s="420">
        <v>92072</v>
      </c>
      <c r="I34" s="417">
        <v>83887</v>
      </c>
      <c r="J34" s="418">
        <v>188154</v>
      </c>
      <c r="K34" s="419">
        <v>183302</v>
      </c>
      <c r="L34" s="421">
        <v>1.9</v>
      </c>
      <c r="M34" s="424">
        <v>2</v>
      </c>
      <c r="N34" s="426">
        <v>1</v>
      </c>
      <c r="O34" s="421">
        <v>18.9</v>
      </c>
      <c r="P34" s="424">
        <v>18.3</v>
      </c>
      <c r="Q34" s="442">
        <v>1</v>
      </c>
      <c r="R34" s="421">
        <v>20.8</v>
      </c>
      <c r="S34" s="424">
        <v>18.4</v>
      </c>
      <c r="T34" s="426">
        <v>0.9</v>
      </c>
      <c r="U34" s="421">
        <v>25.8</v>
      </c>
      <c r="V34" s="424">
        <v>23.1</v>
      </c>
      <c r="W34" s="426">
        <v>1</v>
      </c>
      <c r="X34" s="427">
        <v>2175</v>
      </c>
      <c r="Y34" s="419">
        <v>1942</v>
      </c>
      <c r="Z34" s="418">
        <v>49</v>
      </c>
      <c r="AA34" s="419">
        <v>46</v>
      </c>
    </row>
    <row r="35" spans="2:27" s="2" customFormat="1" ht="21" customHeight="1">
      <c r="B35" s="428"/>
      <c r="C35" s="429" t="s">
        <v>346</v>
      </c>
      <c r="D35" s="430">
        <v>54.7</v>
      </c>
      <c r="E35" s="431">
        <v>54.7</v>
      </c>
      <c r="F35" s="432">
        <v>95.9</v>
      </c>
      <c r="G35" s="433">
        <v>98</v>
      </c>
      <c r="H35" s="434">
        <v>96</v>
      </c>
      <c r="I35" s="433">
        <v>98.3</v>
      </c>
      <c r="J35" s="432">
        <v>95.5</v>
      </c>
      <c r="K35" s="433">
        <v>98.3</v>
      </c>
      <c r="L35" s="435"/>
      <c r="M35" s="436"/>
      <c r="N35" s="437"/>
      <c r="O35" s="435"/>
      <c r="P35" s="436"/>
      <c r="Q35" s="438"/>
      <c r="R35" s="435"/>
      <c r="S35" s="436"/>
      <c r="T35" s="437"/>
      <c r="U35" s="435"/>
      <c r="V35" s="436"/>
      <c r="W35" s="437"/>
      <c r="X35" s="439"/>
      <c r="Y35" s="440"/>
      <c r="Z35" s="441"/>
      <c r="AA35" s="440"/>
    </row>
    <row r="36" spans="2:27" ht="21" customHeight="1">
      <c r="B36" s="443" t="s">
        <v>359</v>
      </c>
      <c r="C36" s="444" t="s">
        <v>344</v>
      </c>
      <c r="D36" s="445">
        <v>1936</v>
      </c>
      <c r="E36" s="392">
        <v>1824</v>
      </c>
      <c r="F36" s="393">
        <v>6490</v>
      </c>
      <c r="G36" s="394">
        <v>6079</v>
      </c>
      <c r="H36" s="395">
        <v>91956</v>
      </c>
      <c r="I36" s="405">
        <v>78401</v>
      </c>
      <c r="J36" s="406">
        <v>248562</v>
      </c>
      <c r="K36" s="407">
        <v>224998</v>
      </c>
      <c r="L36" s="396"/>
      <c r="M36" s="397"/>
      <c r="N36" s="398"/>
      <c r="O36" s="396"/>
      <c r="P36" s="397"/>
      <c r="Q36" s="399"/>
      <c r="R36" s="396"/>
      <c r="S36" s="397"/>
      <c r="T36" s="398"/>
      <c r="U36" s="396"/>
      <c r="V36" s="397"/>
      <c r="W36" s="398"/>
      <c r="X36" s="446">
        <v>1417</v>
      </c>
      <c r="Y36" s="394">
        <v>1290</v>
      </c>
      <c r="Z36" s="393">
        <v>37</v>
      </c>
      <c r="AA36" s="394">
        <v>35</v>
      </c>
    </row>
    <row r="37" spans="2:27" ht="21" customHeight="1">
      <c r="B37" s="402" t="s">
        <v>360</v>
      </c>
      <c r="C37" s="415" t="s">
        <v>345</v>
      </c>
      <c r="D37" s="416">
        <v>138</v>
      </c>
      <c r="E37" s="417">
        <v>109</v>
      </c>
      <c r="F37" s="418">
        <v>991</v>
      </c>
      <c r="G37" s="419">
        <v>716</v>
      </c>
      <c r="H37" s="420">
        <v>23839</v>
      </c>
      <c r="I37" s="417">
        <v>14228</v>
      </c>
      <c r="J37" s="418">
        <v>65388</v>
      </c>
      <c r="K37" s="419">
        <v>48850</v>
      </c>
      <c r="L37" s="421">
        <v>9.3</v>
      </c>
      <c r="M37" s="424">
        <v>7.6</v>
      </c>
      <c r="N37" s="426">
        <v>0.8</v>
      </c>
      <c r="O37" s="421">
        <v>4.4</v>
      </c>
      <c r="P37" s="424">
        <v>3</v>
      </c>
      <c r="Q37" s="442">
        <v>0.7</v>
      </c>
      <c r="R37" s="421">
        <v>5.4</v>
      </c>
      <c r="S37" s="424">
        <v>3.1</v>
      </c>
      <c r="T37" s="426">
        <v>0.6</v>
      </c>
      <c r="U37" s="421">
        <v>9</v>
      </c>
      <c r="V37" s="424">
        <v>6.2</v>
      </c>
      <c r="W37" s="426">
        <v>0.7</v>
      </c>
      <c r="X37" s="427">
        <v>2406</v>
      </c>
      <c r="Y37" s="419">
        <v>1987</v>
      </c>
      <c r="Z37" s="418">
        <v>36</v>
      </c>
      <c r="AA37" s="419">
        <v>29</v>
      </c>
    </row>
    <row r="38" spans="2:27" s="2" customFormat="1" ht="21" customHeight="1">
      <c r="B38" s="428" t="s">
        <v>361</v>
      </c>
      <c r="C38" s="429" t="s">
        <v>346</v>
      </c>
      <c r="D38" s="430">
        <v>7.1</v>
      </c>
      <c r="E38" s="431">
        <v>6</v>
      </c>
      <c r="F38" s="432">
        <v>15.3</v>
      </c>
      <c r="G38" s="433">
        <v>11.8</v>
      </c>
      <c r="H38" s="434">
        <v>25.9</v>
      </c>
      <c r="I38" s="433">
        <v>18.1</v>
      </c>
      <c r="J38" s="432">
        <v>26.3</v>
      </c>
      <c r="K38" s="433">
        <v>21.7</v>
      </c>
      <c r="L38" s="435"/>
      <c r="M38" s="436"/>
      <c r="N38" s="437"/>
      <c r="O38" s="435"/>
      <c r="P38" s="436"/>
      <c r="Q38" s="438"/>
      <c r="R38" s="435"/>
      <c r="S38" s="436"/>
      <c r="T38" s="437"/>
      <c r="U38" s="435"/>
      <c r="V38" s="436"/>
      <c r="W38" s="437"/>
      <c r="X38" s="439"/>
      <c r="Y38" s="440"/>
      <c r="Z38" s="441"/>
      <c r="AA38" s="440"/>
    </row>
    <row r="39" spans="2:27" ht="21" customHeight="1">
      <c r="B39" s="402" t="s">
        <v>362</v>
      </c>
      <c r="C39" s="403" t="s">
        <v>344</v>
      </c>
      <c r="D39" s="404">
        <v>6016</v>
      </c>
      <c r="E39" s="405">
        <v>5834</v>
      </c>
      <c r="F39" s="406">
        <v>29022</v>
      </c>
      <c r="G39" s="407">
        <v>29525</v>
      </c>
      <c r="H39" s="408">
        <v>395972</v>
      </c>
      <c r="I39" s="405">
        <v>407535</v>
      </c>
      <c r="J39" s="406">
        <v>514889</v>
      </c>
      <c r="K39" s="407">
        <v>519206</v>
      </c>
      <c r="L39" s="409"/>
      <c r="M39" s="410"/>
      <c r="N39" s="411"/>
      <c r="O39" s="409"/>
      <c r="P39" s="410"/>
      <c r="Q39" s="412"/>
      <c r="R39" s="409"/>
      <c r="S39" s="410"/>
      <c r="T39" s="411"/>
      <c r="U39" s="409"/>
      <c r="V39" s="410"/>
      <c r="W39" s="411"/>
      <c r="X39" s="413">
        <v>1364</v>
      </c>
      <c r="Y39" s="407">
        <v>1380</v>
      </c>
      <c r="Z39" s="406">
        <v>77</v>
      </c>
      <c r="AA39" s="407">
        <v>78</v>
      </c>
    </row>
    <row r="40" spans="2:27" s="4" customFormat="1" ht="21" customHeight="1">
      <c r="B40" s="414"/>
      <c r="C40" s="415" t="s">
        <v>345</v>
      </c>
      <c r="D40" s="416">
        <v>1009</v>
      </c>
      <c r="E40" s="417">
        <v>1015</v>
      </c>
      <c r="F40" s="418">
        <v>13367</v>
      </c>
      <c r="G40" s="419">
        <v>14906</v>
      </c>
      <c r="H40" s="420">
        <v>249586</v>
      </c>
      <c r="I40" s="417">
        <v>280037</v>
      </c>
      <c r="J40" s="418">
        <v>284559</v>
      </c>
      <c r="K40" s="419">
        <v>332485</v>
      </c>
      <c r="L40" s="421">
        <v>67.7</v>
      </c>
      <c r="M40" s="424">
        <v>70.7</v>
      </c>
      <c r="N40" s="426">
        <v>1</v>
      </c>
      <c r="O40" s="421">
        <v>59.8</v>
      </c>
      <c r="P40" s="424">
        <v>63.1</v>
      </c>
      <c r="Q40" s="442">
        <v>1.1</v>
      </c>
      <c r="R40" s="421">
        <v>56.4</v>
      </c>
      <c r="S40" s="424">
        <v>61.3</v>
      </c>
      <c r="T40" s="426">
        <v>1.1</v>
      </c>
      <c r="U40" s="421">
        <v>39</v>
      </c>
      <c r="V40" s="424">
        <v>41.9</v>
      </c>
      <c r="W40" s="426">
        <v>1.2</v>
      </c>
      <c r="X40" s="427">
        <v>1867</v>
      </c>
      <c r="Y40" s="419">
        <v>1879</v>
      </c>
      <c r="Z40" s="418">
        <v>88</v>
      </c>
      <c r="AA40" s="419">
        <v>84</v>
      </c>
    </row>
    <row r="41" spans="2:27" s="2" customFormat="1" ht="21" customHeight="1">
      <c r="B41" s="428"/>
      <c r="C41" s="429" t="s">
        <v>346</v>
      </c>
      <c r="D41" s="430">
        <v>16.8</v>
      </c>
      <c r="E41" s="431">
        <v>17.4</v>
      </c>
      <c r="F41" s="432">
        <v>46.1</v>
      </c>
      <c r="G41" s="433">
        <v>50.5</v>
      </c>
      <c r="H41" s="434">
        <v>63</v>
      </c>
      <c r="I41" s="433">
        <v>68.7</v>
      </c>
      <c r="J41" s="432">
        <v>55.3</v>
      </c>
      <c r="K41" s="433">
        <v>64</v>
      </c>
      <c r="L41" s="435"/>
      <c r="M41" s="436"/>
      <c r="N41" s="437"/>
      <c r="O41" s="435"/>
      <c r="P41" s="436"/>
      <c r="Q41" s="438"/>
      <c r="R41" s="435"/>
      <c r="S41" s="436"/>
      <c r="T41" s="437"/>
      <c r="U41" s="435"/>
      <c r="V41" s="436"/>
      <c r="W41" s="437"/>
      <c r="X41" s="439"/>
      <c r="Y41" s="440"/>
      <c r="Z41" s="441"/>
      <c r="AA41" s="440"/>
    </row>
    <row r="42" spans="2:27" ht="21" customHeight="1">
      <c r="B42" s="443" t="s">
        <v>363</v>
      </c>
      <c r="C42" s="444" t="s">
        <v>344</v>
      </c>
      <c r="D42" s="445">
        <v>932</v>
      </c>
      <c r="E42" s="392">
        <v>955</v>
      </c>
      <c r="F42" s="393">
        <v>5087</v>
      </c>
      <c r="G42" s="394">
        <v>5557</v>
      </c>
      <c r="H42" s="395">
        <v>125697</v>
      </c>
      <c r="I42" s="405">
        <v>135301</v>
      </c>
      <c r="J42" s="406">
        <v>37673</v>
      </c>
      <c r="K42" s="407">
        <v>32322</v>
      </c>
      <c r="L42" s="396"/>
      <c r="M42" s="397"/>
      <c r="N42" s="398"/>
      <c r="O42" s="396"/>
      <c r="P42" s="397"/>
      <c r="Q42" s="399"/>
      <c r="R42" s="396"/>
      <c r="S42" s="397"/>
      <c r="T42" s="398"/>
      <c r="U42" s="396"/>
      <c r="V42" s="397"/>
      <c r="W42" s="398"/>
      <c r="X42" s="446">
        <v>2471</v>
      </c>
      <c r="Y42" s="394">
        <v>2435</v>
      </c>
      <c r="Z42" s="393">
        <v>334</v>
      </c>
      <c r="AA42" s="394">
        <v>419</v>
      </c>
    </row>
    <row r="43" spans="2:27" s="4" customFormat="1" ht="21" customHeight="1">
      <c r="B43" s="414" t="s">
        <v>364</v>
      </c>
      <c r="C43" s="415" t="s">
        <v>345</v>
      </c>
      <c r="D43" s="416">
        <v>9</v>
      </c>
      <c r="E43" s="417">
        <v>11</v>
      </c>
      <c r="F43" s="418">
        <v>107</v>
      </c>
      <c r="G43" s="419">
        <v>137</v>
      </c>
      <c r="H43" s="420">
        <v>2221</v>
      </c>
      <c r="I43" s="417">
        <v>2957</v>
      </c>
      <c r="J43" s="418">
        <v>3395</v>
      </c>
      <c r="K43" s="419">
        <v>5425</v>
      </c>
      <c r="L43" s="421">
        <v>0.6</v>
      </c>
      <c r="M43" s="424">
        <v>0.8</v>
      </c>
      <c r="N43" s="426">
        <v>1.2</v>
      </c>
      <c r="O43" s="421">
        <v>0.5</v>
      </c>
      <c r="P43" s="424">
        <v>0.6</v>
      </c>
      <c r="Q43" s="442">
        <v>1.3</v>
      </c>
      <c r="R43" s="421">
        <v>0.5</v>
      </c>
      <c r="S43" s="424">
        <v>0.6</v>
      </c>
      <c r="T43" s="426">
        <v>1.3</v>
      </c>
      <c r="U43" s="421">
        <v>0.5</v>
      </c>
      <c r="V43" s="424">
        <v>0.7</v>
      </c>
      <c r="W43" s="426">
        <v>1.6</v>
      </c>
      <c r="X43" s="427">
        <v>2076</v>
      </c>
      <c r="Y43" s="419">
        <v>2158</v>
      </c>
      <c r="Z43" s="418">
        <v>65</v>
      </c>
      <c r="AA43" s="419">
        <v>55</v>
      </c>
    </row>
    <row r="44" spans="2:27" s="2" customFormat="1" ht="21" customHeight="1">
      <c r="B44" s="428"/>
      <c r="C44" s="429" t="s">
        <v>346</v>
      </c>
      <c r="D44" s="430">
        <v>1</v>
      </c>
      <c r="E44" s="431">
        <v>1.2</v>
      </c>
      <c r="F44" s="432">
        <v>2.1</v>
      </c>
      <c r="G44" s="433">
        <v>2.5</v>
      </c>
      <c r="H44" s="434">
        <v>1.8</v>
      </c>
      <c r="I44" s="433">
        <v>2.2</v>
      </c>
      <c r="J44" s="432">
        <v>9</v>
      </c>
      <c r="K44" s="433">
        <v>16.8</v>
      </c>
      <c r="L44" s="435"/>
      <c r="M44" s="436"/>
      <c r="N44" s="437"/>
      <c r="O44" s="435"/>
      <c r="P44" s="436"/>
      <c r="Q44" s="438"/>
      <c r="R44" s="435"/>
      <c r="S44" s="436"/>
      <c r="T44" s="437"/>
      <c r="U44" s="435"/>
      <c r="V44" s="436"/>
      <c r="W44" s="437"/>
      <c r="X44" s="439"/>
      <c r="Y44" s="440"/>
      <c r="Z44" s="441"/>
      <c r="AA44" s="440"/>
    </row>
    <row r="45" spans="2:27" ht="21" customHeight="1">
      <c r="B45" s="443" t="s">
        <v>365</v>
      </c>
      <c r="C45" s="444" t="s">
        <v>344</v>
      </c>
      <c r="D45" s="445">
        <v>1405</v>
      </c>
      <c r="E45" s="392">
        <v>1320</v>
      </c>
      <c r="F45" s="393">
        <v>4926</v>
      </c>
      <c r="G45" s="394">
        <v>5068</v>
      </c>
      <c r="H45" s="395">
        <v>81569</v>
      </c>
      <c r="I45" s="405">
        <v>85607</v>
      </c>
      <c r="J45" s="406">
        <v>177053</v>
      </c>
      <c r="K45" s="407">
        <v>197340</v>
      </c>
      <c r="L45" s="396"/>
      <c r="M45" s="397"/>
      <c r="N45" s="398"/>
      <c r="O45" s="396"/>
      <c r="P45" s="397"/>
      <c r="Q45" s="399"/>
      <c r="R45" s="396"/>
      <c r="S45" s="397"/>
      <c r="T45" s="398"/>
      <c r="U45" s="396"/>
      <c r="V45" s="397"/>
      <c r="W45" s="398"/>
      <c r="X45" s="446">
        <v>1656</v>
      </c>
      <c r="Y45" s="394">
        <v>1689</v>
      </c>
      <c r="Z45" s="393">
        <v>46</v>
      </c>
      <c r="AA45" s="394">
        <v>43</v>
      </c>
    </row>
    <row r="46" spans="2:27" ht="21" customHeight="1">
      <c r="B46" s="402" t="s">
        <v>366</v>
      </c>
      <c r="C46" s="415" t="s">
        <v>345</v>
      </c>
      <c r="D46" s="416">
        <v>46</v>
      </c>
      <c r="E46" s="417">
        <v>45</v>
      </c>
      <c r="F46" s="418">
        <v>756</v>
      </c>
      <c r="G46" s="419">
        <v>911</v>
      </c>
      <c r="H46" s="420">
        <v>18777</v>
      </c>
      <c r="I46" s="417">
        <v>20213</v>
      </c>
      <c r="J46" s="418">
        <v>44603</v>
      </c>
      <c r="K46" s="419">
        <v>61869</v>
      </c>
      <c r="L46" s="421">
        <v>3.1</v>
      </c>
      <c r="M46" s="424">
        <v>3.1</v>
      </c>
      <c r="N46" s="426">
        <v>1</v>
      </c>
      <c r="O46" s="421">
        <v>3.4</v>
      </c>
      <c r="P46" s="424">
        <v>3.9</v>
      </c>
      <c r="Q46" s="442">
        <v>1.2</v>
      </c>
      <c r="R46" s="421">
        <v>4.3</v>
      </c>
      <c r="S46" s="424">
        <v>4.4</v>
      </c>
      <c r="T46" s="426">
        <v>1.1</v>
      </c>
      <c r="U46" s="421">
        <v>6.1</v>
      </c>
      <c r="V46" s="424">
        <v>7.8</v>
      </c>
      <c r="W46" s="426">
        <v>1.4</v>
      </c>
      <c r="X46" s="427">
        <v>2484</v>
      </c>
      <c r="Y46" s="419">
        <v>2219</v>
      </c>
      <c r="Z46" s="418">
        <v>42</v>
      </c>
      <c r="AA46" s="419">
        <v>33</v>
      </c>
    </row>
    <row r="47" spans="2:27" s="2" customFormat="1" ht="21" customHeight="1">
      <c r="B47" s="428" t="s">
        <v>361</v>
      </c>
      <c r="C47" s="429" t="s">
        <v>346</v>
      </c>
      <c r="D47" s="430">
        <v>3.3</v>
      </c>
      <c r="E47" s="431">
        <v>3.4</v>
      </c>
      <c r="F47" s="432">
        <v>15.3</v>
      </c>
      <c r="G47" s="433">
        <v>18</v>
      </c>
      <c r="H47" s="434">
        <v>23</v>
      </c>
      <c r="I47" s="433">
        <v>23.6</v>
      </c>
      <c r="J47" s="432">
        <v>25.2</v>
      </c>
      <c r="K47" s="433">
        <v>31.4</v>
      </c>
      <c r="L47" s="435"/>
      <c r="M47" s="436"/>
      <c r="N47" s="437"/>
      <c r="O47" s="435"/>
      <c r="P47" s="436"/>
      <c r="Q47" s="438"/>
      <c r="R47" s="435"/>
      <c r="S47" s="436"/>
      <c r="T47" s="437"/>
      <c r="U47" s="435"/>
      <c r="V47" s="436"/>
      <c r="W47" s="437"/>
      <c r="X47" s="439"/>
      <c r="Y47" s="440"/>
      <c r="Z47" s="441"/>
      <c r="AA47" s="440"/>
    </row>
    <row r="48" spans="2:27" ht="21" customHeight="1">
      <c r="B48" s="402" t="s">
        <v>367</v>
      </c>
      <c r="C48" s="403" t="s">
        <v>344</v>
      </c>
      <c r="D48" s="404">
        <v>4653</v>
      </c>
      <c r="E48" s="405">
        <v>4477</v>
      </c>
      <c r="F48" s="406">
        <v>25182</v>
      </c>
      <c r="G48" s="407">
        <v>24887</v>
      </c>
      <c r="H48" s="408">
        <v>390666</v>
      </c>
      <c r="I48" s="405">
        <v>381151</v>
      </c>
      <c r="J48" s="406">
        <v>390907</v>
      </c>
      <c r="K48" s="407">
        <v>392610</v>
      </c>
      <c r="L48" s="409"/>
      <c r="M48" s="410"/>
      <c r="N48" s="411"/>
      <c r="O48" s="409"/>
      <c r="P48" s="410"/>
      <c r="Q48" s="412"/>
      <c r="R48" s="409"/>
      <c r="S48" s="410"/>
      <c r="T48" s="411"/>
      <c r="U48" s="409"/>
      <c r="V48" s="410"/>
      <c r="W48" s="411"/>
      <c r="X48" s="413">
        <v>1551</v>
      </c>
      <c r="Y48" s="407">
        <v>1532</v>
      </c>
      <c r="Z48" s="406">
        <v>100</v>
      </c>
      <c r="AA48" s="407">
        <v>97</v>
      </c>
    </row>
    <row r="49" spans="2:27" s="4" customFormat="1" ht="21" customHeight="1">
      <c r="B49" s="447"/>
      <c r="C49" s="448" t="s">
        <v>345</v>
      </c>
      <c r="D49" s="416">
        <v>259</v>
      </c>
      <c r="E49" s="417">
        <v>226</v>
      </c>
      <c r="F49" s="418">
        <v>2907</v>
      </c>
      <c r="G49" s="419">
        <v>2642</v>
      </c>
      <c r="H49" s="420">
        <v>55854</v>
      </c>
      <c r="I49" s="417">
        <v>55340</v>
      </c>
      <c r="J49" s="418">
        <v>143068</v>
      </c>
      <c r="K49" s="419">
        <v>161171</v>
      </c>
      <c r="L49" s="421">
        <v>17.4</v>
      </c>
      <c r="M49" s="424">
        <v>15.7</v>
      </c>
      <c r="N49" s="426">
        <v>0.9</v>
      </c>
      <c r="O49" s="421">
        <v>13</v>
      </c>
      <c r="P49" s="424">
        <v>11.2</v>
      </c>
      <c r="Q49" s="442">
        <v>0.9</v>
      </c>
      <c r="R49" s="421">
        <v>12.6</v>
      </c>
      <c r="S49" s="424">
        <v>12.1</v>
      </c>
      <c r="T49" s="426">
        <v>1</v>
      </c>
      <c r="U49" s="421">
        <v>19.6</v>
      </c>
      <c r="V49" s="424">
        <v>20.3</v>
      </c>
      <c r="W49" s="426">
        <v>1.1</v>
      </c>
      <c r="X49" s="427">
        <v>1921</v>
      </c>
      <c r="Y49" s="419">
        <v>2095</v>
      </c>
      <c r="Z49" s="418">
        <v>39</v>
      </c>
      <c r="AA49" s="419">
        <v>34</v>
      </c>
    </row>
    <row r="50" spans="2:27" s="2" customFormat="1" ht="21" customHeight="1" thickBot="1">
      <c r="B50" s="449"/>
      <c r="C50" s="450" t="s">
        <v>346</v>
      </c>
      <c r="D50" s="451">
        <v>5.6</v>
      </c>
      <c r="E50" s="452">
        <v>5</v>
      </c>
      <c r="F50" s="453">
        <v>11.5</v>
      </c>
      <c r="G50" s="454">
        <v>10.6</v>
      </c>
      <c r="H50" s="455">
        <v>14.3</v>
      </c>
      <c r="I50" s="454">
        <v>14.5</v>
      </c>
      <c r="J50" s="453">
        <v>36.6</v>
      </c>
      <c r="K50" s="454">
        <v>41.1</v>
      </c>
      <c r="L50" s="456"/>
      <c r="M50" s="457"/>
      <c r="N50" s="458"/>
      <c r="O50" s="456"/>
      <c r="P50" s="457"/>
      <c r="Q50" s="459"/>
      <c r="R50" s="456"/>
      <c r="S50" s="457"/>
      <c r="T50" s="458"/>
      <c r="U50" s="456"/>
      <c r="V50" s="457"/>
      <c r="W50" s="458"/>
      <c r="X50" s="460"/>
      <c r="Y50" s="461"/>
      <c r="Z50" s="462"/>
      <c r="AA50" s="461"/>
    </row>
    <row r="51" spans="2:27" s="2" customFormat="1" ht="21" customHeight="1">
      <c r="B51" s="205" t="s">
        <v>347</v>
      </c>
      <c r="C51" s="205"/>
      <c r="D51" s="264"/>
      <c r="E51" s="463"/>
      <c r="F51" s="463"/>
      <c r="G51" s="463"/>
      <c r="H51" s="463"/>
      <c r="I51" s="463"/>
      <c r="J51" s="463"/>
      <c r="K51" s="463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5"/>
      <c r="Y51" s="466"/>
      <c r="Z51" s="467"/>
      <c r="AA51" s="466"/>
    </row>
    <row r="52" spans="2:27" ht="13.5">
      <c r="B52" s="468"/>
      <c r="C52" s="468"/>
      <c r="D52" s="368"/>
      <c r="E52" s="465"/>
      <c r="F52" s="465"/>
      <c r="G52" s="465"/>
      <c r="H52" s="465"/>
      <c r="I52" s="465"/>
      <c r="J52" s="465"/>
      <c r="K52" s="465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9"/>
      <c r="Z52" s="469"/>
      <c r="AA52" s="469"/>
    </row>
    <row r="53" spans="2:27" ht="13.5">
      <c r="B53" s="468"/>
      <c r="C53" s="468"/>
      <c r="D53" s="368"/>
      <c r="E53" s="465"/>
      <c r="F53" s="465"/>
      <c r="G53" s="465"/>
      <c r="H53" s="470"/>
      <c r="I53" s="465"/>
      <c r="J53" s="465"/>
      <c r="K53" s="465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9"/>
      <c r="Z53" s="469"/>
      <c r="AA53" s="469"/>
    </row>
    <row r="54" spans="8:9" ht="13.5">
      <c r="H54" s="470"/>
      <c r="I54" s="471"/>
    </row>
    <row r="55" spans="8:9" ht="13.5">
      <c r="H55" s="470"/>
      <c r="I55" s="471"/>
    </row>
    <row r="56" spans="8:9" ht="13.5">
      <c r="H56" s="470"/>
      <c r="I56" s="471"/>
    </row>
    <row r="57" spans="8:9" ht="13.5">
      <c r="H57" s="470"/>
      <c r="I57" s="471"/>
    </row>
    <row r="58" spans="8:9" ht="13.5">
      <c r="H58" s="470"/>
      <c r="I58" s="471"/>
    </row>
    <row r="59" spans="8:9" ht="13.5">
      <c r="H59" s="470"/>
      <c r="I59" s="471"/>
    </row>
  </sheetData>
  <mergeCells count="19">
    <mergeCell ref="Z26:AA27"/>
    <mergeCell ref="U26:W26"/>
    <mergeCell ref="U27:V27"/>
    <mergeCell ref="W27:W28"/>
    <mergeCell ref="X26:Y27"/>
    <mergeCell ref="O26:Q26"/>
    <mergeCell ref="O27:P27"/>
    <mergeCell ref="Q27:Q28"/>
    <mergeCell ref="R26:T26"/>
    <mergeCell ref="R27:S27"/>
    <mergeCell ref="T27:T28"/>
    <mergeCell ref="B27:C27"/>
    <mergeCell ref="D26:E27"/>
    <mergeCell ref="L26:N26"/>
    <mergeCell ref="L27:M27"/>
    <mergeCell ref="N27:N28"/>
    <mergeCell ref="H26:I27"/>
    <mergeCell ref="J26:K27"/>
    <mergeCell ref="F26:G27"/>
  </mergeCells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&amp;C&amp;A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AL47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75390625" style="0" customWidth="1"/>
    <col min="3" max="4" width="11.625" style="259" customWidth="1"/>
    <col min="5" max="5" width="12.375" style="260" customWidth="1"/>
    <col min="6" max="7" width="9.00390625" style="260" customWidth="1"/>
    <col min="8" max="8" width="9.00390625" style="265" customWidth="1"/>
    <col min="11" max="12" width="9.625" style="0" customWidth="1"/>
    <col min="13" max="13" width="12.625" style="348" customWidth="1"/>
    <col min="14" max="14" width="9.00390625" style="348" customWidth="1"/>
    <col min="15" max="15" width="10.625" style="348" customWidth="1"/>
    <col min="16" max="16" width="10.625" style="0" customWidth="1"/>
    <col min="17" max="18" width="11.125" style="0" customWidth="1"/>
    <col min="19" max="20" width="10.125" style="0" customWidth="1"/>
    <col min="21" max="21" width="3.625" style="265" customWidth="1"/>
    <col min="22" max="22" width="12.625" style="0" customWidth="1"/>
    <col min="24" max="25" width="10.625" style="0" customWidth="1"/>
    <col min="26" max="27" width="11.125" style="0" customWidth="1"/>
    <col min="28" max="29" width="10.125" style="0" customWidth="1"/>
    <col min="30" max="30" width="4.875" style="265" customWidth="1"/>
    <col min="31" max="31" width="12.625" style="0" customWidth="1"/>
    <col min="33" max="34" width="10.625" style="0" customWidth="1"/>
    <col min="35" max="36" width="11.125" style="0" customWidth="1"/>
    <col min="37" max="38" width="10.125" style="0" customWidth="1"/>
  </cols>
  <sheetData>
    <row r="1" spans="1:31" ht="21.75" thickBot="1">
      <c r="A1" s="258" t="s">
        <v>241</v>
      </c>
      <c r="H1"/>
      <c r="M1" s="261" t="s">
        <v>242</v>
      </c>
      <c r="N1"/>
      <c r="O1" s="259"/>
      <c r="P1" s="259"/>
      <c r="Q1" s="262"/>
      <c r="R1" s="263"/>
      <c r="S1" s="2"/>
      <c r="T1" s="2"/>
      <c r="U1" s="264"/>
      <c r="V1" s="261" t="s">
        <v>243</v>
      </c>
      <c r="AE1" s="261" t="s">
        <v>244</v>
      </c>
    </row>
    <row r="2" spans="8:38" ht="17.25" customHeight="1" thickBot="1">
      <c r="H2"/>
      <c r="M2" s="266"/>
      <c r="N2" s="267"/>
      <c r="O2" s="482" t="s">
        <v>245</v>
      </c>
      <c r="P2" s="475"/>
      <c r="Q2" s="268" t="s">
        <v>246</v>
      </c>
      <c r="R2" s="269" t="s">
        <v>247</v>
      </c>
      <c r="S2" s="476" t="s">
        <v>58</v>
      </c>
      <c r="T2" s="477"/>
      <c r="U2" s="270"/>
      <c r="V2" s="266"/>
      <c r="W2" s="267"/>
      <c r="X2" s="504" t="s">
        <v>248</v>
      </c>
      <c r="Y2" s="505"/>
      <c r="Z2" s="257" t="s">
        <v>246</v>
      </c>
      <c r="AA2" s="271" t="s">
        <v>247</v>
      </c>
      <c r="AB2" s="504" t="s">
        <v>58</v>
      </c>
      <c r="AC2" s="505"/>
      <c r="AD2" s="272"/>
      <c r="AE2" s="266"/>
      <c r="AF2" s="267"/>
      <c r="AG2" s="480" t="s">
        <v>64</v>
      </c>
      <c r="AH2" s="481"/>
      <c r="AI2" s="273" t="s">
        <v>246</v>
      </c>
      <c r="AJ2" s="274" t="s">
        <v>247</v>
      </c>
      <c r="AK2" s="480" t="s">
        <v>58</v>
      </c>
      <c r="AL2" s="481"/>
    </row>
    <row r="3" spans="1:38" s="276" customFormat="1" ht="19.5" customHeight="1" thickBot="1">
      <c r="A3" s="275" t="s">
        <v>249</v>
      </c>
      <c r="B3" s="275"/>
      <c r="M3" s="277"/>
      <c r="N3" s="278"/>
      <c r="O3" s="279" t="s">
        <v>60</v>
      </c>
      <c r="P3" s="280" t="s">
        <v>61</v>
      </c>
      <c r="Q3" s="281" t="s">
        <v>250</v>
      </c>
      <c r="R3" s="282" t="s">
        <v>251</v>
      </c>
      <c r="S3" s="283" t="s">
        <v>60</v>
      </c>
      <c r="T3" s="284" t="s">
        <v>61</v>
      </c>
      <c r="U3" s="285"/>
      <c r="V3" s="277"/>
      <c r="W3" s="278"/>
      <c r="X3" s="279" t="s">
        <v>60</v>
      </c>
      <c r="Y3" s="280" t="s">
        <v>61</v>
      </c>
      <c r="Z3" s="281" t="s">
        <v>250</v>
      </c>
      <c r="AA3" s="282" t="s">
        <v>251</v>
      </c>
      <c r="AB3" s="283" t="s">
        <v>60</v>
      </c>
      <c r="AC3" s="284" t="s">
        <v>61</v>
      </c>
      <c r="AD3" s="285"/>
      <c r="AE3" s="277"/>
      <c r="AF3" s="278"/>
      <c r="AG3" s="279" t="s">
        <v>60</v>
      </c>
      <c r="AH3" s="280" t="s">
        <v>61</v>
      </c>
      <c r="AI3" s="281" t="s">
        <v>250</v>
      </c>
      <c r="AJ3" s="282" t="s">
        <v>251</v>
      </c>
      <c r="AK3" s="283" t="s">
        <v>60</v>
      </c>
      <c r="AL3" s="284" t="s">
        <v>61</v>
      </c>
    </row>
    <row r="4" spans="2:38" s="286" customFormat="1" ht="19.5" customHeight="1">
      <c r="B4" s="287" t="s">
        <v>296</v>
      </c>
      <c r="M4" s="288"/>
      <c r="N4" s="289"/>
      <c r="O4" s="290" t="s">
        <v>59</v>
      </c>
      <c r="P4" s="291" t="s">
        <v>59</v>
      </c>
      <c r="Q4" s="292" t="s">
        <v>59</v>
      </c>
      <c r="R4" s="293" t="s">
        <v>297</v>
      </c>
      <c r="S4" s="294" t="s">
        <v>297</v>
      </c>
      <c r="T4" s="295" t="s">
        <v>297</v>
      </c>
      <c r="U4" s="296"/>
      <c r="V4" s="297"/>
      <c r="W4" s="298"/>
      <c r="X4" s="299" t="s">
        <v>63</v>
      </c>
      <c r="Y4" s="300" t="s">
        <v>63</v>
      </c>
      <c r="Z4" s="299" t="s">
        <v>63</v>
      </c>
      <c r="AA4" s="301" t="s">
        <v>116</v>
      </c>
      <c r="AB4" s="302" t="s">
        <v>116</v>
      </c>
      <c r="AC4" s="303" t="s">
        <v>116</v>
      </c>
      <c r="AD4" s="304"/>
      <c r="AE4" s="288"/>
      <c r="AF4" s="289"/>
      <c r="AG4" s="305" t="s">
        <v>65</v>
      </c>
      <c r="AH4" s="306" t="s">
        <v>65</v>
      </c>
      <c r="AI4" s="305" t="s">
        <v>65</v>
      </c>
      <c r="AJ4" s="307" t="s">
        <v>66</v>
      </c>
      <c r="AK4" s="308" t="s">
        <v>66</v>
      </c>
      <c r="AL4" s="309" t="s">
        <v>66</v>
      </c>
    </row>
    <row r="5" spans="2:38" s="286" customFormat="1" ht="18" customHeight="1">
      <c r="B5" s="287"/>
      <c r="C5" s="310" t="s">
        <v>252</v>
      </c>
      <c r="M5" s="311" t="s">
        <v>253</v>
      </c>
      <c r="N5" s="312" t="s">
        <v>254</v>
      </c>
      <c r="O5" s="313">
        <v>18047</v>
      </c>
      <c r="P5" s="314">
        <v>17521</v>
      </c>
      <c r="Q5" s="315">
        <v>-526</v>
      </c>
      <c r="R5" s="316">
        <v>-2.9</v>
      </c>
      <c r="S5" s="264">
        <v>100</v>
      </c>
      <c r="T5" s="317">
        <v>100</v>
      </c>
      <c r="U5" s="318"/>
      <c r="V5" s="311" t="s">
        <v>253</v>
      </c>
      <c r="W5" s="312" t="s">
        <v>254</v>
      </c>
      <c r="X5" s="313">
        <v>100238</v>
      </c>
      <c r="Y5" s="314">
        <v>98775</v>
      </c>
      <c r="Z5" s="315">
        <v>-1463</v>
      </c>
      <c r="AA5" s="316">
        <v>-1.5</v>
      </c>
      <c r="AB5" s="264">
        <v>100</v>
      </c>
      <c r="AC5" s="317">
        <v>100</v>
      </c>
      <c r="AD5" s="318"/>
      <c r="AE5" s="311" t="s">
        <v>253</v>
      </c>
      <c r="AF5" s="312" t="s">
        <v>254</v>
      </c>
      <c r="AG5" s="313">
        <v>2714120</v>
      </c>
      <c r="AH5" s="314">
        <v>2626070</v>
      </c>
      <c r="AI5" s="315">
        <v>-88050</v>
      </c>
      <c r="AJ5" s="316">
        <v>-3.2</v>
      </c>
      <c r="AK5" s="264">
        <v>100</v>
      </c>
      <c r="AL5" s="317">
        <v>100</v>
      </c>
    </row>
    <row r="6" spans="2:38" s="286" customFormat="1" ht="18" customHeight="1">
      <c r="B6" s="287"/>
      <c r="C6" s="319" t="s">
        <v>298</v>
      </c>
      <c r="M6" s="320"/>
      <c r="N6" s="321" t="s">
        <v>67</v>
      </c>
      <c r="O6" s="313">
        <v>3052</v>
      </c>
      <c r="P6" s="314">
        <v>3058</v>
      </c>
      <c r="Q6" s="315">
        <v>6</v>
      </c>
      <c r="R6" s="316">
        <v>0.2</v>
      </c>
      <c r="S6" s="264">
        <v>16.9</v>
      </c>
      <c r="T6" s="317">
        <v>17.5</v>
      </c>
      <c r="U6" s="318"/>
      <c r="V6" s="320"/>
      <c r="W6" s="321" t="s">
        <v>67</v>
      </c>
      <c r="X6" s="313">
        <v>25115</v>
      </c>
      <c r="Y6" s="314">
        <v>23253</v>
      </c>
      <c r="Z6" s="315">
        <v>-1862</v>
      </c>
      <c r="AA6" s="316">
        <v>-7.4</v>
      </c>
      <c r="AB6" s="264">
        <v>25.1</v>
      </c>
      <c r="AC6" s="317">
        <v>23.5</v>
      </c>
      <c r="AD6" s="318"/>
      <c r="AE6" s="320"/>
      <c r="AF6" s="321" t="s">
        <v>67</v>
      </c>
      <c r="AG6" s="313">
        <v>1532341</v>
      </c>
      <c r="AH6" s="314">
        <v>1452772</v>
      </c>
      <c r="AI6" s="315">
        <v>-79569</v>
      </c>
      <c r="AJ6" s="316">
        <v>-5.2</v>
      </c>
      <c r="AK6" s="264">
        <v>56.5</v>
      </c>
      <c r="AL6" s="317">
        <v>55.3</v>
      </c>
    </row>
    <row r="7" spans="2:38" s="286" customFormat="1" ht="18" customHeight="1" thickBot="1">
      <c r="B7" s="287"/>
      <c r="C7" s="310" t="s">
        <v>299</v>
      </c>
      <c r="M7" s="322"/>
      <c r="N7" s="323" t="s">
        <v>68</v>
      </c>
      <c r="O7" s="324">
        <v>14995</v>
      </c>
      <c r="P7" s="325">
        <v>14463</v>
      </c>
      <c r="Q7" s="315">
        <v>-532</v>
      </c>
      <c r="R7" s="316">
        <v>-3.5</v>
      </c>
      <c r="S7" s="326">
        <v>83.1</v>
      </c>
      <c r="T7" s="327">
        <v>82.5</v>
      </c>
      <c r="U7" s="318"/>
      <c r="V7" s="320"/>
      <c r="W7" s="321" t="s">
        <v>68</v>
      </c>
      <c r="X7" s="313">
        <v>75123</v>
      </c>
      <c r="Y7" s="314">
        <v>75522</v>
      </c>
      <c r="Z7" s="315">
        <v>399</v>
      </c>
      <c r="AA7" s="316">
        <v>0.5</v>
      </c>
      <c r="AB7" s="264">
        <v>74.9</v>
      </c>
      <c r="AC7" s="317">
        <v>76.5</v>
      </c>
      <c r="AD7" s="318"/>
      <c r="AE7" s="322"/>
      <c r="AF7" s="323" t="s">
        <v>68</v>
      </c>
      <c r="AG7" s="324">
        <v>1181779</v>
      </c>
      <c r="AH7" s="325">
        <v>1173298</v>
      </c>
      <c r="AI7" s="315">
        <v>-8481</v>
      </c>
      <c r="AJ7" s="316">
        <v>-0.7</v>
      </c>
      <c r="AK7" s="326">
        <v>43.5</v>
      </c>
      <c r="AL7" s="327">
        <v>44.7</v>
      </c>
    </row>
    <row r="8" spans="2:38" s="286" customFormat="1" ht="18" customHeight="1">
      <c r="B8" s="287"/>
      <c r="C8" s="310" t="s">
        <v>255</v>
      </c>
      <c r="M8" s="311" t="s">
        <v>256</v>
      </c>
      <c r="N8" s="312" t="s">
        <v>254</v>
      </c>
      <c r="O8" s="313">
        <v>655</v>
      </c>
      <c r="P8" s="314">
        <v>638</v>
      </c>
      <c r="Q8" s="328">
        <v>-17</v>
      </c>
      <c r="R8" s="329">
        <v>-2.6</v>
      </c>
      <c r="S8" s="264">
        <v>3.6</v>
      </c>
      <c r="T8" s="317">
        <v>3.6</v>
      </c>
      <c r="U8" s="318"/>
      <c r="V8" s="330" t="s">
        <v>256</v>
      </c>
      <c r="W8" s="331" t="s">
        <v>254</v>
      </c>
      <c r="X8" s="332">
        <v>3243</v>
      </c>
      <c r="Y8" s="333">
        <v>2932</v>
      </c>
      <c r="Z8" s="334">
        <v>-311</v>
      </c>
      <c r="AA8" s="335">
        <v>-9.6</v>
      </c>
      <c r="AB8" s="336">
        <v>3.2</v>
      </c>
      <c r="AC8" s="337">
        <v>3</v>
      </c>
      <c r="AD8" s="318"/>
      <c r="AE8" s="311" t="s">
        <v>256</v>
      </c>
      <c r="AF8" s="312" t="s">
        <v>254</v>
      </c>
      <c r="AG8" s="313">
        <v>52070</v>
      </c>
      <c r="AH8" s="314">
        <v>52451</v>
      </c>
      <c r="AI8" s="328">
        <v>381</v>
      </c>
      <c r="AJ8" s="329">
        <v>0.7</v>
      </c>
      <c r="AK8" s="264">
        <v>1.9</v>
      </c>
      <c r="AL8" s="317">
        <v>2</v>
      </c>
    </row>
    <row r="9" spans="2:38" s="286" customFormat="1" ht="18" customHeight="1">
      <c r="B9" s="287"/>
      <c r="C9" s="310" t="s">
        <v>257</v>
      </c>
      <c r="M9" s="320"/>
      <c r="N9" s="321" t="s">
        <v>67</v>
      </c>
      <c r="O9" s="313">
        <v>72</v>
      </c>
      <c r="P9" s="314">
        <v>64</v>
      </c>
      <c r="Q9" s="315">
        <v>-8</v>
      </c>
      <c r="R9" s="316">
        <v>-11.1</v>
      </c>
      <c r="S9" s="264">
        <v>0.4</v>
      </c>
      <c r="T9" s="317">
        <v>0.4</v>
      </c>
      <c r="U9" s="318"/>
      <c r="V9" s="320"/>
      <c r="W9" s="321" t="s">
        <v>67</v>
      </c>
      <c r="X9" s="313">
        <v>470</v>
      </c>
      <c r="Y9" s="314">
        <v>355</v>
      </c>
      <c r="Z9" s="315">
        <v>-115</v>
      </c>
      <c r="AA9" s="316">
        <v>-24.5</v>
      </c>
      <c r="AB9" s="264">
        <v>0.5</v>
      </c>
      <c r="AC9" s="317">
        <v>0.4</v>
      </c>
      <c r="AD9" s="318"/>
      <c r="AE9" s="320"/>
      <c r="AF9" s="321" t="s">
        <v>67</v>
      </c>
      <c r="AG9" s="313">
        <v>11899</v>
      </c>
      <c r="AH9" s="314">
        <v>10468</v>
      </c>
      <c r="AI9" s="315">
        <v>-1431</v>
      </c>
      <c r="AJ9" s="316">
        <v>-12</v>
      </c>
      <c r="AK9" s="264">
        <v>0.4</v>
      </c>
      <c r="AL9" s="317">
        <v>0.4</v>
      </c>
    </row>
    <row r="10" spans="2:38" s="286" customFormat="1" ht="18" customHeight="1" thickBot="1">
      <c r="B10" s="287"/>
      <c r="C10" s="310" t="s">
        <v>258</v>
      </c>
      <c r="M10" s="322"/>
      <c r="N10" s="323" t="s">
        <v>68</v>
      </c>
      <c r="O10" s="324">
        <v>583</v>
      </c>
      <c r="P10" s="325">
        <v>574</v>
      </c>
      <c r="Q10" s="338">
        <v>-9</v>
      </c>
      <c r="R10" s="339">
        <v>-1.5</v>
      </c>
      <c r="S10" s="264">
        <v>3.2</v>
      </c>
      <c r="T10" s="317">
        <v>3.3</v>
      </c>
      <c r="U10" s="318"/>
      <c r="V10" s="277"/>
      <c r="W10" s="278" t="s">
        <v>68</v>
      </c>
      <c r="X10" s="340">
        <v>2773</v>
      </c>
      <c r="Y10" s="341">
        <v>2577</v>
      </c>
      <c r="Z10" s="342">
        <v>-196</v>
      </c>
      <c r="AA10" s="343">
        <v>-7.1</v>
      </c>
      <c r="AB10" s="344">
        <v>2.8</v>
      </c>
      <c r="AC10" s="345">
        <v>2.6</v>
      </c>
      <c r="AD10" s="318"/>
      <c r="AE10" s="322"/>
      <c r="AF10" s="323" t="s">
        <v>68</v>
      </c>
      <c r="AG10" s="324">
        <v>40171</v>
      </c>
      <c r="AH10" s="325">
        <v>41983</v>
      </c>
      <c r="AI10" s="338">
        <v>1812</v>
      </c>
      <c r="AJ10" s="339">
        <v>4.5</v>
      </c>
      <c r="AK10" s="326">
        <v>1.5</v>
      </c>
      <c r="AL10" s="327">
        <v>1.6</v>
      </c>
    </row>
    <row r="11" spans="2:38" s="286" customFormat="1" ht="18" customHeight="1">
      <c r="B11" s="287"/>
      <c r="M11" s="311" t="s">
        <v>259</v>
      </c>
      <c r="N11" s="312" t="s">
        <v>254</v>
      </c>
      <c r="O11" s="313">
        <v>1951</v>
      </c>
      <c r="P11" s="314">
        <v>1890</v>
      </c>
      <c r="Q11" s="315">
        <v>-61</v>
      </c>
      <c r="R11" s="316">
        <v>-3.1</v>
      </c>
      <c r="S11" s="346">
        <v>10.8</v>
      </c>
      <c r="T11" s="347">
        <v>10.8</v>
      </c>
      <c r="U11" s="318"/>
      <c r="V11" s="311" t="s">
        <v>259</v>
      </c>
      <c r="W11" s="312" t="s">
        <v>254</v>
      </c>
      <c r="X11" s="313">
        <v>10238</v>
      </c>
      <c r="Y11" s="314">
        <v>10416</v>
      </c>
      <c r="Z11" s="315">
        <v>178</v>
      </c>
      <c r="AA11" s="316">
        <v>1.7</v>
      </c>
      <c r="AB11" s="264">
        <v>10.2</v>
      </c>
      <c r="AC11" s="317">
        <v>10.5</v>
      </c>
      <c r="AD11" s="318"/>
      <c r="AE11" s="311" t="s">
        <v>259</v>
      </c>
      <c r="AF11" s="312" t="s">
        <v>254</v>
      </c>
      <c r="AG11" s="313">
        <v>255473</v>
      </c>
      <c r="AH11" s="314">
        <v>241748</v>
      </c>
      <c r="AI11" s="315">
        <v>-13725</v>
      </c>
      <c r="AJ11" s="316">
        <v>-5.4</v>
      </c>
      <c r="AK11" s="264">
        <v>9.4</v>
      </c>
      <c r="AL11" s="317">
        <v>9.2</v>
      </c>
    </row>
    <row r="12" spans="2:38" s="348" customFormat="1" ht="18" customHeight="1">
      <c r="B12" s="287" t="s">
        <v>260</v>
      </c>
      <c r="C12" s="349"/>
      <c r="D12" s="349"/>
      <c r="E12" s="350"/>
      <c r="F12" s="350"/>
      <c r="G12" s="350"/>
      <c r="M12" s="320"/>
      <c r="N12" s="321" t="s">
        <v>67</v>
      </c>
      <c r="O12" s="313">
        <v>316</v>
      </c>
      <c r="P12" s="314">
        <v>316</v>
      </c>
      <c r="Q12" s="315">
        <v>0</v>
      </c>
      <c r="R12" s="316">
        <v>0</v>
      </c>
      <c r="S12" s="351">
        <v>1.8</v>
      </c>
      <c r="T12" s="317">
        <v>1.8</v>
      </c>
      <c r="U12" s="318"/>
      <c r="V12" s="320"/>
      <c r="W12" s="321" t="s">
        <v>67</v>
      </c>
      <c r="X12" s="313">
        <v>2513</v>
      </c>
      <c r="Y12" s="314">
        <v>2383</v>
      </c>
      <c r="Z12" s="315">
        <v>-130</v>
      </c>
      <c r="AA12" s="316">
        <v>-5.2</v>
      </c>
      <c r="AB12" s="264">
        <v>2.5</v>
      </c>
      <c r="AC12" s="317">
        <v>2.4</v>
      </c>
      <c r="AD12" s="318"/>
      <c r="AE12" s="320"/>
      <c r="AF12" s="321" t="s">
        <v>67</v>
      </c>
      <c r="AG12" s="313">
        <v>137950</v>
      </c>
      <c r="AH12" s="314">
        <v>118798</v>
      </c>
      <c r="AI12" s="315">
        <v>-19152</v>
      </c>
      <c r="AJ12" s="316">
        <v>-13.9</v>
      </c>
      <c r="AK12" s="264">
        <v>5.1</v>
      </c>
      <c r="AL12" s="317">
        <v>4.5</v>
      </c>
    </row>
    <row r="13" spans="2:38" s="348" customFormat="1" ht="18" customHeight="1" thickBot="1">
      <c r="B13" s="287"/>
      <c r="C13" s="310" t="s">
        <v>261</v>
      </c>
      <c r="D13" s="349"/>
      <c r="E13" s="350"/>
      <c r="F13" s="350"/>
      <c r="G13" s="350"/>
      <c r="M13" s="322"/>
      <c r="N13" s="323" t="s">
        <v>68</v>
      </c>
      <c r="O13" s="324">
        <v>1635</v>
      </c>
      <c r="P13" s="325">
        <v>1574</v>
      </c>
      <c r="Q13" s="315">
        <v>-61</v>
      </c>
      <c r="R13" s="316">
        <v>-3.7</v>
      </c>
      <c r="S13" s="352">
        <v>9.1</v>
      </c>
      <c r="T13" s="327">
        <v>9</v>
      </c>
      <c r="U13" s="318"/>
      <c r="V13" s="320"/>
      <c r="W13" s="321" t="s">
        <v>68</v>
      </c>
      <c r="X13" s="313">
        <v>7725</v>
      </c>
      <c r="Y13" s="314">
        <v>8033</v>
      </c>
      <c r="Z13" s="315">
        <v>308</v>
      </c>
      <c r="AA13" s="316">
        <v>4</v>
      </c>
      <c r="AB13" s="264">
        <v>7.7</v>
      </c>
      <c r="AC13" s="345">
        <v>8.1</v>
      </c>
      <c r="AD13" s="318"/>
      <c r="AE13" s="322"/>
      <c r="AF13" s="323" t="s">
        <v>68</v>
      </c>
      <c r="AG13" s="324">
        <v>117523</v>
      </c>
      <c r="AH13" s="325">
        <v>122950</v>
      </c>
      <c r="AI13" s="315">
        <v>5427</v>
      </c>
      <c r="AJ13" s="316">
        <v>4.6</v>
      </c>
      <c r="AK13" s="326">
        <v>4.3</v>
      </c>
      <c r="AL13" s="327">
        <v>4.7</v>
      </c>
    </row>
    <row r="14" spans="2:38" s="348" customFormat="1" ht="18" customHeight="1">
      <c r="B14" s="287"/>
      <c r="C14" s="319" t="s">
        <v>262</v>
      </c>
      <c r="D14" s="349"/>
      <c r="E14" s="350"/>
      <c r="F14" s="350"/>
      <c r="G14" s="350"/>
      <c r="M14" s="311" t="s">
        <v>263</v>
      </c>
      <c r="N14" s="312" t="s">
        <v>254</v>
      </c>
      <c r="O14" s="313">
        <v>1521</v>
      </c>
      <c r="P14" s="314">
        <v>1478</v>
      </c>
      <c r="Q14" s="328">
        <v>-43</v>
      </c>
      <c r="R14" s="329">
        <v>-2.8</v>
      </c>
      <c r="S14" s="264">
        <v>8.4</v>
      </c>
      <c r="T14" s="317">
        <v>8.4</v>
      </c>
      <c r="U14" s="318"/>
      <c r="V14" s="330" t="s">
        <v>263</v>
      </c>
      <c r="W14" s="331" t="s">
        <v>254</v>
      </c>
      <c r="X14" s="332">
        <v>7710</v>
      </c>
      <c r="Y14" s="333">
        <v>7385</v>
      </c>
      <c r="Z14" s="334">
        <v>-325</v>
      </c>
      <c r="AA14" s="335">
        <v>-4.2</v>
      </c>
      <c r="AB14" s="336">
        <v>7.7</v>
      </c>
      <c r="AC14" s="337">
        <v>7.5</v>
      </c>
      <c r="AD14" s="318"/>
      <c r="AE14" s="311" t="s">
        <v>263</v>
      </c>
      <c r="AF14" s="312" t="s">
        <v>254</v>
      </c>
      <c r="AG14" s="313">
        <v>151956</v>
      </c>
      <c r="AH14" s="314">
        <v>149087</v>
      </c>
      <c r="AI14" s="328">
        <v>-2869</v>
      </c>
      <c r="AJ14" s="329">
        <v>-1.9</v>
      </c>
      <c r="AK14" s="264">
        <v>5.6</v>
      </c>
      <c r="AL14" s="317">
        <v>5.7</v>
      </c>
    </row>
    <row r="15" spans="2:38" s="348" customFormat="1" ht="18" customHeight="1">
      <c r="B15" s="287"/>
      <c r="C15" s="310" t="s">
        <v>264</v>
      </c>
      <c r="D15" s="349"/>
      <c r="E15" s="350"/>
      <c r="F15" s="350"/>
      <c r="G15" s="350"/>
      <c r="M15" s="320"/>
      <c r="N15" s="321" t="s">
        <v>67</v>
      </c>
      <c r="O15" s="313">
        <v>203</v>
      </c>
      <c r="P15" s="314">
        <v>218</v>
      </c>
      <c r="Q15" s="315">
        <v>15</v>
      </c>
      <c r="R15" s="316">
        <v>7.4</v>
      </c>
      <c r="S15" s="264">
        <v>1.1</v>
      </c>
      <c r="T15" s="317">
        <v>1.2</v>
      </c>
      <c r="U15" s="318"/>
      <c r="V15" s="320"/>
      <c r="W15" s="321" t="s">
        <v>67</v>
      </c>
      <c r="X15" s="313">
        <v>1408</v>
      </c>
      <c r="Y15" s="314">
        <v>1403</v>
      </c>
      <c r="Z15" s="315">
        <v>-5</v>
      </c>
      <c r="AA15" s="316">
        <v>-0.4</v>
      </c>
      <c r="AB15" s="264">
        <v>1.4</v>
      </c>
      <c r="AC15" s="317">
        <v>1.4</v>
      </c>
      <c r="AD15" s="318"/>
      <c r="AE15" s="320"/>
      <c r="AF15" s="321" t="s">
        <v>67</v>
      </c>
      <c r="AG15" s="313">
        <v>56861</v>
      </c>
      <c r="AH15" s="314">
        <v>58017</v>
      </c>
      <c r="AI15" s="315">
        <v>1156</v>
      </c>
      <c r="AJ15" s="316">
        <v>2</v>
      </c>
      <c r="AK15" s="264">
        <v>2.1</v>
      </c>
      <c r="AL15" s="317">
        <v>2.2</v>
      </c>
    </row>
    <row r="16" spans="2:38" s="348" customFormat="1" ht="18" customHeight="1" thickBot="1">
      <c r="B16" s="287"/>
      <c r="C16" s="310" t="s">
        <v>265</v>
      </c>
      <c r="D16" s="349"/>
      <c r="E16" s="350"/>
      <c r="F16" s="350"/>
      <c r="G16" s="350"/>
      <c r="M16" s="322"/>
      <c r="N16" s="323" t="s">
        <v>68</v>
      </c>
      <c r="O16" s="324">
        <v>1318</v>
      </c>
      <c r="P16" s="325">
        <v>1260</v>
      </c>
      <c r="Q16" s="338">
        <v>-58</v>
      </c>
      <c r="R16" s="339">
        <v>-4.4</v>
      </c>
      <c r="S16" s="264">
        <v>7.3</v>
      </c>
      <c r="T16" s="317">
        <v>7.2</v>
      </c>
      <c r="U16" s="318"/>
      <c r="V16" s="277"/>
      <c r="W16" s="278" t="s">
        <v>68</v>
      </c>
      <c r="X16" s="340">
        <v>6302</v>
      </c>
      <c r="Y16" s="341">
        <v>5982</v>
      </c>
      <c r="Z16" s="342">
        <v>-320</v>
      </c>
      <c r="AA16" s="343">
        <v>-5.1</v>
      </c>
      <c r="AB16" s="344">
        <v>6.3</v>
      </c>
      <c r="AC16" s="345">
        <v>6.1</v>
      </c>
      <c r="AD16" s="318"/>
      <c r="AE16" s="322"/>
      <c r="AF16" s="323" t="s">
        <v>68</v>
      </c>
      <c r="AG16" s="324">
        <v>95095</v>
      </c>
      <c r="AH16" s="325">
        <v>91070</v>
      </c>
      <c r="AI16" s="338">
        <v>-4025</v>
      </c>
      <c r="AJ16" s="339">
        <v>-4.2</v>
      </c>
      <c r="AK16" s="326">
        <v>3.5</v>
      </c>
      <c r="AL16" s="327">
        <v>3.5</v>
      </c>
    </row>
    <row r="17" spans="3:38" s="348" customFormat="1" ht="18" customHeight="1">
      <c r="C17" s="310" t="s">
        <v>266</v>
      </c>
      <c r="D17" s="349"/>
      <c r="E17" s="350"/>
      <c r="F17" s="350"/>
      <c r="G17" s="350"/>
      <c r="H17" s="353"/>
      <c r="M17" s="311" t="s">
        <v>267</v>
      </c>
      <c r="N17" s="312" t="s">
        <v>254</v>
      </c>
      <c r="O17" s="313">
        <v>6358</v>
      </c>
      <c r="P17" s="314">
        <v>6240</v>
      </c>
      <c r="Q17" s="315">
        <v>-118</v>
      </c>
      <c r="R17" s="316">
        <v>-1.9</v>
      </c>
      <c r="S17" s="346">
        <v>35.4</v>
      </c>
      <c r="T17" s="347">
        <v>35.6</v>
      </c>
      <c r="U17" s="318"/>
      <c r="V17" s="311" t="s">
        <v>267</v>
      </c>
      <c r="W17" s="312" t="s">
        <v>254</v>
      </c>
      <c r="X17" s="313">
        <v>42995</v>
      </c>
      <c r="Y17" s="314">
        <v>41654</v>
      </c>
      <c r="Z17" s="315">
        <v>-1341</v>
      </c>
      <c r="AA17" s="316">
        <v>-3.1</v>
      </c>
      <c r="AB17" s="264">
        <v>42.9</v>
      </c>
      <c r="AC17" s="317">
        <v>42.2</v>
      </c>
      <c r="AD17" s="318"/>
      <c r="AE17" s="311" t="s">
        <v>267</v>
      </c>
      <c r="AF17" s="312" t="s">
        <v>254</v>
      </c>
      <c r="AG17" s="313">
        <v>1525855</v>
      </c>
      <c r="AH17" s="314">
        <v>1473031</v>
      </c>
      <c r="AI17" s="315">
        <v>-52824</v>
      </c>
      <c r="AJ17" s="316">
        <v>-3.5</v>
      </c>
      <c r="AK17" s="264">
        <v>56.2</v>
      </c>
      <c r="AL17" s="317">
        <v>56.1</v>
      </c>
    </row>
    <row r="18" spans="2:38" s="348" customFormat="1" ht="18" customHeight="1">
      <c r="B18" s="287"/>
      <c r="C18" s="310" t="s">
        <v>268</v>
      </c>
      <c r="M18" s="320"/>
      <c r="N18" s="321" t="s">
        <v>67</v>
      </c>
      <c r="O18" s="313">
        <v>1491</v>
      </c>
      <c r="P18" s="314">
        <v>1496</v>
      </c>
      <c r="Q18" s="315">
        <v>5</v>
      </c>
      <c r="R18" s="316">
        <v>0.3</v>
      </c>
      <c r="S18" s="351">
        <v>8.3</v>
      </c>
      <c r="T18" s="317">
        <v>8.5</v>
      </c>
      <c r="U18" s="318"/>
      <c r="V18" s="320"/>
      <c r="W18" s="321" t="s">
        <v>67</v>
      </c>
      <c r="X18" s="313">
        <v>14370</v>
      </c>
      <c r="Y18" s="314">
        <v>12804</v>
      </c>
      <c r="Z18" s="315">
        <v>-1566</v>
      </c>
      <c r="AA18" s="316">
        <v>-10.9</v>
      </c>
      <c r="AB18" s="264">
        <v>14.3</v>
      </c>
      <c r="AC18" s="317">
        <v>13</v>
      </c>
      <c r="AD18" s="318"/>
      <c r="AE18" s="320"/>
      <c r="AF18" s="321" t="s">
        <v>67</v>
      </c>
      <c r="AG18" s="313">
        <v>1051457</v>
      </c>
      <c r="AH18" s="314">
        <v>997817</v>
      </c>
      <c r="AI18" s="315">
        <v>-53640</v>
      </c>
      <c r="AJ18" s="316">
        <v>-5.1</v>
      </c>
      <c r="AK18" s="264">
        <v>38.7</v>
      </c>
      <c r="AL18" s="317">
        <v>38</v>
      </c>
    </row>
    <row r="19" spans="3:38" s="348" customFormat="1" ht="18" customHeight="1" thickBot="1">
      <c r="C19" s="319" t="s">
        <v>269</v>
      </c>
      <c r="M19" s="322"/>
      <c r="N19" s="323" t="s">
        <v>68</v>
      </c>
      <c r="O19" s="324">
        <v>4894</v>
      </c>
      <c r="P19" s="325">
        <v>4744</v>
      </c>
      <c r="Q19" s="315">
        <v>-150</v>
      </c>
      <c r="R19" s="316">
        <v>-3.1</v>
      </c>
      <c r="S19" s="352">
        <v>27.1</v>
      </c>
      <c r="T19" s="327">
        <v>27.1</v>
      </c>
      <c r="U19" s="318"/>
      <c r="V19" s="320"/>
      <c r="W19" s="321" t="s">
        <v>68</v>
      </c>
      <c r="X19" s="313">
        <v>28625</v>
      </c>
      <c r="Y19" s="314">
        <v>28850</v>
      </c>
      <c r="Z19" s="315">
        <v>225</v>
      </c>
      <c r="AA19" s="316">
        <v>0.8</v>
      </c>
      <c r="AB19" s="264">
        <v>28.6</v>
      </c>
      <c r="AC19" s="345">
        <v>29.2</v>
      </c>
      <c r="AD19" s="318"/>
      <c r="AE19" s="322"/>
      <c r="AF19" s="323" t="s">
        <v>68</v>
      </c>
      <c r="AG19" s="324">
        <v>474398</v>
      </c>
      <c r="AH19" s="325">
        <v>475214</v>
      </c>
      <c r="AI19" s="315">
        <v>816</v>
      </c>
      <c r="AJ19" s="316">
        <v>0.2</v>
      </c>
      <c r="AK19" s="326">
        <v>17.5</v>
      </c>
      <c r="AL19" s="327">
        <v>18.1</v>
      </c>
    </row>
    <row r="20" spans="3:38" s="348" customFormat="1" ht="18" customHeight="1">
      <c r="C20" s="354" t="s">
        <v>270</v>
      </c>
      <c r="D20" s="349"/>
      <c r="E20" s="350"/>
      <c r="F20" s="350"/>
      <c r="G20" s="350"/>
      <c r="H20" s="353"/>
      <c r="M20" s="311" t="s">
        <v>271</v>
      </c>
      <c r="N20" s="312" t="s">
        <v>254</v>
      </c>
      <c r="O20" s="313">
        <v>1922</v>
      </c>
      <c r="P20" s="314">
        <v>1825</v>
      </c>
      <c r="Q20" s="328">
        <v>-97</v>
      </c>
      <c r="R20" s="329">
        <v>-5</v>
      </c>
      <c r="S20" s="264">
        <v>10.6</v>
      </c>
      <c r="T20" s="317">
        <v>10.4</v>
      </c>
      <c r="U20" s="318"/>
      <c r="V20" s="330" t="s">
        <v>271</v>
      </c>
      <c r="W20" s="331" t="s">
        <v>254</v>
      </c>
      <c r="X20" s="332">
        <v>8850</v>
      </c>
      <c r="Y20" s="333">
        <v>8818</v>
      </c>
      <c r="Z20" s="334">
        <v>-32</v>
      </c>
      <c r="AA20" s="335">
        <v>-0.4</v>
      </c>
      <c r="AB20" s="336">
        <v>8.8</v>
      </c>
      <c r="AC20" s="337">
        <v>8.9</v>
      </c>
      <c r="AD20" s="318"/>
      <c r="AE20" s="311" t="s">
        <v>271</v>
      </c>
      <c r="AF20" s="312" t="s">
        <v>254</v>
      </c>
      <c r="AG20" s="313">
        <v>171405</v>
      </c>
      <c r="AH20" s="314">
        <v>157849</v>
      </c>
      <c r="AI20" s="328">
        <v>-13556</v>
      </c>
      <c r="AJ20" s="329">
        <v>-7.9</v>
      </c>
      <c r="AK20" s="264">
        <v>6.3</v>
      </c>
      <c r="AL20" s="317">
        <v>6</v>
      </c>
    </row>
    <row r="21" spans="13:38" ht="18" customHeight="1">
      <c r="M21" s="320"/>
      <c r="N21" s="321" t="s">
        <v>67</v>
      </c>
      <c r="O21" s="313">
        <v>229</v>
      </c>
      <c r="P21" s="314">
        <v>231</v>
      </c>
      <c r="Q21" s="315">
        <v>2</v>
      </c>
      <c r="R21" s="316">
        <v>0.9</v>
      </c>
      <c r="S21" s="264">
        <v>1.3</v>
      </c>
      <c r="T21" s="317">
        <v>1.3</v>
      </c>
      <c r="U21" s="318"/>
      <c r="V21" s="320"/>
      <c r="W21" s="321" t="s">
        <v>67</v>
      </c>
      <c r="X21" s="313">
        <v>1330</v>
      </c>
      <c r="Y21" s="314">
        <v>1326</v>
      </c>
      <c r="Z21" s="315">
        <v>-4</v>
      </c>
      <c r="AA21" s="316">
        <v>-0.3</v>
      </c>
      <c r="AB21" s="264">
        <v>1.3</v>
      </c>
      <c r="AC21" s="317">
        <v>1.3</v>
      </c>
      <c r="AD21" s="318"/>
      <c r="AE21" s="320"/>
      <c r="AF21" s="321" t="s">
        <v>67</v>
      </c>
      <c r="AG21" s="313">
        <v>56164</v>
      </c>
      <c r="AH21" s="314">
        <v>52110</v>
      </c>
      <c r="AI21" s="315">
        <v>-4054</v>
      </c>
      <c r="AJ21" s="316">
        <v>-7.2</v>
      </c>
      <c r="AK21" s="264">
        <v>2.1</v>
      </c>
      <c r="AL21" s="317">
        <v>2</v>
      </c>
    </row>
    <row r="22" spans="13:38" ht="18" customHeight="1" thickBot="1">
      <c r="M22" s="322"/>
      <c r="N22" s="323" t="s">
        <v>68</v>
      </c>
      <c r="O22" s="324">
        <v>1693</v>
      </c>
      <c r="P22" s="325">
        <v>1594</v>
      </c>
      <c r="Q22" s="338">
        <v>-99</v>
      </c>
      <c r="R22" s="339">
        <v>-5.8</v>
      </c>
      <c r="S22" s="264">
        <v>9.4</v>
      </c>
      <c r="T22" s="317">
        <v>9.1</v>
      </c>
      <c r="U22" s="318"/>
      <c r="V22" s="277"/>
      <c r="W22" s="278" t="s">
        <v>68</v>
      </c>
      <c r="X22" s="340">
        <v>7520</v>
      </c>
      <c r="Y22" s="341">
        <v>7492</v>
      </c>
      <c r="Z22" s="342">
        <v>-28</v>
      </c>
      <c r="AA22" s="343">
        <v>-0.4</v>
      </c>
      <c r="AB22" s="344">
        <v>7.5</v>
      </c>
      <c r="AC22" s="345">
        <v>7.6</v>
      </c>
      <c r="AD22" s="318"/>
      <c r="AE22" s="322"/>
      <c r="AF22" s="323" t="s">
        <v>68</v>
      </c>
      <c r="AG22" s="324">
        <v>115241</v>
      </c>
      <c r="AH22" s="325">
        <v>105739</v>
      </c>
      <c r="AI22" s="338">
        <v>-9502</v>
      </c>
      <c r="AJ22" s="339">
        <v>-8.2</v>
      </c>
      <c r="AK22" s="326">
        <v>4.2</v>
      </c>
      <c r="AL22" s="327">
        <v>4</v>
      </c>
    </row>
    <row r="23" spans="13:38" ht="18" customHeight="1">
      <c r="M23" s="311" t="s">
        <v>272</v>
      </c>
      <c r="N23" s="312" t="s">
        <v>254</v>
      </c>
      <c r="O23" s="313">
        <v>2431</v>
      </c>
      <c r="P23" s="314">
        <v>2350</v>
      </c>
      <c r="Q23" s="315">
        <v>-81</v>
      </c>
      <c r="R23" s="316">
        <v>-3.3</v>
      </c>
      <c r="S23" s="346">
        <v>13.5</v>
      </c>
      <c r="T23" s="347">
        <v>13.4</v>
      </c>
      <c r="U23" s="318"/>
      <c r="V23" s="311" t="s">
        <v>272</v>
      </c>
      <c r="W23" s="312" t="s">
        <v>254</v>
      </c>
      <c r="X23" s="313">
        <v>11449</v>
      </c>
      <c r="Y23" s="314">
        <v>11667</v>
      </c>
      <c r="Z23" s="315">
        <v>218</v>
      </c>
      <c r="AA23" s="316">
        <v>1.9</v>
      </c>
      <c r="AB23" s="264">
        <v>11.4</v>
      </c>
      <c r="AC23" s="317">
        <v>11.8</v>
      </c>
      <c r="AD23" s="318"/>
      <c r="AE23" s="311" t="s">
        <v>272</v>
      </c>
      <c r="AF23" s="312" t="s">
        <v>254</v>
      </c>
      <c r="AG23" s="313">
        <v>226092</v>
      </c>
      <c r="AH23" s="314">
        <v>224219</v>
      </c>
      <c r="AI23" s="315">
        <v>-1873</v>
      </c>
      <c r="AJ23" s="316">
        <v>-0.8</v>
      </c>
      <c r="AK23" s="264">
        <v>8.3</v>
      </c>
      <c r="AL23" s="317">
        <v>8.5</v>
      </c>
    </row>
    <row r="24" spans="2:38" s="348" customFormat="1" ht="18" customHeight="1">
      <c r="B24" s="287" t="s">
        <v>273</v>
      </c>
      <c r="M24" s="320"/>
      <c r="N24" s="321" t="s">
        <v>67</v>
      </c>
      <c r="O24" s="313">
        <v>287</v>
      </c>
      <c r="P24" s="314">
        <v>272</v>
      </c>
      <c r="Q24" s="315">
        <v>-15</v>
      </c>
      <c r="R24" s="316">
        <v>-5.2</v>
      </c>
      <c r="S24" s="351">
        <v>1.6</v>
      </c>
      <c r="T24" s="317">
        <v>1.6</v>
      </c>
      <c r="U24" s="318"/>
      <c r="V24" s="320"/>
      <c r="W24" s="321" t="s">
        <v>67</v>
      </c>
      <c r="X24" s="313">
        <v>1810</v>
      </c>
      <c r="Y24" s="314">
        <v>1717</v>
      </c>
      <c r="Z24" s="315">
        <v>-93</v>
      </c>
      <c r="AA24" s="316">
        <v>-5.1</v>
      </c>
      <c r="AB24" s="264">
        <v>1.8</v>
      </c>
      <c r="AC24" s="317">
        <v>1.7</v>
      </c>
      <c r="AD24" s="318"/>
      <c r="AE24" s="320"/>
      <c r="AF24" s="321" t="s">
        <v>67</v>
      </c>
      <c r="AG24" s="313">
        <v>81300</v>
      </c>
      <c r="AH24" s="314">
        <v>75860</v>
      </c>
      <c r="AI24" s="315">
        <v>-5440</v>
      </c>
      <c r="AJ24" s="316">
        <v>-6.7</v>
      </c>
      <c r="AK24" s="264">
        <v>3</v>
      </c>
      <c r="AL24" s="317">
        <v>2.9</v>
      </c>
    </row>
    <row r="25" spans="3:38" s="348" customFormat="1" ht="18" customHeight="1" thickBot="1">
      <c r="C25" s="310" t="s">
        <v>274</v>
      </c>
      <c r="M25" s="322"/>
      <c r="N25" s="323" t="s">
        <v>68</v>
      </c>
      <c r="O25" s="324">
        <v>2144</v>
      </c>
      <c r="P25" s="325">
        <v>2078</v>
      </c>
      <c r="Q25" s="315">
        <v>-66</v>
      </c>
      <c r="R25" s="316">
        <v>-3.1</v>
      </c>
      <c r="S25" s="352">
        <v>11.9</v>
      </c>
      <c r="T25" s="327">
        <v>11.9</v>
      </c>
      <c r="U25" s="318"/>
      <c r="V25" s="320"/>
      <c r="W25" s="321" t="s">
        <v>68</v>
      </c>
      <c r="X25" s="313">
        <v>9639</v>
      </c>
      <c r="Y25" s="314">
        <v>9950</v>
      </c>
      <c r="Z25" s="315">
        <v>311</v>
      </c>
      <c r="AA25" s="316">
        <v>3.2</v>
      </c>
      <c r="AB25" s="264">
        <v>9.6</v>
      </c>
      <c r="AC25" s="345">
        <v>10.1</v>
      </c>
      <c r="AD25" s="318"/>
      <c r="AE25" s="322"/>
      <c r="AF25" s="323" t="s">
        <v>68</v>
      </c>
      <c r="AG25" s="324">
        <v>144792</v>
      </c>
      <c r="AH25" s="325">
        <v>148359</v>
      </c>
      <c r="AI25" s="315">
        <v>3567</v>
      </c>
      <c r="AJ25" s="316">
        <v>2.5</v>
      </c>
      <c r="AK25" s="326">
        <v>5.3</v>
      </c>
      <c r="AL25" s="327">
        <v>5.6</v>
      </c>
    </row>
    <row r="26" spans="3:38" s="348" customFormat="1" ht="18" customHeight="1">
      <c r="C26" s="319" t="s">
        <v>275</v>
      </c>
      <c r="M26" s="311" t="s">
        <v>276</v>
      </c>
      <c r="N26" s="312" t="s">
        <v>254</v>
      </c>
      <c r="O26" s="313">
        <v>1984</v>
      </c>
      <c r="P26" s="314">
        <v>1914</v>
      </c>
      <c r="Q26" s="328">
        <v>-70</v>
      </c>
      <c r="R26" s="329">
        <v>-3.5</v>
      </c>
      <c r="S26" s="264">
        <v>11</v>
      </c>
      <c r="T26" s="317">
        <v>10.9</v>
      </c>
      <c r="U26" s="318"/>
      <c r="V26" s="330" t="s">
        <v>276</v>
      </c>
      <c r="W26" s="331" t="s">
        <v>254</v>
      </c>
      <c r="X26" s="332">
        <v>10131</v>
      </c>
      <c r="Y26" s="333">
        <v>10313</v>
      </c>
      <c r="Z26" s="334">
        <v>182</v>
      </c>
      <c r="AA26" s="335">
        <v>1.8</v>
      </c>
      <c r="AB26" s="336">
        <v>10.1</v>
      </c>
      <c r="AC26" s="337">
        <v>10.4</v>
      </c>
      <c r="AD26" s="318"/>
      <c r="AE26" s="311" t="s">
        <v>276</v>
      </c>
      <c r="AF26" s="312" t="s">
        <v>254</v>
      </c>
      <c r="AG26" s="313">
        <v>237594</v>
      </c>
      <c r="AH26" s="314">
        <v>240653</v>
      </c>
      <c r="AI26" s="328">
        <v>3059</v>
      </c>
      <c r="AJ26" s="329">
        <v>1.3</v>
      </c>
      <c r="AK26" s="264">
        <v>8.8</v>
      </c>
      <c r="AL26" s="317">
        <v>9.2</v>
      </c>
    </row>
    <row r="27" spans="2:38" s="348" customFormat="1" ht="18" customHeight="1">
      <c r="B27" s="287"/>
      <c r="C27" s="310" t="s">
        <v>300</v>
      </c>
      <c r="M27" s="320"/>
      <c r="N27" s="321" t="s">
        <v>67</v>
      </c>
      <c r="O27" s="313">
        <v>320</v>
      </c>
      <c r="P27" s="314">
        <v>339</v>
      </c>
      <c r="Q27" s="315">
        <v>19</v>
      </c>
      <c r="R27" s="316">
        <v>5.9</v>
      </c>
      <c r="S27" s="264">
        <v>1.8</v>
      </c>
      <c r="T27" s="317">
        <v>1.9</v>
      </c>
      <c r="U27" s="318"/>
      <c r="V27" s="320"/>
      <c r="W27" s="321" t="s">
        <v>67</v>
      </c>
      <c r="X27" s="313">
        <v>2415</v>
      </c>
      <c r="Y27" s="314">
        <v>2509</v>
      </c>
      <c r="Z27" s="315">
        <v>94</v>
      </c>
      <c r="AA27" s="316">
        <v>3.9</v>
      </c>
      <c r="AB27" s="264">
        <v>2.4</v>
      </c>
      <c r="AC27" s="317">
        <v>2.5</v>
      </c>
      <c r="AD27" s="318"/>
      <c r="AE27" s="320"/>
      <c r="AF27" s="321" t="s">
        <v>67</v>
      </c>
      <c r="AG27" s="313">
        <v>113409</v>
      </c>
      <c r="AH27" s="314">
        <v>118167</v>
      </c>
      <c r="AI27" s="315">
        <v>4758</v>
      </c>
      <c r="AJ27" s="316">
        <v>4.2</v>
      </c>
      <c r="AK27" s="264">
        <v>4.2</v>
      </c>
      <c r="AL27" s="317">
        <v>4.5</v>
      </c>
    </row>
    <row r="28" spans="3:38" ht="18" customHeight="1" thickBot="1">
      <c r="C28" s="310" t="s">
        <v>277</v>
      </c>
      <c r="M28" s="322"/>
      <c r="N28" s="323" t="s">
        <v>68</v>
      </c>
      <c r="O28" s="324">
        <v>1664</v>
      </c>
      <c r="P28" s="325">
        <v>1575</v>
      </c>
      <c r="Q28" s="338">
        <v>-89</v>
      </c>
      <c r="R28" s="339">
        <v>-5.3</v>
      </c>
      <c r="S28" s="264">
        <v>9.2</v>
      </c>
      <c r="T28" s="317">
        <v>9</v>
      </c>
      <c r="U28" s="318"/>
      <c r="V28" s="277"/>
      <c r="W28" s="278" t="s">
        <v>68</v>
      </c>
      <c r="X28" s="340">
        <v>7716</v>
      </c>
      <c r="Y28" s="341">
        <v>7804</v>
      </c>
      <c r="Z28" s="342">
        <v>88</v>
      </c>
      <c r="AA28" s="343">
        <v>1.1</v>
      </c>
      <c r="AB28" s="344">
        <v>7.7</v>
      </c>
      <c r="AC28" s="345">
        <v>7.9</v>
      </c>
      <c r="AD28" s="318"/>
      <c r="AE28" s="322"/>
      <c r="AF28" s="323" t="s">
        <v>68</v>
      </c>
      <c r="AG28" s="324">
        <v>124185</v>
      </c>
      <c r="AH28" s="325">
        <v>122486</v>
      </c>
      <c r="AI28" s="338">
        <v>-1699</v>
      </c>
      <c r="AJ28" s="339">
        <v>-1.4</v>
      </c>
      <c r="AK28" s="326">
        <v>4.6</v>
      </c>
      <c r="AL28" s="327">
        <v>4.7</v>
      </c>
    </row>
    <row r="29" spans="2:38" s="348" customFormat="1" ht="18" customHeight="1">
      <c r="B29" s="287"/>
      <c r="C29" s="310" t="s">
        <v>278</v>
      </c>
      <c r="D29" s="350"/>
      <c r="E29" s="350"/>
      <c r="F29" s="350"/>
      <c r="G29" s="353"/>
      <c r="M29" s="311" t="s">
        <v>279</v>
      </c>
      <c r="N29" s="312" t="s">
        <v>254</v>
      </c>
      <c r="O29" s="313">
        <v>1198</v>
      </c>
      <c r="P29" s="314">
        <v>1186</v>
      </c>
      <c r="Q29" s="328">
        <v>-12</v>
      </c>
      <c r="R29" s="329">
        <v>-1</v>
      </c>
      <c r="S29" s="346">
        <v>6.6</v>
      </c>
      <c r="T29" s="347">
        <v>6.8</v>
      </c>
      <c r="U29" s="318"/>
      <c r="V29" s="311" t="s">
        <v>279</v>
      </c>
      <c r="W29" s="312" t="s">
        <v>254</v>
      </c>
      <c r="X29" s="313">
        <v>5622</v>
      </c>
      <c r="Y29" s="314">
        <v>5590</v>
      </c>
      <c r="Z29" s="315">
        <v>-32</v>
      </c>
      <c r="AA29" s="316">
        <v>-0.6</v>
      </c>
      <c r="AB29" s="264">
        <v>5.6</v>
      </c>
      <c r="AC29" s="317">
        <v>5.7</v>
      </c>
      <c r="AD29" s="318"/>
      <c r="AE29" s="311" t="s">
        <v>279</v>
      </c>
      <c r="AF29" s="312" t="s">
        <v>254</v>
      </c>
      <c r="AG29" s="313">
        <v>93674</v>
      </c>
      <c r="AH29" s="314">
        <v>87032</v>
      </c>
      <c r="AI29" s="328">
        <v>-6642</v>
      </c>
      <c r="AJ29" s="329">
        <v>-7.1</v>
      </c>
      <c r="AK29" s="264">
        <v>3.5</v>
      </c>
      <c r="AL29" s="317">
        <v>3.3</v>
      </c>
    </row>
    <row r="30" spans="3:38" s="348" customFormat="1" ht="18" customHeight="1">
      <c r="C30" s="310" t="s">
        <v>280</v>
      </c>
      <c r="D30" s="350"/>
      <c r="E30" s="350"/>
      <c r="F30" s="350"/>
      <c r="G30" s="353"/>
      <c r="M30" s="320"/>
      <c r="N30" s="321" t="s">
        <v>67</v>
      </c>
      <c r="O30" s="313">
        <v>134</v>
      </c>
      <c r="P30" s="314">
        <v>122</v>
      </c>
      <c r="Q30" s="315">
        <v>-12</v>
      </c>
      <c r="R30" s="316">
        <v>-9</v>
      </c>
      <c r="S30" s="351">
        <v>0.7</v>
      </c>
      <c r="T30" s="317">
        <v>0.7</v>
      </c>
      <c r="U30" s="318"/>
      <c r="V30" s="320"/>
      <c r="W30" s="321" t="s">
        <v>67</v>
      </c>
      <c r="X30" s="313">
        <v>844</v>
      </c>
      <c r="Y30" s="314">
        <v>756</v>
      </c>
      <c r="Z30" s="315">
        <v>-88</v>
      </c>
      <c r="AA30" s="316">
        <v>-10.4</v>
      </c>
      <c r="AB30" s="264">
        <v>0.8</v>
      </c>
      <c r="AC30" s="317">
        <v>0.8</v>
      </c>
      <c r="AD30" s="318"/>
      <c r="AE30" s="320"/>
      <c r="AF30" s="321" t="s">
        <v>67</v>
      </c>
      <c r="AG30" s="313">
        <v>23346</v>
      </c>
      <c r="AH30" s="314">
        <v>21535</v>
      </c>
      <c r="AI30" s="315">
        <v>-1811</v>
      </c>
      <c r="AJ30" s="316">
        <v>-7.8</v>
      </c>
      <c r="AK30" s="264">
        <v>0.9</v>
      </c>
      <c r="AL30" s="317">
        <v>0.8</v>
      </c>
    </row>
    <row r="31" spans="3:38" s="348" customFormat="1" ht="18" customHeight="1" thickBot="1">
      <c r="C31" s="319" t="s">
        <v>281</v>
      </c>
      <c r="D31" s="350"/>
      <c r="E31" s="350"/>
      <c r="F31" s="350"/>
      <c r="G31" s="353"/>
      <c r="M31" s="322"/>
      <c r="N31" s="323" t="s">
        <v>68</v>
      </c>
      <c r="O31" s="324">
        <v>1064</v>
      </c>
      <c r="P31" s="325">
        <v>1064</v>
      </c>
      <c r="Q31" s="338">
        <v>0</v>
      </c>
      <c r="R31" s="339">
        <v>0</v>
      </c>
      <c r="S31" s="352">
        <v>5.9</v>
      </c>
      <c r="T31" s="327">
        <v>6.1</v>
      </c>
      <c r="U31" s="318"/>
      <c r="V31" s="322"/>
      <c r="W31" s="323" t="s">
        <v>68</v>
      </c>
      <c r="X31" s="324">
        <v>4778</v>
      </c>
      <c r="Y31" s="325">
        <v>4834</v>
      </c>
      <c r="Z31" s="338">
        <v>56</v>
      </c>
      <c r="AA31" s="339">
        <v>1.2</v>
      </c>
      <c r="AB31" s="326">
        <v>4.8</v>
      </c>
      <c r="AC31" s="327">
        <v>4.9</v>
      </c>
      <c r="AD31" s="318"/>
      <c r="AE31" s="322"/>
      <c r="AF31" s="323" t="s">
        <v>68</v>
      </c>
      <c r="AG31" s="324">
        <v>70328</v>
      </c>
      <c r="AH31" s="325">
        <v>65497</v>
      </c>
      <c r="AI31" s="338">
        <v>-4831</v>
      </c>
      <c r="AJ31" s="339">
        <v>-6.9</v>
      </c>
      <c r="AK31" s="326">
        <v>2.6</v>
      </c>
      <c r="AL31" s="327">
        <v>2.5</v>
      </c>
    </row>
    <row r="32" spans="2:30" s="357" customFormat="1" ht="18" customHeight="1">
      <c r="B32" s="348"/>
      <c r="C32" s="319" t="s">
        <v>282</v>
      </c>
      <c r="D32" s="355"/>
      <c r="E32" s="355"/>
      <c r="F32" s="355"/>
      <c r="G32" s="356"/>
      <c r="M32" s="348"/>
      <c r="N32" s="348"/>
      <c r="O32" s="348"/>
      <c r="U32" s="356"/>
      <c r="AD32" s="356"/>
    </row>
    <row r="33" spans="4:30" s="357" customFormat="1" ht="18" customHeight="1">
      <c r="D33" s="355"/>
      <c r="E33" s="355"/>
      <c r="F33" s="355"/>
      <c r="G33" s="356"/>
      <c r="M33" s="348"/>
      <c r="N33" s="348"/>
      <c r="O33" s="348"/>
      <c r="U33" s="356"/>
      <c r="AD33" s="356"/>
    </row>
    <row r="34" spans="1:30" s="358" customFormat="1" ht="18" customHeight="1">
      <c r="A34" s="275" t="s">
        <v>283</v>
      </c>
      <c r="M34" s="348"/>
      <c r="N34" s="348"/>
      <c r="O34" s="348"/>
      <c r="U34" s="359"/>
      <c r="AD34" s="359"/>
    </row>
    <row r="35" ht="18" customHeight="1"/>
    <row r="36" spans="3:30" s="348" customFormat="1" ht="18" customHeight="1" thickBot="1">
      <c r="C36" s="508" t="s">
        <v>284</v>
      </c>
      <c r="D36" s="508"/>
      <c r="E36" s="506" t="s">
        <v>285</v>
      </c>
      <c r="F36" s="506"/>
      <c r="G36" s="506"/>
      <c r="H36" s="506"/>
      <c r="I36" s="506"/>
      <c r="U36" s="353"/>
      <c r="AD36" s="353"/>
    </row>
    <row r="37" spans="3:30" s="348" customFormat="1" ht="18" customHeight="1">
      <c r="C37" s="508"/>
      <c r="D37" s="508"/>
      <c r="E37" s="507" t="s">
        <v>286</v>
      </c>
      <c r="F37" s="507"/>
      <c r="G37" s="507"/>
      <c r="H37" s="507"/>
      <c r="I37" s="507"/>
      <c r="U37" s="353"/>
      <c r="AD37" s="353"/>
    </row>
    <row r="38" spans="3:30" s="348" customFormat="1" ht="18" customHeight="1">
      <c r="C38" s="349"/>
      <c r="D38" s="349"/>
      <c r="E38" s="350"/>
      <c r="F38" s="350"/>
      <c r="G38" s="350"/>
      <c r="H38" s="353"/>
      <c r="U38" s="353"/>
      <c r="AD38" s="353"/>
    </row>
    <row r="39" spans="3:30" s="348" customFormat="1" ht="18" customHeight="1">
      <c r="C39" s="354" t="s">
        <v>287</v>
      </c>
      <c r="D39" s="349"/>
      <c r="E39" s="350"/>
      <c r="F39" s="350"/>
      <c r="G39" s="350"/>
      <c r="H39" s="353"/>
      <c r="U39" s="353"/>
      <c r="AD39" s="353"/>
    </row>
    <row r="40" spans="3:30" s="348" customFormat="1" ht="18" customHeight="1">
      <c r="C40" s="354" t="s">
        <v>288</v>
      </c>
      <c r="D40" s="349"/>
      <c r="E40" s="350"/>
      <c r="F40" s="350"/>
      <c r="G40" s="350"/>
      <c r="H40" s="353"/>
      <c r="U40" s="353"/>
      <c r="AD40" s="353"/>
    </row>
    <row r="41" spans="3:30" s="348" customFormat="1" ht="18" customHeight="1">
      <c r="C41" s="354" t="s">
        <v>289</v>
      </c>
      <c r="D41" s="349"/>
      <c r="E41" s="350"/>
      <c r="F41" s="350"/>
      <c r="G41" s="350"/>
      <c r="H41" s="353"/>
      <c r="U41" s="353"/>
      <c r="AD41" s="353"/>
    </row>
    <row r="42" spans="3:30" s="348" customFormat="1" ht="18" customHeight="1">
      <c r="C42" s="354" t="s">
        <v>290</v>
      </c>
      <c r="D42" s="349"/>
      <c r="E42" s="350"/>
      <c r="F42" s="350"/>
      <c r="G42" s="350"/>
      <c r="H42" s="353"/>
      <c r="U42" s="353"/>
      <c r="AD42" s="353"/>
    </row>
    <row r="43" spans="3:30" s="348" customFormat="1" ht="18" customHeight="1">
      <c r="C43" s="354" t="s">
        <v>291</v>
      </c>
      <c r="D43" s="349"/>
      <c r="E43" s="350"/>
      <c r="F43" s="350"/>
      <c r="G43" s="350"/>
      <c r="H43" s="353"/>
      <c r="U43" s="353"/>
      <c r="AD43" s="353"/>
    </row>
    <row r="44" spans="3:30" s="348" customFormat="1" ht="18" customHeight="1">
      <c r="C44" s="354" t="s">
        <v>292</v>
      </c>
      <c r="D44" s="349"/>
      <c r="E44" s="350"/>
      <c r="F44" s="350"/>
      <c r="G44" s="350"/>
      <c r="H44" s="353"/>
      <c r="U44" s="353"/>
      <c r="AD44" s="353"/>
    </row>
    <row r="45" spans="3:30" s="348" customFormat="1" ht="18" customHeight="1">
      <c r="C45" s="354" t="s">
        <v>293</v>
      </c>
      <c r="D45" s="349"/>
      <c r="E45" s="350"/>
      <c r="F45" s="350"/>
      <c r="G45" s="350"/>
      <c r="H45" s="353"/>
      <c r="U45" s="353"/>
      <c r="AD45" s="353"/>
    </row>
    <row r="46" spans="3:30" s="348" customFormat="1" ht="18" customHeight="1">
      <c r="C46" s="354" t="s">
        <v>294</v>
      </c>
      <c r="D46" s="349"/>
      <c r="E46" s="350"/>
      <c r="F46" s="350"/>
      <c r="G46" s="350"/>
      <c r="H46" s="353"/>
      <c r="U46" s="353"/>
      <c r="AD46" s="353"/>
    </row>
    <row r="47" spans="3:30" s="348" customFormat="1" ht="18" customHeight="1">
      <c r="C47" s="354" t="s">
        <v>295</v>
      </c>
      <c r="D47" s="349"/>
      <c r="E47" s="350"/>
      <c r="F47" s="350"/>
      <c r="G47" s="350"/>
      <c r="H47" s="353"/>
      <c r="U47" s="353"/>
      <c r="AD47" s="353"/>
    </row>
  </sheetData>
  <mergeCells count="9">
    <mergeCell ref="E36:I36"/>
    <mergeCell ref="E37:I37"/>
    <mergeCell ref="C36:D37"/>
    <mergeCell ref="AG2:AH2"/>
    <mergeCell ref="AK2:AL2"/>
    <mergeCell ref="O2:P2"/>
    <mergeCell ref="S2:T2"/>
    <mergeCell ref="X2:Y2"/>
    <mergeCell ref="AB2:AC2"/>
  </mergeCells>
  <printOptions/>
  <pageMargins left="0.75" right="0.75" top="1" bottom="1" header="0.512" footer="0.512"/>
  <pageSetup horizontalDpi="300" verticalDpi="300" orientation="portrait" paperSize="9" scale="82" r:id="rId1"/>
  <headerFooter alignWithMargins="0">
    <oddFooter>&amp;C&amp;A</oddFooter>
  </headerFooter>
  <colBreaks count="2" manualBreakCount="2">
    <brk id="21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AD57"/>
  <sheetViews>
    <sheetView view="pageBreakPreview" zoomScale="75" zoomScaleNormal="75" zoomScaleSheetLayoutView="75" workbookViewId="0" topLeftCell="N1">
      <selection activeCell="AA6" sqref="AA6"/>
    </sheetView>
  </sheetViews>
  <sheetFormatPr defaultColWidth="9.00390625" defaultRowHeight="13.5"/>
  <cols>
    <col min="1" max="1" width="4.75390625" style="89" customWidth="1"/>
    <col min="2" max="2" width="3.625" style="89" customWidth="1"/>
    <col min="3" max="3" width="9.00390625" style="89" customWidth="1"/>
    <col min="4" max="4" width="14.125" style="89" customWidth="1"/>
    <col min="5" max="6" width="11.125" style="89" customWidth="1"/>
    <col min="7" max="8" width="11.625" style="89" customWidth="1"/>
    <col min="9" max="10" width="11.125" style="89" customWidth="1"/>
    <col min="11" max="11" width="3.75390625" style="89" customWidth="1"/>
    <col min="12" max="12" width="9.875" style="92" bestFit="1" customWidth="1"/>
    <col min="13" max="13" width="10.00390625" style="0" bestFit="1" customWidth="1"/>
    <col min="19" max="19" width="9.875" style="0" customWidth="1"/>
  </cols>
  <sheetData>
    <row r="1" spans="1:30" ht="21.75" thickBot="1">
      <c r="A1" s="98" t="s">
        <v>231</v>
      </c>
      <c r="L1" t="s">
        <v>52</v>
      </c>
      <c r="P1" s="2"/>
      <c r="Q1" s="2"/>
      <c r="R1" s="2"/>
      <c r="V1" s="2"/>
      <c r="W1" s="2"/>
      <c r="X1" s="2"/>
      <c r="AB1" s="2"/>
      <c r="AC1" s="2"/>
      <c r="AD1" s="2"/>
    </row>
    <row r="2" spans="12:30" ht="13.5">
      <c r="L2" s="516" t="s">
        <v>88</v>
      </c>
      <c r="M2" s="519" t="s">
        <v>117</v>
      </c>
      <c r="N2" s="520"/>
      <c r="O2" s="520"/>
      <c r="P2" s="520"/>
      <c r="Q2" s="520"/>
      <c r="R2" s="521"/>
      <c r="S2" s="513" t="s">
        <v>53</v>
      </c>
      <c r="T2" s="514"/>
      <c r="U2" s="514"/>
      <c r="V2" s="514"/>
      <c r="W2" s="514"/>
      <c r="X2" s="515"/>
      <c r="Y2" s="519" t="s">
        <v>173</v>
      </c>
      <c r="Z2" s="520"/>
      <c r="AA2" s="520"/>
      <c r="AB2" s="520"/>
      <c r="AC2" s="520"/>
      <c r="AD2" s="521"/>
    </row>
    <row r="3" spans="1:30" s="3" customFormat="1" ht="17.25">
      <c r="A3" s="99"/>
      <c r="B3" s="100" t="s">
        <v>105</v>
      </c>
      <c r="C3" s="99"/>
      <c r="D3" s="99"/>
      <c r="E3" s="99"/>
      <c r="F3" s="99"/>
      <c r="G3" s="99"/>
      <c r="H3" s="99"/>
      <c r="I3" s="99"/>
      <c r="J3" s="99"/>
      <c r="K3" s="99"/>
      <c r="L3" s="517"/>
      <c r="M3" s="522" t="s">
        <v>118</v>
      </c>
      <c r="N3" s="511"/>
      <c r="O3" s="523"/>
      <c r="P3" s="524" t="s">
        <v>119</v>
      </c>
      <c r="Q3" s="525"/>
      <c r="R3" s="526"/>
      <c r="S3" s="511" t="s">
        <v>118</v>
      </c>
      <c r="T3" s="511"/>
      <c r="U3" s="523"/>
      <c r="V3" s="510" t="s">
        <v>119</v>
      </c>
      <c r="W3" s="511"/>
      <c r="X3" s="512"/>
      <c r="Y3" s="522" t="s">
        <v>118</v>
      </c>
      <c r="Z3" s="511"/>
      <c r="AA3" s="523"/>
      <c r="AB3" s="524" t="s">
        <v>119</v>
      </c>
      <c r="AC3" s="525"/>
      <c r="AD3" s="526"/>
    </row>
    <row r="4" spans="1:30" s="3" customFormat="1" ht="17.25">
      <c r="A4" s="99"/>
      <c r="B4" s="100" t="s">
        <v>102</v>
      </c>
      <c r="C4" s="99"/>
      <c r="D4" s="99"/>
      <c r="E4" s="99"/>
      <c r="F4" s="99"/>
      <c r="G4" s="99"/>
      <c r="H4" s="99"/>
      <c r="I4" s="99"/>
      <c r="J4" s="99"/>
      <c r="K4" s="99"/>
      <c r="L4" s="518"/>
      <c r="M4" s="171" t="s">
        <v>120</v>
      </c>
      <c r="N4" s="7" t="s">
        <v>121</v>
      </c>
      <c r="O4" s="7" t="s">
        <v>122</v>
      </c>
      <c r="P4" s="8" t="s">
        <v>120</v>
      </c>
      <c r="Q4" s="8" t="s">
        <v>121</v>
      </c>
      <c r="R4" s="18" t="s">
        <v>122</v>
      </c>
      <c r="S4" s="169" t="s">
        <v>120</v>
      </c>
      <c r="T4" s="7" t="s">
        <v>121</v>
      </c>
      <c r="U4" s="7" t="s">
        <v>122</v>
      </c>
      <c r="V4" s="8" t="s">
        <v>120</v>
      </c>
      <c r="W4" s="8" t="s">
        <v>121</v>
      </c>
      <c r="X4" s="185" t="s">
        <v>122</v>
      </c>
      <c r="Y4" s="171" t="s">
        <v>120</v>
      </c>
      <c r="Z4" s="7" t="s">
        <v>121</v>
      </c>
      <c r="AA4" s="7" t="s">
        <v>122</v>
      </c>
      <c r="AB4" s="8" t="s">
        <v>120</v>
      </c>
      <c r="AC4" s="8" t="s">
        <v>121</v>
      </c>
      <c r="AD4" s="18" t="s">
        <v>122</v>
      </c>
    </row>
    <row r="5" spans="1:30" s="3" customFormat="1" ht="17.25">
      <c r="A5" s="99"/>
      <c r="B5" s="100" t="s">
        <v>48</v>
      </c>
      <c r="C5" s="99"/>
      <c r="D5" s="99"/>
      <c r="E5" s="99"/>
      <c r="F5" s="99"/>
      <c r="G5" s="99"/>
      <c r="H5" s="99"/>
      <c r="I5" s="99"/>
      <c r="J5" s="99"/>
      <c r="K5" s="99"/>
      <c r="L5" s="180"/>
      <c r="M5" s="172" t="s">
        <v>59</v>
      </c>
      <c r="N5" s="9" t="s">
        <v>59</v>
      </c>
      <c r="O5" s="9" t="s">
        <v>59</v>
      </c>
      <c r="P5" s="10" t="s">
        <v>123</v>
      </c>
      <c r="Q5" s="10" t="s">
        <v>123</v>
      </c>
      <c r="R5" s="19" t="s">
        <v>123</v>
      </c>
      <c r="S5" s="170" t="s">
        <v>63</v>
      </c>
      <c r="T5" s="11" t="s">
        <v>63</v>
      </c>
      <c r="U5" s="11" t="s">
        <v>63</v>
      </c>
      <c r="V5" s="10" t="s">
        <v>116</v>
      </c>
      <c r="W5" s="10" t="s">
        <v>116</v>
      </c>
      <c r="X5" s="186" t="s">
        <v>116</v>
      </c>
      <c r="Y5" s="187" t="s">
        <v>369</v>
      </c>
      <c r="Z5" s="11" t="s">
        <v>369</v>
      </c>
      <c r="AA5" s="11" t="s">
        <v>369</v>
      </c>
      <c r="AB5" s="10" t="s">
        <v>66</v>
      </c>
      <c r="AC5" s="10" t="s">
        <v>66</v>
      </c>
      <c r="AD5" s="19" t="s">
        <v>66</v>
      </c>
    </row>
    <row r="6" spans="1:30" s="3" customFormat="1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181" t="s">
        <v>124</v>
      </c>
      <c r="M6" s="173">
        <v>1613318</v>
      </c>
      <c r="N6" s="162">
        <v>375269</v>
      </c>
      <c r="O6" s="162">
        <v>1238049</v>
      </c>
      <c r="P6" s="163">
        <v>100</v>
      </c>
      <c r="Q6" s="163">
        <v>100</v>
      </c>
      <c r="R6" s="174">
        <v>100</v>
      </c>
      <c r="S6" s="168">
        <v>12410036</v>
      </c>
      <c r="T6" s="162">
        <v>4010171</v>
      </c>
      <c r="U6" s="162">
        <v>8399865</v>
      </c>
      <c r="V6" s="188">
        <v>100</v>
      </c>
      <c r="W6" s="163">
        <v>100</v>
      </c>
      <c r="X6" s="189">
        <v>100</v>
      </c>
      <c r="Y6" s="472">
        <v>5387759</v>
      </c>
      <c r="Z6" s="473">
        <v>4054973</v>
      </c>
      <c r="AA6" s="162">
        <v>1332786</v>
      </c>
      <c r="AB6" s="163">
        <v>100</v>
      </c>
      <c r="AC6" s="163">
        <v>100</v>
      </c>
      <c r="AD6" s="174">
        <v>100</v>
      </c>
    </row>
    <row r="7" spans="1:30" s="3" customFormat="1" ht="16.5" customHeight="1">
      <c r="A7" s="101" t="s">
        <v>55</v>
      </c>
      <c r="B7" s="102"/>
      <c r="C7" s="99"/>
      <c r="D7" s="99"/>
      <c r="E7" s="99"/>
      <c r="F7" s="99"/>
      <c r="G7" s="99"/>
      <c r="H7" s="99"/>
      <c r="I7" s="99"/>
      <c r="J7" s="99"/>
      <c r="K7" s="99"/>
      <c r="L7" s="182"/>
      <c r="M7" s="175"/>
      <c r="N7" s="13"/>
      <c r="O7" s="12"/>
      <c r="P7" s="14"/>
      <c r="Q7" s="14"/>
      <c r="R7" s="21"/>
      <c r="S7" s="13"/>
      <c r="T7" s="13"/>
      <c r="U7" s="13"/>
      <c r="V7" s="20"/>
      <c r="W7" s="14"/>
      <c r="X7" s="24"/>
      <c r="Y7" s="175"/>
      <c r="Z7" s="13"/>
      <c r="AA7" s="13"/>
      <c r="AB7" s="14"/>
      <c r="AC7" s="14"/>
      <c r="AD7" s="21"/>
    </row>
    <row r="8" spans="1:30" s="3" customFormat="1" ht="16.5" customHeight="1">
      <c r="A8" s="99"/>
      <c r="B8" s="100" t="s">
        <v>106</v>
      </c>
      <c r="C8" s="100"/>
      <c r="D8" s="99"/>
      <c r="E8" s="99"/>
      <c r="F8" s="99"/>
      <c r="G8" s="99"/>
      <c r="H8" s="99"/>
      <c r="I8" s="99"/>
      <c r="J8" s="99"/>
      <c r="K8" s="99"/>
      <c r="L8" s="182" t="s">
        <v>125</v>
      </c>
      <c r="M8" s="175">
        <v>64471</v>
      </c>
      <c r="N8" s="13">
        <v>15613</v>
      </c>
      <c r="O8" s="12">
        <v>48858</v>
      </c>
      <c r="P8" s="14">
        <v>4</v>
      </c>
      <c r="Q8" s="14">
        <v>4.2</v>
      </c>
      <c r="R8" s="21">
        <v>3.9</v>
      </c>
      <c r="S8" s="13">
        <v>538153</v>
      </c>
      <c r="T8" s="13">
        <v>150592</v>
      </c>
      <c r="U8" s="13">
        <v>387561</v>
      </c>
      <c r="V8" s="20">
        <v>4.3</v>
      </c>
      <c r="W8" s="14">
        <v>3.8</v>
      </c>
      <c r="X8" s="24">
        <v>4.6</v>
      </c>
      <c r="Y8" s="175">
        <v>197281</v>
      </c>
      <c r="Z8" s="13">
        <v>131629</v>
      </c>
      <c r="AA8" s="13">
        <v>65652</v>
      </c>
      <c r="AB8" s="14">
        <v>3.7</v>
      </c>
      <c r="AC8" s="14">
        <v>3.2</v>
      </c>
      <c r="AD8" s="21">
        <v>4.9</v>
      </c>
    </row>
    <row r="9" spans="1:30" s="3" customFormat="1" ht="16.5" customHeight="1">
      <c r="A9" s="99"/>
      <c r="B9" s="100" t="s">
        <v>107</v>
      </c>
      <c r="C9" s="100"/>
      <c r="D9" s="99"/>
      <c r="E9" s="99"/>
      <c r="F9" s="99"/>
      <c r="G9" s="99"/>
      <c r="H9" s="99"/>
      <c r="I9" s="99"/>
      <c r="J9" s="99"/>
      <c r="K9" s="99"/>
      <c r="L9" s="182" t="s">
        <v>126</v>
      </c>
      <c r="M9" s="175">
        <v>20214</v>
      </c>
      <c r="N9" s="13">
        <v>3825</v>
      </c>
      <c r="O9" s="12">
        <v>16389</v>
      </c>
      <c r="P9" s="14">
        <v>1.3</v>
      </c>
      <c r="Q9" s="14">
        <v>1</v>
      </c>
      <c r="R9" s="21">
        <v>1.3</v>
      </c>
      <c r="S9" s="13">
        <v>131555</v>
      </c>
      <c r="T9" s="13">
        <v>35949</v>
      </c>
      <c r="U9" s="13">
        <v>95606</v>
      </c>
      <c r="V9" s="20">
        <v>1.1</v>
      </c>
      <c r="W9" s="14">
        <v>0.9</v>
      </c>
      <c r="X9" s="24">
        <v>1.1</v>
      </c>
      <c r="Y9" s="175">
        <v>35777</v>
      </c>
      <c r="Z9" s="13">
        <v>20917</v>
      </c>
      <c r="AA9" s="13">
        <v>14860</v>
      </c>
      <c r="AB9" s="14">
        <v>0.7</v>
      </c>
      <c r="AC9" s="14">
        <v>0.5</v>
      </c>
      <c r="AD9" s="21">
        <v>1.1</v>
      </c>
    </row>
    <row r="10" spans="1:30" s="3" customFormat="1" ht="16.5" customHeight="1">
      <c r="A10" s="99"/>
      <c r="B10" s="100" t="s">
        <v>108</v>
      </c>
      <c r="C10" s="100"/>
      <c r="D10" s="99"/>
      <c r="E10" s="99"/>
      <c r="F10" s="99"/>
      <c r="G10" s="99"/>
      <c r="H10" s="99"/>
      <c r="I10" s="99"/>
      <c r="J10" s="99"/>
      <c r="K10" s="99"/>
      <c r="L10" s="182" t="s">
        <v>127</v>
      </c>
      <c r="M10" s="175">
        <v>19516</v>
      </c>
      <c r="N10" s="13">
        <v>3487</v>
      </c>
      <c r="O10" s="12">
        <v>16029</v>
      </c>
      <c r="P10" s="14">
        <v>1.2</v>
      </c>
      <c r="Q10" s="14">
        <v>0.9</v>
      </c>
      <c r="R10" s="21">
        <v>1.3</v>
      </c>
      <c r="S10" s="13">
        <v>122637</v>
      </c>
      <c r="T10" s="13">
        <v>30518</v>
      </c>
      <c r="U10" s="13">
        <v>92119</v>
      </c>
      <c r="V10" s="20">
        <v>1</v>
      </c>
      <c r="W10" s="14">
        <v>0.8</v>
      </c>
      <c r="X10" s="24">
        <v>1.1</v>
      </c>
      <c r="Y10" s="175">
        <v>33835</v>
      </c>
      <c r="Z10" s="13">
        <v>20118</v>
      </c>
      <c r="AA10" s="13">
        <v>13717</v>
      </c>
      <c r="AB10" s="14">
        <v>0.6</v>
      </c>
      <c r="AC10" s="14">
        <v>0.5</v>
      </c>
      <c r="AD10" s="21">
        <v>1</v>
      </c>
    </row>
    <row r="11" spans="1:30" s="3" customFormat="1" ht="16.5" customHeight="1">
      <c r="A11" s="99"/>
      <c r="B11" s="100" t="s">
        <v>110</v>
      </c>
      <c r="C11" s="100"/>
      <c r="D11" s="99"/>
      <c r="E11" s="99"/>
      <c r="F11" s="99"/>
      <c r="G11" s="99"/>
      <c r="H11" s="99"/>
      <c r="I11" s="99"/>
      <c r="J11" s="99"/>
      <c r="K11" s="99"/>
      <c r="L11" s="182" t="s">
        <v>128</v>
      </c>
      <c r="M11" s="175">
        <v>31706</v>
      </c>
      <c r="N11" s="13">
        <v>8213</v>
      </c>
      <c r="O11" s="159">
        <v>23493</v>
      </c>
      <c r="P11" s="160">
        <v>2</v>
      </c>
      <c r="Q11" s="161">
        <v>2.2</v>
      </c>
      <c r="R11" s="176">
        <v>1.9</v>
      </c>
      <c r="S11" s="13">
        <v>244530</v>
      </c>
      <c r="T11" s="13">
        <v>81010</v>
      </c>
      <c r="U11" s="159">
        <v>163520</v>
      </c>
      <c r="V11" s="20">
        <v>2</v>
      </c>
      <c r="W11" s="14">
        <v>2</v>
      </c>
      <c r="X11" s="24">
        <v>1.9</v>
      </c>
      <c r="Y11" s="175">
        <v>102365</v>
      </c>
      <c r="Z11" s="13">
        <v>77460</v>
      </c>
      <c r="AA11" s="13">
        <v>24905</v>
      </c>
      <c r="AB11" s="14">
        <v>1.9</v>
      </c>
      <c r="AC11" s="14">
        <v>1.9</v>
      </c>
      <c r="AD11" s="21">
        <v>1.9</v>
      </c>
    </row>
    <row r="12" spans="1:30" s="3" customFormat="1" ht="16.5" customHeight="1">
      <c r="A12" s="99"/>
      <c r="B12" s="100" t="s">
        <v>109</v>
      </c>
      <c r="C12" s="100"/>
      <c r="D12" s="99"/>
      <c r="E12" s="99"/>
      <c r="F12" s="99"/>
      <c r="G12" s="99"/>
      <c r="H12" s="99"/>
      <c r="I12" s="99"/>
      <c r="J12" s="99"/>
      <c r="K12" s="99"/>
      <c r="L12" s="183" t="s">
        <v>129</v>
      </c>
      <c r="M12" s="177">
        <v>17521</v>
      </c>
      <c r="N12" s="164">
        <v>3058</v>
      </c>
      <c r="O12" s="165">
        <v>14463</v>
      </c>
      <c r="P12" s="166">
        <v>1.1</v>
      </c>
      <c r="Q12" s="167">
        <v>0.8</v>
      </c>
      <c r="R12" s="178">
        <v>1.2</v>
      </c>
      <c r="S12" s="164">
        <v>104273</v>
      </c>
      <c r="T12" s="164">
        <v>24352</v>
      </c>
      <c r="U12" s="165">
        <v>79921</v>
      </c>
      <c r="V12" s="190">
        <v>0.8</v>
      </c>
      <c r="W12" s="191">
        <v>0.6</v>
      </c>
      <c r="X12" s="192">
        <v>1</v>
      </c>
      <c r="Y12" s="177">
        <v>26261</v>
      </c>
      <c r="Z12" s="164">
        <v>14528</v>
      </c>
      <c r="AA12" s="193">
        <v>11733</v>
      </c>
      <c r="AB12" s="190">
        <v>0.5</v>
      </c>
      <c r="AC12" s="191">
        <v>0.4</v>
      </c>
      <c r="AD12" s="192">
        <v>0.9</v>
      </c>
    </row>
    <row r="13" spans="1:30" s="3" customFormat="1" ht="16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182" t="s">
        <v>130</v>
      </c>
      <c r="M13" s="175">
        <v>18592</v>
      </c>
      <c r="N13" s="13">
        <v>3551</v>
      </c>
      <c r="O13" s="12">
        <v>15041</v>
      </c>
      <c r="P13" s="14">
        <v>1.2</v>
      </c>
      <c r="Q13" s="14">
        <v>0.9</v>
      </c>
      <c r="R13" s="21">
        <v>1.2</v>
      </c>
      <c r="S13" s="13">
        <v>110310</v>
      </c>
      <c r="T13" s="13">
        <v>28474</v>
      </c>
      <c r="U13" s="13">
        <v>81836</v>
      </c>
      <c r="V13" s="20">
        <v>0.9</v>
      </c>
      <c r="W13" s="14">
        <v>0.7</v>
      </c>
      <c r="X13" s="24">
        <v>1</v>
      </c>
      <c r="Y13" s="175">
        <v>28332</v>
      </c>
      <c r="Z13" s="13">
        <v>15987</v>
      </c>
      <c r="AA13" s="13">
        <v>12345</v>
      </c>
      <c r="AB13" s="14">
        <v>0.5</v>
      </c>
      <c r="AC13" s="14">
        <v>0.4</v>
      </c>
      <c r="AD13" s="21">
        <v>0.9</v>
      </c>
    </row>
    <row r="14" spans="1:30" s="3" customFormat="1" ht="16.5" customHeight="1">
      <c r="A14" s="101" t="s">
        <v>56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82" t="s">
        <v>131</v>
      </c>
      <c r="M14" s="175">
        <v>28644</v>
      </c>
      <c r="N14" s="13">
        <v>5407</v>
      </c>
      <c r="O14" s="12">
        <v>23237</v>
      </c>
      <c r="P14" s="14">
        <v>1.8</v>
      </c>
      <c r="Q14" s="14">
        <v>1.4</v>
      </c>
      <c r="R14" s="21">
        <v>1.9</v>
      </c>
      <c r="S14" s="13">
        <v>180128</v>
      </c>
      <c r="T14" s="13">
        <v>43802</v>
      </c>
      <c r="U14" s="13">
        <v>136326</v>
      </c>
      <c r="V14" s="20">
        <v>1.5</v>
      </c>
      <c r="W14" s="14">
        <v>1.1</v>
      </c>
      <c r="X14" s="24">
        <v>1.6</v>
      </c>
      <c r="Y14" s="175">
        <v>47206</v>
      </c>
      <c r="Z14" s="13">
        <v>26419</v>
      </c>
      <c r="AA14" s="13">
        <v>20787</v>
      </c>
      <c r="AB14" s="14">
        <v>0.9</v>
      </c>
      <c r="AC14" s="14">
        <v>0.7</v>
      </c>
      <c r="AD14" s="21">
        <v>1.6</v>
      </c>
    </row>
    <row r="15" spans="1:30" s="3" customFormat="1" ht="16.5" customHeight="1">
      <c r="A15" s="99"/>
      <c r="B15" s="100" t="s">
        <v>111</v>
      </c>
      <c r="C15" s="99"/>
      <c r="D15" s="99"/>
      <c r="E15" s="99"/>
      <c r="F15" s="99"/>
      <c r="G15" s="99"/>
      <c r="H15" s="99"/>
      <c r="I15" s="99"/>
      <c r="J15" s="99"/>
      <c r="K15" s="99"/>
      <c r="L15" s="182" t="s">
        <v>132</v>
      </c>
      <c r="M15" s="175">
        <v>34642</v>
      </c>
      <c r="N15" s="13">
        <v>6716</v>
      </c>
      <c r="O15" s="12">
        <v>27926</v>
      </c>
      <c r="P15" s="14">
        <v>2.1</v>
      </c>
      <c r="Q15" s="14">
        <v>1.8</v>
      </c>
      <c r="R15" s="21">
        <v>2.3</v>
      </c>
      <c r="S15" s="13">
        <v>245304</v>
      </c>
      <c r="T15" s="13">
        <v>56243</v>
      </c>
      <c r="U15" s="13">
        <v>189061</v>
      </c>
      <c r="V15" s="20">
        <v>2</v>
      </c>
      <c r="W15" s="14">
        <v>1.4</v>
      </c>
      <c r="X15" s="24">
        <v>2.3</v>
      </c>
      <c r="Y15" s="175">
        <v>66513</v>
      </c>
      <c r="Z15" s="13">
        <v>37491</v>
      </c>
      <c r="AA15" s="13">
        <v>29022</v>
      </c>
      <c r="AB15" s="14">
        <v>1.2</v>
      </c>
      <c r="AC15" s="14">
        <v>0.9</v>
      </c>
      <c r="AD15" s="21">
        <v>2.2</v>
      </c>
    </row>
    <row r="16" spans="1:30" s="3" customFormat="1" ht="16.5" customHeight="1">
      <c r="A16" s="99"/>
      <c r="B16" s="100" t="s">
        <v>112</v>
      </c>
      <c r="C16" s="99"/>
      <c r="D16" s="99"/>
      <c r="E16" s="99"/>
      <c r="F16" s="99"/>
      <c r="G16" s="99"/>
      <c r="H16" s="99"/>
      <c r="I16" s="99"/>
      <c r="J16" s="99"/>
      <c r="K16" s="99"/>
      <c r="L16" s="182" t="s">
        <v>133</v>
      </c>
      <c r="M16" s="175">
        <v>25752</v>
      </c>
      <c r="N16" s="13">
        <v>5545</v>
      </c>
      <c r="O16" s="12">
        <v>20207</v>
      </c>
      <c r="P16" s="14">
        <v>1.6</v>
      </c>
      <c r="Q16" s="14">
        <v>1.5</v>
      </c>
      <c r="R16" s="21">
        <v>1.6</v>
      </c>
      <c r="S16" s="13">
        <v>175612</v>
      </c>
      <c r="T16" s="13">
        <v>46105</v>
      </c>
      <c r="U16" s="13">
        <v>129507</v>
      </c>
      <c r="V16" s="20">
        <v>1.4</v>
      </c>
      <c r="W16" s="14">
        <v>1.1</v>
      </c>
      <c r="X16" s="24">
        <v>1.5</v>
      </c>
      <c r="Y16" s="175">
        <v>54724</v>
      </c>
      <c r="Z16" s="13">
        <v>34008</v>
      </c>
      <c r="AA16" s="13">
        <v>20716</v>
      </c>
      <c r="AB16" s="14">
        <v>1</v>
      </c>
      <c r="AC16" s="14">
        <v>0.8</v>
      </c>
      <c r="AD16" s="21">
        <v>1.6</v>
      </c>
    </row>
    <row r="17" spans="1:30" s="3" customFormat="1" ht="16.5" customHeight="1">
      <c r="A17" s="99"/>
      <c r="B17" s="100" t="s">
        <v>113</v>
      </c>
      <c r="C17" s="99"/>
      <c r="D17" s="99"/>
      <c r="E17" s="99"/>
      <c r="F17" s="99"/>
      <c r="G17" s="99"/>
      <c r="H17" s="99"/>
      <c r="I17" s="99"/>
      <c r="J17" s="99"/>
      <c r="K17" s="99"/>
      <c r="L17" s="182" t="s">
        <v>134</v>
      </c>
      <c r="M17" s="175">
        <v>26922</v>
      </c>
      <c r="N17" s="13">
        <v>5334</v>
      </c>
      <c r="O17" s="12">
        <v>21588</v>
      </c>
      <c r="P17" s="14">
        <v>1.7</v>
      </c>
      <c r="Q17" s="14">
        <v>1.4</v>
      </c>
      <c r="R17" s="21">
        <v>1.7</v>
      </c>
      <c r="S17" s="13">
        <v>182756</v>
      </c>
      <c r="T17" s="13">
        <v>47296</v>
      </c>
      <c r="U17" s="13">
        <v>135460</v>
      </c>
      <c r="V17" s="20">
        <v>1.5</v>
      </c>
      <c r="W17" s="14">
        <v>1.2</v>
      </c>
      <c r="X17" s="24">
        <v>1.6</v>
      </c>
      <c r="Y17" s="175">
        <v>60456</v>
      </c>
      <c r="Z17" s="13">
        <v>39189</v>
      </c>
      <c r="AA17" s="13">
        <v>21267</v>
      </c>
      <c r="AB17" s="14">
        <v>1.1</v>
      </c>
      <c r="AC17" s="14">
        <v>1</v>
      </c>
      <c r="AD17" s="21">
        <v>1.6</v>
      </c>
    </row>
    <row r="18" spans="1:30" s="3" customFormat="1" ht="16.5" customHeight="1">
      <c r="A18" s="99"/>
      <c r="B18" s="100" t="s">
        <v>114</v>
      </c>
      <c r="C18" s="99"/>
      <c r="D18" s="99"/>
      <c r="E18" s="99"/>
      <c r="F18" s="99"/>
      <c r="G18" s="99"/>
      <c r="H18" s="99"/>
      <c r="I18" s="99"/>
      <c r="J18" s="99"/>
      <c r="K18" s="99"/>
      <c r="L18" s="182" t="s">
        <v>135</v>
      </c>
      <c r="M18" s="175">
        <v>58104</v>
      </c>
      <c r="N18" s="13">
        <v>12577</v>
      </c>
      <c r="O18" s="12">
        <v>45527</v>
      </c>
      <c r="P18" s="14">
        <v>3.6</v>
      </c>
      <c r="Q18" s="14">
        <v>3.4</v>
      </c>
      <c r="R18" s="21">
        <v>3.7</v>
      </c>
      <c r="S18" s="13">
        <v>495083</v>
      </c>
      <c r="T18" s="13">
        <v>121374</v>
      </c>
      <c r="U18" s="13">
        <v>373709</v>
      </c>
      <c r="V18" s="20">
        <v>4</v>
      </c>
      <c r="W18" s="14">
        <v>3</v>
      </c>
      <c r="X18" s="24">
        <v>4.4</v>
      </c>
      <c r="Y18" s="175">
        <v>143638</v>
      </c>
      <c r="Z18" s="13">
        <v>83077</v>
      </c>
      <c r="AA18" s="13">
        <v>60561</v>
      </c>
      <c r="AB18" s="14">
        <v>2.7</v>
      </c>
      <c r="AC18" s="14">
        <v>2</v>
      </c>
      <c r="AD18" s="21">
        <v>4.5</v>
      </c>
    </row>
    <row r="19" spans="1:30" s="3" customFormat="1" ht="16.5" customHeight="1">
      <c r="A19" s="99"/>
      <c r="B19" s="100" t="s">
        <v>115</v>
      </c>
      <c r="C19" s="99"/>
      <c r="D19" s="99"/>
      <c r="E19" s="99"/>
      <c r="F19" s="99"/>
      <c r="G19" s="99"/>
      <c r="H19" s="99"/>
      <c r="I19" s="99"/>
      <c r="J19" s="99"/>
      <c r="K19" s="99"/>
      <c r="L19" s="182" t="s">
        <v>136</v>
      </c>
      <c r="M19" s="175">
        <v>52569</v>
      </c>
      <c r="N19" s="13">
        <v>9712</v>
      </c>
      <c r="O19" s="12">
        <v>42857</v>
      </c>
      <c r="P19" s="14">
        <v>3.3</v>
      </c>
      <c r="Q19" s="14">
        <v>2.6</v>
      </c>
      <c r="R19" s="21">
        <v>3.5</v>
      </c>
      <c r="S19" s="13">
        <v>452854</v>
      </c>
      <c r="T19" s="13">
        <v>91262</v>
      </c>
      <c r="U19" s="13">
        <v>361592</v>
      </c>
      <c r="V19" s="20">
        <v>3.6</v>
      </c>
      <c r="W19" s="14">
        <v>2.3</v>
      </c>
      <c r="X19" s="24">
        <v>4.3</v>
      </c>
      <c r="Y19" s="175">
        <v>116079</v>
      </c>
      <c r="Z19" s="13">
        <v>61548</v>
      </c>
      <c r="AA19" s="13">
        <v>54531</v>
      </c>
      <c r="AB19" s="14">
        <v>2.2</v>
      </c>
      <c r="AC19" s="14">
        <v>1.5</v>
      </c>
      <c r="AD19" s="21">
        <v>4.1</v>
      </c>
    </row>
    <row r="20" spans="12:30" ht="16.5" customHeight="1">
      <c r="L20" s="182" t="s">
        <v>137</v>
      </c>
      <c r="M20" s="175">
        <v>171155</v>
      </c>
      <c r="N20" s="13">
        <v>56942</v>
      </c>
      <c r="O20" s="12">
        <v>114213</v>
      </c>
      <c r="P20" s="14">
        <v>10.6</v>
      </c>
      <c r="Q20" s="14">
        <v>15.2</v>
      </c>
      <c r="R20" s="21">
        <v>9.2</v>
      </c>
      <c r="S20" s="13">
        <v>1859016</v>
      </c>
      <c r="T20" s="13">
        <v>925602</v>
      </c>
      <c r="U20" s="13">
        <v>933414</v>
      </c>
      <c r="V20" s="20">
        <v>15</v>
      </c>
      <c r="W20" s="14">
        <v>23.1</v>
      </c>
      <c r="X20" s="24">
        <v>11.1</v>
      </c>
      <c r="Y20" s="175">
        <v>1768985</v>
      </c>
      <c r="Z20" s="13">
        <v>1601094</v>
      </c>
      <c r="AA20" s="13">
        <v>167891</v>
      </c>
      <c r="AB20" s="14">
        <v>32.8</v>
      </c>
      <c r="AC20" s="14">
        <v>39.5</v>
      </c>
      <c r="AD20" s="21">
        <v>12.6</v>
      </c>
    </row>
    <row r="21" spans="1:30" ht="16.5" customHeight="1" thickBot="1">
      <c r="A21" s="90" t="s">
        <v>0</v>
      </c>
      <c r="L21" s="182" t="s">
        <v>138</v>
      </c>
      <c r="M21" s="175">
        <v>74540</v>
      </c>
      <c r="N21" s="13">
        <v>14764</v>
      </c>
      <c r="O21" s="12">
        <v>59776</v>
      </c>
      <c r="P21" s="14">
        <v>4.6</v>
      </c>
      <c r="Q21" s="14">
        <v>3.9</v>
      </c>
      <c r="R21" s="21">
        <v>4.8</v>
      </c>
      <c r="S21" s="13">
        <v>675570</v>
      </c>
      <c r="T21" s="13">
        <v>155512</v>
      </c>
      <c r="U21" s="13">
        <v>520058</v>
      </c>
      <c r="V21" s="20">
        <v>5.4</v>
      </c>
      <c r="W21" s="14">
        <v>3.9</v>
      </c>
      <c r="X21" s="24">
        <v>6.2</v>
      </c>
      <c r="Y21" s="175">
        <v>198190</v>
      </c>
      <c r="Z21" s="13">
        <v>113839</v>
      </c>
      <c r="AA21" s="13">
        <v>84351</v>
      </c>
      <c r="AB21" s="14">
        <v>3.7</v>
      </c>
      <c r="AC21" s="14">
        <v>2.8</v>
      </c>
      <c r="AD21" s="21">
        <v>6.3</v>
      </c>
    </row>
    <row r="22" spans="1:30" ht="16.5" customHeight="1">
      <c r="A22" s="537" t="s">
        <v>88</v>
      </c>
      <c r="B22" s="538"/>
      <c r="C22" s="539"/>
      <c r="D22" s="527" t="s">
        <v>92</v>
      </c>
      <c r="E22" s="528"/>
      <c r="F22" s="533"/>
      <c r="G22" s="527" t="s">
        <v>99</v>
      </c>
      <c r="H22" s="533"/>
      <c r="I22" s="527" t="s">
        <v>100</v>
      </c>
      <c r="J22" s="533"/>
      <c r="K22" s="112"/>
      <c r="L22" s="182" t="s">
        <v>139</v>
      </c>
      <c r="M22" s="175">
        <v>36512</v>
      </c>
      <c r="N22" s="13">
        <v>7940</v>
      </c>
      <c r="O22" s="12">
        <v>28572</v>
      </c>
      <c r="P22" s="14">
        <v>2.3</v>
      </c>
      <c r="Q22" s="14">
        <v>2.1</v>
      </c>
      <c r="R22" s="21">
        <v>2.3</v>
      </c>
      <c r="S22" s="13">
        <v>234620</v>
      </c>
      <c r="T22" s="13">
        <v>73101</v>
      </c>
      <c r="U22" s="13">
        <v>161519</v>
      </c>
      <c r="V22" s="20">
        <v>1.9</v>
      </c>
      <c r="W22" s="14">
        <v>1.8</v>
      </c>
      <c r="X22" s="24">
        <v>1.9</v>
      </c>
      <c r="Y22" s="175">
        <v>72152</v>
      </c>
      <c r="Z22" s="13">
        <v>47296</v>
      </c>
      <c r="AA22" s="13">
        <v>24856</v>
      </c>
      <c r="AB22" s="14">
        <v>1.3</v>
      </c>
      <c r="AC22" s="14">
        <v>1.2</v>
      </c>
      <c r="AD22" s="21">
        <v>1.9</v>
      </c>
    </row>
    <row r="23" spans="1:30" ht="16.5" customHeight="1">
      <c r="A23" s="531"/>
      <c r="B23" s="540"/>
      <c r="C23" s="541"/>
      <c r="D23" s="104" t="s">
        <v>57</v>
      </c>
      <c r="E23" s="106" t="s">
        <v>62</v>
      </c>
      <c r="F23" s="105" t="s">
        <v>58</v>
      </c>
      <c r="G23" s="106" t="s">
        <v>62</v>
      </c>
      <c r="H23" s="105" t="s">
        <v>58</v>
      </c>
      <c r="I23" s="104" t="s">
        <v>60</v>
      </c>
      <c r="J23" s="107" t="s">
        <v>61</v>
      </c>
      <c r="K23" s="112"/>
      <c r="L23" s="182" t="s">
        <v>140</v>
      </c>
      <c r="M23" s="175">
        <v>17995</v>
      </c>
      <c r="N23" s="13">
        <v>3591</v>
      </c>
      <c r="O23" s="12">
        <v>14404</v>
      </c>
      <c r="P23" s="14">
        <v>1.1</v>
      </c>
      <c r="Q23" s="14">
        <v>1</v>
      </c>
      <c r="R23" s="21">
        <v>1.2</v>
      </c>
      <c r="S23" s="13">
        <v>109232</v>
      </c>
      <c r="T23" s="13">
        <v>31117</v>
      </c>
      <c r="U23" s="13">
        <v>78115</v>
      </c>
      <c r="V23" s="20">
        <v>0.9</v>
      </c>
      <c r="W23" s="14">
        <v>0.8</v>
      </c>
      <c r="X23" s="24">
        <v>0.9</v>
      </c>
      <c r="Y23" s="175">
        <v>32783</v>
      </c>
      <c r="Z23" s="13">
        <v>20874</v>
      </c>
      <c r="AA23" s="13">
        <v>11909</v>
      </c>
      <c r="AB23" s="14">
        <v>0.6</v>
      </c>
      <c r="AC23" s="14">
        <v>0.5</v>
      </c>
      <c r="AD23" s="21">
        <v>0.9</v>
      </c>
    </row>
    <row r="24" spans="1:30" ht="16.5" customHeight="1">
      <c r="A24" s="535" t="s">
        <v>75</v>
      </c>
      <c r="B24" s="536"/>
      <c r="C24" s="108"/>
      <c r="D24" s="109" t="s">
        <v>59</v>
      </c>
      <c r="E24" s="110" t="s">
        <v>72</v>
      </c>
      <c r="F24" s="111" t="s">
        <v>72</v>
      </c>
      <c r="G24" s="110" t="s">
        <v>72</v>
      </c>
      <c r="H24" s="111" t="s">
        <v>72</v>
      </c>
      <c r="I24" s="110" t="s">
        <v>72</v>
      </c>
      <c r="J24" s="111" t="s">
        <v>72</v>
      </c>
      <c r="K24" s="109"/>
      <c r="L24" s="182" t="s">
        <v>141</v>
      </c>
      <c r="M24" s="175">
        <v>18091</v>
      </c>
      <c r="N24" s="13">
        <v>4428</v>
      </c>
      <c r="O24" s="12">
        <v>13663</v>
      </c>
      <c r="P24" s="14">
        <v>1.1</v>
      </c>
      <c r="Q24" s="14">
        <v>1.2</v>
      </c>
      <c r="R24" s="21">
        <v>1.1</v>
      </c>
      <c r="S24" s="13">
        <v>121476</v>
      </c>
      <c r="T24" s="13">
        <v>39348</v>
      </c>
      <c r="U24" s="13">
        <v>82128</v>
      </c>
      <c r="V24" s="20">
        <v>1</v>
      </c>
      <c r="W24" s="14">
        <v>1</v>
      </c>
      <c r="X24" s="24">
        <v>1</v>
      </c>
      <c r="Y24" s="175">
        <v>43353</v>
      </c>
      <c r="Z24" s="13">
        <v>30288</v>
      </c>
      <c r="AA24" s="13">
        <v>13065</v>
      </c>
      <c r="AB24" s="14">
        <v>0.8</v>
      </c>
      <c r="AC24" s="14">
        <v>0.7</v>
      </c>
      <c r="AD24" s="21">
        <v>1</v>
      </c>
    </row>
    <row r="25" spans="1:30" ht="16.5" customHeight="1">
      <c r="A25" s="529" t="s">
        <v>76</v>
      </c>
      <c r="B25" s="534"/>
      <c r="C25" s="113" t="s">
        <v>89</v>
      </c>
      <c r="D25" s="114">
        <v>1613318</v>
      </c>
      <c r="E25" s="115">
        <v>-3.9</v>
      </c>
      <c r="F25" s="116">
        <v>100</v>
      </c>
      <c r="G25" s="117">
        <v>-2.9</v>
      </c>
      <c r="H25" s="118">
        <v>100</v>
      </c>
      <c r="I25" s="117">
        <v>1.1</v>
      </c>
      <c r="J25" s="118">
        <v>1.1</v>
      </c>
      <c r="K25" s="117"/>
      <c r="L25" s="182" t="s">
        <v>142</v>
      </c>
      <c r="M25" s="175">
        <v>13295</v>
      </c>
      <c r="N25" s="13">
        <v>2940</v>
      </c>
      <c r="O25" s="12">
        <v>10355</v>
      </c>
      <c r="P25" s="14">
        <v>0.8</v>
      </c>
      <c r="Q25" s="14">
        <v>0.8</v>
      </c>
      <c r="R25" s="21">
        <v>0.8</v>
      </c>
      <c r="S25" s="13">
        <v>81779</v>
      </c>
      <c r="T25" s="13">
        <v>24387</v>
      </c>
      <c r="U25" s="13">
        <v>57392</v>
      </c>
      <c r="V25" s="20">
        <v>0.7</v>
      </c>
      <c r="W25" s="14">
        <v>0.6</v>
      </c>
      <c r="X25" s="24">
        <v>0.7</v>
      </c>
      <c r="Y25" s="175">
        <v>22961</v>
      </c>
      <c r="Z25" s="13">
        <v>14004</v>
      </c>
      <c r="AA25" s="13">
        <v>8957</v>
      </c>
      <c r="AB25" s="14">
        <v>0.4</v>
      </c>
      <c r="AC25" s="14">
        <v>0.3</v>
      </c>
      <c r="AD25" s="21">
        <v>0.7</v>
      </c>
    </row>
    <row r="26" spans="1:30" ht="16.5" customHeight="1">
      <c r="A26" s="529" t="s">
        <v>77</v>
      </c>
      <c r="B26" s="534"/>
      <c r="C26" s="113" t="s">
        <v>67</v>
      </c>
      <c r="D26" s="114">
        <v>375269</v>
      </c>
      <c r="E26" s="115">
        <v>-1.1</v>
      </c>
      <c r="F26" s="116">
        <v>23.3</v>
      </c>
      <c r="G26" s="117">
        <v>0.2</v>
      </c>
      <c r="H26" s="118">
        <v>17.5</v>
      </c>
      <c r="I26" s="117">
        <v>0.8</v>
      </c>
      <c r="J26" s="118">
        <v>0.8</v>
      </c>
      <c r="K26" s="117"/>
      <c r="L26" s="182" t="s">
        <v>143</v>
      </c>
      <c r="M26" s="175">
        <v>12361</v>
      </c>
      <c r="N26" s="13">
        <v>2392</v>
      </c>
      <c r="O26" s="12">
        <v>9969</v>
      </c>
      <c r="P26" s="14">
        <v>0.8</v>
      </c>
      <c r="Q26" s="14">
        <v>0.6</v>
      </c>
      <c r="R26" s="21">
        <v>0.8</v>
      </c>
      <c r="S26" s="13">
        <v>76220</v>
      </c>
      <c r="T26" s="13">
        <v>19230</v>
      </c>
      <c r="U26" s="13">
        <v>56990</v>
      </c>
      <c r="V26" s="20">
        <v>0.6</v>
      </c>
      <c r="W26" s="14">
        <v>0.5</v>
      </c>
      <c r="X26" s="24">
        <v>0.7</v>
      </c>
      <c r="Y26" s="175">
        <v>19385</v>
      </c>
      <c r="Z26" s="13">
        <v>10425</v>
      </c>
      <c r="AA26" s="13">
        <v>8960</v>
      </c>
      <c r="AB26" s="14">
        <v>0.4</v>
      </c>
      <c r="AC26" s="14">
        <v>0.3</v>
      </c>
      <c r="AD26" s="21">
        <v>0.7</v>
      </c>
    </row>
    <row r="27" spans="1:30" ht="16.5" customHeight="1">
      <c r="A27" s="531" t="s">
        <v>78</v>
      </c>
      <c r="B27" s="532"/>
      <c r="C27" s="113" t="s">
        <v>68</v>
      </c>
      <c r="D27" s="114">
        <v>1238049</v>
      </c>
      <c r="E27" s="119">
        <v>-4.8</v>
      </c>
      <c r="F27" s="120">
        <v>76.7</v>
      </c>
      <c r="G27" s="121">
        <v>-3.5</v>
      </c>
      <c r="H27" s="120">
        <v>82.5</v>
      </c>
      <c r="I27" s="121">
        <v>1.2</v>
      </c>
      <c r="J27" s="120">
        <v>1.2</v>
      </c>
      <c r="K27" s="117"/>
      <c r="L27" s="182" t="s">
        <v>144</v>
      </c>
      <c r="M27" s="175">
        <v>29538</v>
      </c>
      <c r="N27" s="13">
        <v>5846</v>
      </c>
      <c r="O27" s="12">
        <v>23692</v>
      </c>
      <c r="P27" s="14">
        <v>1.8</v>
      </c>
      <c r="Q27" s="14">
        <v>1.6</v>
      </c>
      <c r="R27" s="21">
        <v>1.9</v>
      </c>
      <c r="S27" s="13">
        <v>196156</v>
      </c>
      <c r="T27" s="13">
        <v>50522</v>
      </c>
      <c r="U27" s="13">
        <v>145634</v>
      </c>
      <c r="V27" s="20">
        <v>1.6</v>
      </c>
      <c r="W27" s="14">
        <v>1.3</v>
      </c>
      <c r="X27" s="24">
        <v>1.7</v>
      </c>
      <c r="Y27" s="175">
        <v>60629</v>
      </c>
      <c r="Z27" s="13">
        <v>36617</v>
      </c>
      <c r="AA27" s="13">
        <v>24012</v>
      </c>
      <c r="AB27" s="14">
        <v>1.1</v>
      </c>
      <c r="AC27" s="14">
        <v>0.9</v>
      </c>
      <c r="AD27" s="21">
        <v>1.8</v>
      </c>
    </row>
    <row r="28" spans="1:30" ht="16.5" customHeight="1">
      <c r="A28" s="535" t="s">
        <v>79</v>
      </c>
      <c r="B28" s="536"/>
      <c r="C28" s="122"/>
      <c r="D28" s="123" t="s">
        <v>63</v>
      </c>
      <c r="E28" s="110" t="s">
        <v>73</v>
      </c>
      <c r="F28" s="111" t="s">
        <v>73</v>
      </c>
      <c r="G28" s="110" t="s">
        <v>73</v>
      </c>
      <c r="H28" s="111" t="s">
        <v>73</v>
      </c>
      <c r="I28" s="110" t="s">
        <v>73</v>
      </c>
      <c r="J28" s="111" t="s">
        <v>73</v>
      </c>
      <c r="K28" s="109"/>
      <c r="L28" s="182" t="s">
        <v>145</v>
      </c>
      <c r="M28" s="175">
        <v>29231</v>
      </c>
      <c r="N28" s="13">
        <v>6885</v>
      </c>
      <c r="O28" s="12">
        <v>22346</v>
      </c>
      <c r="P28" s="14">
        <v>1.8</v>
      </c>
      <c r="Q28" s="14">
        <v>1.8</v>
      </c>
      <c r="R28" s="21">
        <v>1.8</v>
      </c>
      <c r="S28" s="13">
        <v>191545</v>
      </c>
      <c r="T28" s="13">
        <v>55931</v>
      </c>
      <c r="U28" s="13">
        <v>135614</v>
      </c>
      <c r="V28" s="20">
        <v>1.5</v>
      </c>
      <c r="W28" s="14">
        <v>1.4</v>
      </c>
      <c r="X28" s="24">
        <v>1.6</v>
      </c>
      <c r="Y28" s="175">
        <v>49181</v>
      </c>
      <c r="Z28" s="13">
        <v>28254</v>
      </c>
      <c r="AA28" s="13">
        <v>20927</v>
      </c>
      <c r="AB28" s="14">
        <v>0.9</v>
      </c>
      <c r="AC28" s="14">
        <v>0.7</v>
      </c>
      <c r="AD28" s="21">
        <v>1.6</v>
      </c>
    </row>
    <row r="29" spans="1:30" ht="16.5" customHeight="1">
      <c r="A29" s="529" t="s">
        <v>76</v>
      </c>
      <c r="B29" s="534"/>
      <c r="C29" s="113" t="s">
        <v>90</v>
      </c>
      <c r="D29" s="114">
        <v>11565953</v>
      </c>
      <c r="E29" s="115">
        <v>-3.4</v>
      </c>
      <c r="F29" s="116">
        <v>100</v>
      </c>
      <c r="G29" s="117">
        <v>-1.5</v>
      </c>
      <c r="H29" s="118">
        <v>100</v>
      </c>
      <c r="I29" s="117">
        <v>0.8</v>
      </c>
      <c r="J29" s="118">
        <v>0.9</v>
      </c>
      <c r="K29" s="117"/>
      <c r="L29" s="182" t="s">
        <v>146</v>
      </c>
      <c r="M29" s="175">
        <v>51112</v>
      </c>
      <c r="N29" s="13">
        <v>11567</v>
      </c>
      <c r="O29" s="12">
        <v>39545</v>
      </c>
      <c r="P29" s="14">
        <v>3.2</v>
      </c>
      <c r="Q29" s="14">
        <v>3.1</v>
      </c>
      <c r="R29" s="21">
        <v>3.2</v>
      </c>
      <c r="S29" s="13">
        <v>343841</v>
      </c>
      <c r="T29" s="13">
        <v>99036</v>
      </c>
      <c r="U29" s="13">
        <v>244805</v>
      </c>
      <c r="V29" s="20">
        <v>2.8</v>
      </c>
      <c r="W29" s="14">
        <v>2.5</v>
      </c>
      <c r="X29" s="24">
        <v>2.9</v>
      </c>
      <c r="Y29" s="175">
        <v>107572</v>
      </c>
      <c r="Z29" s="13">
        <v>67901</v>
      </c>
      <c r="AA29" s="13">
        <v>39671</v>
      </c>
      <c r="AB29" s="14">
        <v>2</v>
      </c>
      <c r="AC29" s="14">
        <v>1.7</v>
      </c>
      <c r="AD29" s="21">
        <v>3</v>
      </c>
    </row>
    <row r="30" spans="1:30" ht="16.5" customHeight="1">
      <c r="A30" s="529" t="s">
        <v>80</v>
      </c>
      <c r="B30" s="534"/>
      <c r="C30" s="113" t="s">
        <v>67</v>
      </c>
      <c r="D30" s="114">
        <v>3803652</v>
      </c>
      <c r="E30" s="115">
        <v>-5</v>
      </c>
      <c r="F30" s="116">
        <v>32.9</v>
      </c>
      <c r="G30" s="117">
        <v>-7.4</v>
      </c>
      <c r="H30" s="118">
        <v>23.5</v>
      </c>
      <c r="I30" s="117">
        <v>0.6</v>
      </c>
      <c r="J30" s="118">
        <v>0.6</v>
      </c>
      <c r="K30" s="117"/>
      <c r="L30" s="182" t="s">
        <v>147</v>
      </c>
      <c r="M30" s="175">
        <v>86922</v>
      </c>
      <c r="N30" s="13">
        <v>25547</v>
      </c>
      <c r="O30" s="12">
        <v>61375</v>
      </c>
      <c r="P30" s="14">
        <v>5.4</v>
      </c>
      <c r="Q30" s="14">
        <v>6.8</v>
      </c>
      <c r="R30" s="21">
        <v>5</v>
      </c>
      <c r="S30" s="13">
        <v>743996</v>
      </c>
      <c r="T30" s="13">
        <v>281873</v>
      </c>
      <c r="U30" s="13">
        <v>462123</v>
      </c>
      <c r="V30" s="20">
        <v>6</v>
      </c>
      <c r="W30" s="14">
        <v>7</v>
      </c>
      <c r="X30" s="24">
        <v>5.5</v>
      </c>
      <c r="Y30" s="175">
        <v>408825</v>
      </c>
      <c r="Z30" s="13">
        <v>329448</v>
      </c>
      <c r="AA30" s="13">
        <v>79377</v>
      </c>
      <c r="AB30" s="14">
        <v>7.6</v>
      </c>
      <c r="AC30" s="14">
        <v>8.1</v>
      </c>
      <c r="AD30" s="21">
        <v>6</v>
      </c>
    </row>
    <row r="31" spans="1:30" ht="16.5" customHeight="1">
      <c r="A31" s="531" t="s">
        <v>78</v>
      </c>
      <c r="B31" s="532"/>
      <c r="C31" s="124" t="s">
        <v>68</v>
      </c>
      <c r="D31" s="125">
        <v>7762301</v>
      </c>
      <c r="E31" s="119">
        <v>-2.6</v>
      </c>
      <c r="F31" s="126">
        <v>67.1</v>
      </c>
      <c r="G31" s="121">
        <v>0.5</v>
      </c>
      <c r="H31" s="120">
        <v>76.5</v>
      </c>
      <c r="I31" s="121">
        <v>0.9</v>
      </c>
      <c r="J31" s="120">
        <v>1</v>
      </c>
      <c r="K31" s="117"/>
      <c r="L31" s="182" t="s">
        <v>148</v>
      </c>
      <c r="M31" s="175">
        <v>23265</v>
      </c>
      <c r="N31" s="13">
        <v>4379</v>
      </c>
      <c r="O31" s="12">
        <v>18886</v>
      </c>
      <c r="P31" s="14">
        <v>1.4</v>
      </c>
      <c r="Q31" s="14">
        <v>1.2</v>
      </c>
      <c r="R31" s="21">
        <v>1.5</v>
      </c>
      <c r="S31" s="13">
        <v>157076</v>
      </c>
      <c r="T31" s="13">
        <v>35342</v>
      </c>
      <c r="U31" s="13">
        <v>121734</v>
      </c>
      <c r="V31" s="20">
        <v>1.3</v>
      </c>
      <c r="W31" s="14">
        <v>0.9</v>
      </c>
      <c r="X31" s="24">
        <v>1.4</v>
      </c>
      <c r="Y31" s="175">
        <v>38438</v>
      </c>
      <c r="Z31" s="13">
        <v>20030</v>
      </c>
      <c r="AA31" s="13">
        <v>18408</v>
      </c>
      <c r="AB31" s="14">
        <v>0.7</v>
      </c>
      <c r="AC31" s="14">
        <v>0.5</v>
      </c>
      <c r="AD31" s="21">
        <v>1.4</v>
      </c>
    </row>
    <row r="32" spans="1:30" ht="16.5" customHeight="1">
      <c r="A32" s="535" t="s">
        <v>46</v>
      </c>
      <c r="B32" s="536"/>
      <c r="C32" s="122"/>
      <c r="D32" s="123" t="s">
        <v>63</v>
      </c>
      <c r="E32" s="110" t="s">
        <v>73</v>
      </c>
      <c r="F32" s="111" t="s">
        <v>73</v>
      </c>
      <c r="G32" s="110" t="s">
        <v>73</v>
      </c>
      <c r="H32" s="111" t="s">
        <v>73</v>
      </c>
      <c r="I32" s="110" t="s">
        <v>73</v>
      </c>
      <c r="J32" s="111" t="s">
        <v>73</v>
      </c>
      <c r="K32" s="109"/>
      <c r="L32" s="182" t="s">
        <v>149</v>
      </c>
      <c r="M32" s="175">
        <v>15310</v>
      </c>
      <c r="N32" s="13">
        <v>2634</v>
      </c>
      <c r="O32" s="12">
        <v>12676</v>
      </c>
      <c r="P32" s="14">
        <v>0.9</v>
      </c>
      <c r="Q32" s="14">
        <v>0.7</v>
      </c>
      <c r="R32" s="21">
        <v>1</v>
      </c>
      <c r="S32" s="13">
        <v>112389</v>
      </c>
      <c r="T32" s="13">
        <v>21081</v>
      </c>
      <c r="U32" s="13">
        <v>91308</v>
      </c>
      <c r="V32" s="20">
        <v>0.9</v>
      </c>
      <c r="W32" s="14">
        <v>0.5</v>
      </c>
      <c r="X32" s="24">
        <v>1.1</v>
      </c>
      <c r="Y32" s="175">
        <v>25169</v>
      </c>
      <c r="Z32" s="13">
        <v>12051</v>
      </c>
      <c r="AA32" s="13">
        <v>13118</v>
      </c>
      <c r="AB32" s="14">
        <v>0.5</v>
      </c>
      <c r="AC32" s="14">
        <v>0.3</v>
      </c>
      <c r="AD32" s="21">
        <v>1</v>
      </c>
    </row>
    <row r="33" spans="1:30" ht="16.5" customHeight="1">
      <c r="A33" s="529" t="s">
        <v>76</v>
      </c>
      <c r="B33" s="534"/>
      <c r="C33" s="113" t="s">
        <v>90</v>
      </c>
      <c r="D33" s="114">
        <v>12410036</v>
      </c>
      <c r="E33" s="115">
        <v>-1.6</v>
      </c>
      <c r="F33" s="116">
        <v>100</v>
      </c>
      <c r="G33" s="117">
        <v>0.5</v>
      </c>
      <c r="H33" s="118">
        <v>100</v>
      </c>
      <c r="I33" s="117">
        <v>0.8</v>
      </c>
      <c r="J33" s="118">
        <v>0.8</v>
      </c>
      <c r="K33" s="117"/>
      <c r="L33" s="182" t="s">
        <v>150</v>
      </c>
      <c r="M33" s="175">
        <v>37377</v>
      </c>
      <c r="N33" s="13">
        <v>8463</v>
      </c>
      <c r="O33" s="12">
        <v>28914</v>
      </c>
      <c r="P33" s="14">
        <v>2.3</v>
      </c>
      <c r="Q33" s="14">
        <v>2.3</v>
      </c>
      <c r="R33" s="21">
        <v>2.3</v>
      </c>
      <c r="S33" s="13">
        <v>277171</v>
      </c>
      <c r="T33" s="13">
        <v>79569</v>
      </c>
      <c r="U33" s="13">
        <v>197602</v>
      </c>
      <c r="V33" s="20">
        <v>2.2</v>
      </c>
      <c r="W33" s="14">
        <v>2</v>
      </c>
      <c r="X33" s="24">
        <v>2.4</v>
      </c>
      <c r="Y33" s="175">
        <v>74487</v>
      </c>
      <c r="Z33" s="13">
        <v>44086</v>
      </c>
      <c r="AA33" s="13">
        <v>30401</v>
      </c>
      <c r="AB33" s="14">
        <v>1.4</v>
      </c>
      <c r="AC33" s="14">
        <v>1.1</v>
      </c>
      <c r="AD33" s="21">
        <v>2.3</v>
      </c>
    </row>
    <row r="34" spans="1:30" ht="16.5" customHeight="1">
      <c r="A34" s="529" t="s">
        <v>80</v>
      </c>
      <c r="B34" s="534"/>
      <c r="C34" s="113" t="s">
        <v>67</v>
      </c>
      <c r="D34" s="114">
        <v>4010171</v>
      </c>
      <c r="E34" s="115">
        <v>-3.9</v>
      </c>
      <c r="F34" s="116">
        <v>32.3</v>
      </c>
      <c r="G34" s="117">
        <v>-6.5</v>
      </c>
      <c r="H34" s="118">
        <v>23.2</v>
      </c>
      <c r="I34" s="117">
        <v>0.6</v>
      </c>
      <c r="J34" s="118">
        <v>0.6</v>
      </c>
      <c r="K34" s="117"/>
      <c r="L34" s="182" t="s">
        <v>151</v>
      </c>
      <c r="M34" s="175">
        <v>120342</v>
      </c>
      <c r="N34" s="13">
        <v>38041</v>
      </c>
      <c r="O34" s="12">
        <v>82301</v>
      </c>
      <c r="P34" s="14">
        <v>7.5</v>
      </c>
      <c r="Q34" s="14">
        <v>10.1</v>
      </c>
      <c r="R34" s="21">
        <v>6.6</v>
      </c>
      <c r="S34" s="13">
        <v>1057391</v>
      </c>
      <c r="T34" s="13">
        <v>478285</v>
      </c>
      <c r="U34" s="13">
        <v>579106</v>
      </c>
      <c r="V34" s="20">
        <v>8.5</v>
      </c>
      <c r="W34" s="14">
        <v>11.9</v>
      </c>
      <c r="X34" s="24">
        <v>6.9</v>
      </c>
      <c r="Y34" s="175">
        <v>600970</v>
      </c>
      <c r="Z34" s="13">
        <v>505170</v>
      </c>
      <c r="AA34" s="13">
        <v>95800</v>
      </c>
      <c r="AB34" s="14">
        <v>11.2</v>
      </c>
      <c r="AC34" s="14">
        <v>12.5</v>
      </c>
      <c r="AD34" s="21">
        <v>7.2</v>
      </c>
    </row>
    <row r="35" spans="1:30" ht="16.5" customHeight="1">
      <c r="A35" s="531" t="s">
        <v>78</v>
      </c>
      <c r="B35" s="532"/>
      <c r="C35" s="124" t="s">
        <v>68</v>
      </c>
      <c r="D35" s="125">
        <v>8399865</v>
      </c>
      <c r="E35" s="119">
        <v>-0.5</v>
      </c>
      <c r="F35" s="126">
        <v>67.7</v>
      </c>
      <c r="G35" s="127">
        <v>2.8</v>
      </c>
      <c r="H35" s="120">
        <v>76.8</v>
      </c>
      <c r="I35" s="121">
        <v>0.9</v>
      </c>
      <c r="J35" s="120">
        <v>1</v>
      </c>
      <c r="K35" s="117"/>
      <c r="L35" s="182" t="s">
        <v>152</v>
      </c>
      <c r="M35" s="175">
        <v>66265</v>
      </c>
      <c r="N35" s="13">
        <v>12834</v>
      </c>
      <c r="O35" s="12">
        <v>53431</v>
      </c>
      <c r="P35" s="14">
        <v>4.1</v>
      </c>
      <c r="Q35" s="14">
        <v>3.4</v>
      </c>
      <c r="R35" s="21">
        <v>4.3</v>
      </c>
      <c r="S35" s="13">
        <v>481010</v>
      </c>
      <c r="T35" s="13">
        <v>117711</v>
      </c>
      <c r="U35" s="13">
        <v>363299</v>
      </c>
      <c r="V35" s="20">
        <v>3.9</v>
      </c>
      <c r="W35" s="14">
        <v>2.9</v>
      </c>
      <c r="X35" s="24">
        <v>4.3</v>
      </c>
      <c r="Y35" s="175">
        <v>129147</v>
      </c>
      <c r="Z35" s="13">
        <v>75811</v>
      </c>
      <c r="AA35" s="13">
        <v>53336</v>
      </c>
      <c r="AB35" s="14">
        <v>2.4</v>
      </c>
      <c r="AC35" s="14">
        <v>1.9</v>
      </c>
      <c r="AD35" s="21">
        <v>4</v>
      </c>
    </row>
    <row r="36" spans="1:30" ht="16.5" customHeight="1">
      <c r="A36" s="112" t="s">
        <v>81</v>
      </c>
      <c r="B36" s="93" t="s">
        <v>84</v>
      </c>
      <c r="C36" s="108"/>
      <c r="D36" s="128" t="s">
        <v>65</v>
      </c>
      <c r="E36" s="110" t="s">
        <v>74</v>
      </c>
      <c r="F36" s="111" t="s">
        <v>74</v>
      </c>
      <c r="G36" s="110" t="s">
        <v>74</v>
      </c>
      <c r="H36" s="111" t="s">
        <v>74</v>
      </c>
      <c r="I36" s="110" t="s">
        <v>74</v>
      </c>
      <c r="J36" s="111" t="s">
        <v>74</v>
      </c>
      <c r="K36" s="109"/>
      <c r="L36" s="182" t="s">
        <v>153</v>
      </c>
      <c r="M36" s="175">
        <v>14507</v>
      </c>
      <c r="N36" s="13">
        <v>1973</v>
      </c>
      <c r="O36" s="12">
        <v>12534</v>
      </c>
      <c r="P36" s="14">
        <v>0.9</v>
      </c>
      <c r="Q36" s="14">
        <v>0.5</v>
      </c>
      <c r="R36" s="21">
        <v>1</v>
      </c>
      <c r="S36" s="13">
        <v>104362</v>
      </c>
      <c r="T36" s="13">
        <v>16751</v>
      </c>
      <c r="U36" s="13">
        <v>87611</v>
      </c>
      <c r="V36" s="20">
        <v>0.8</v>
      </c>
      <c r="W36" s="14">
        <v>0.4</v>
      </c>
      <c r="X36" s="24">
        <v>1</v>
      </c>
      <c r="Y36" s="175">
        <v>21466</v>
      </c>
      <c r="Z36" s="13">
        <v>9038</v>
      </c>
      <c r="AA36" s="13">
        <v>12428</v>
      </c>
      <c r="AB36" s="14">
        <v>0.4</v>
      </c>
      <c r="AC36" s="14">
        <v>0.2</v>
      </c>
      <c r="AD36" s="21">
        <v>0.9</v>
      </c>
    </row>
    <row r="37" spans="1:30" ht="16.5" customHeight="1">
      <c r="A37" s="112" t="s">
        <v>82</v>
      </c>
      <c r="B37" s="93" t="s">
        <v>85</v>
      </c>
      <c r="C37" s="113" t="s">
        <v>89</v>
      </c>
      <c r="D37" s="114">
        <v>538775810</v>
      </c>
      <c r="E37" s="115">
        <v>-1.8</v>
      </c>
      <c r="F37" s="116">
        <v>100</v>
      </c>
      <c r="G37" s="117">
        <v>-3.2</v>
      </c>
      <c r="H37" s="118">
        <v>100</v>
      </c>
      <c r="I37" s="117">
        <v>0.5</v>
      </c>
      <c r="J37" s="118">
        <v>0.5</v>
      </c>
      <c r="K37" s="117"/>
      <c r="L37" s="182" t="s">
        <v>154</v>
      </c>
      <c r="M37" s="175">
        <v>16739</v>
      </c>
      <c r="N37" s="13">
        <v>2875</v>
      </c>
      <c r="O37" s="12">
        <v>13864</v>
      </c>
      <c r="P37" s="14">
        <v>1</v>
      </c>
      <c r="Q37" s="14">
        <v>0.8</v>
      </c>
      <c r="R37" s="21">
        <v>1.1</v>
      </c>
      <c r="S37" s="13">
        <v>90621</v>
      </c>
      <c r="T37" s="13">
        <v>21896</v>
      </c>
      <c r="U37" s="13">
        <v>68725</v>
      </c>
      <c r="V37" s="20">
        <v>0.7</v>
      </c>
      <c r="W37" s="14">
        <v>0.5</v>
      </c>
      <c r="X37" s="24">
        <v>0.8</v>
      </c>
      <c r="Y37" s="175">
        <v>18558</v>
      </c>
      <c r="Z37" s="13">
        <v>9120</v>
      </c>
      <c r="AA37" s="13">
        <v>9438</v>
      </c>
      <c r="AB37" s="14">
        <v>0.3</v>
      </c>
      <c r="AC37" s="14">
        <v>0.2</v>
      </c>
      <c r="AD37" s="21">
        <v>0.7</v>
      </c>
    </row>
    <row r="38" spans="1:30" ht="16.5" customHeight="1">
      <c r="A38" s="112" t="s">
        <v>83</v>
      </c>
      <c r="B38" s="93" t="s">
        <v>86</v>
      </c>
      <c r="C38" s="113" t="s">
        <v>67</v>
      </c>
      <c r="D38" s="114">
        <v>405497180</v>
      </c>
      <c r="E38" s="115">
        <v>-1.9</v>
      </c>
      <c r="F38" s="116">
        <v>75.3</v>
      </c>
      <c r="G38" s="117">
        <v>-5.2</v>
      </c>
      <c r="H38" s="118">
        <v>55.3</v>
      </c>
      <c r="I38" s="117">
        <v>0.4</v>
      </c>
      <c r="J38" s="118">
        <v>0.4</v>
      </c>
      <c r="K38" s="117"/>
      <c r="L38" s="182" t="s">
        <v>155</v>
      </c>
      <c r="M38" s="175">
        <v>8482</v>
      </c>
      <c r="N38" s="13">
        <v>1610</v>
      </c>
      <c r="O38" s="12">
        <v>6872</v>
      </c>
      <c r="P38" s="14">
        <v>0.5</v>
      </c>
      <c r="Q38" s="14">
        <v>0.4</v>
      </c>
      <c r="R38" s="21">
        <v>0.6</v>
      </c>
      <c r="S38" s="13">
        <v>55804</v>
      </c>
      <c r="T38" s="13">
        <v>15036</v>
      </c>
      <c r="U38" s="13">
        <v>40768</v>
      </c>
      <c r="V38" s="20">
        <v>0.4</v>
      </c>
      <c r="W38" s="14">
        <v>0.4</v>
      </c>
      <c r="X38" s="24">
        <v>0.5</v>
      </c>
      <c r="Y38" s="175">
        <v>14784</v>
      </c>
      <c r="Z38" s="13">
        <v>8307</v>
      </c>
      <c r="AA38" s="13">
        <v>6477</v>
      </c>
      <c r="AB38" s="14">
        <v>0.3</v>
      </c>
      <c r="AC38" s="14">
        <v>0.2</v>
      </c>
      <c r="AD38" s="21">
        <v>0.5</v>
      </c>
    </row>
    <row r="39" spans="1:30" ht="16.5" customHeight="1" thickBot="1">
      <c r="A39" s="129"/>
      <c r="B39" s="130" t="s">
        <v>87</v>
      </c>
      <c r="C39" s="131" t="s">
        <v>68</v>
      </c>
      <c r="D39" s="132">
        <v>133278631</v>
      </c>
      <c r="E39" s="133">
        <v>-1.4</v>
      </c>
      <c r="F39" s="134">
        <v>24.7</v>
      </c>
      <c r="G39" s="135">
        <v>-0.7</v>
      </c>
      <c r="H39" s="136">
        <v>44.7</v>
      </c>
      <c r="I39" s="135">
        <v>0.9</v>
      </c>
      <c r="J39" s="136">
        <v>0.9</v>
      </c>
      <c r="K39" s="117"/>
      <c r="L39" s="182" t="s">
        <v>156</v>
      </c>
      <c r="M39" s="175">
        <v>12087</v>
      </c>
      <c r="N39" s="13">
        <v>2160</v>
      </c>
      <c r="O39" s="12">
        <v>9927</v>
      </c>
      <c r="P39" s="14">
        <v>0.7</v>
      </c>
      <c r="Q39" s="14">
        <v>0.6</v>
      </c>
      <c r="R39" s="21">
        <v>0.8</v>
      </c>
      <c r="S39" s="13">
        <v>67916</v>
      </c>
      <c r="T39" s="13">
        <v>17248</v>
      </c>
      <c r="U39" s="13">
        <v>50668</v>
      </c>
      <c r="V39" s="20">
        <v>0.5</v>
      </c>
      <c r="W39" s="14">
        <v>0.4</v>
      </c>
      <c r="X39" s="24">
        <v>0.6</v>
      </c>
      <c r="Y39" s="175">
        <v>16430</v>
      </c>
      <c r="Z39" s="13">
        <v>8542</v>
      </c>
      <c r="AA39" s="13">
        <v>7888</v>
      </c>
      <c r="AB39" s="14">
        <v>0.3</v>
      </c>
      <c r="AC39" s="14">
        <v>0.2</v>
      </c>
      <c r="AD39" s="21">
        <v>0.6</v>
      </c>
    </row>
    <row r="40" spans="1:30" ht="16.5" customHeight="1">
      <c r="A40" s="34" t="s">
        <v>49</v>
      </c>
      <c r="B40" s="94" t="s">
        <v>45</v>
      </c>
      <c r="L40" s="182" t="s">
        <v>157</v>
      </c>
      <c r="M40" s="175">
        <v>25468</v>
      </c>
      <c r="N40" s="13">
        <v>5134</v>
      </c>
      <c r="O40" s="12">
        <v>20334</v>
      </c>
      <c r="P40" s="14">
        <v>1.6</v>
      </c>
      <c r="Q40" s="14">
        <v>1.4</v>
      </c>
      <c r="R40" s="21">
        <v>1.6</v>
      </c>
      <c r="S40" s="13">
        <v>175269</v>
      </c>
      <c r="T40" s="13">
        <v>48900</v>
      </c>
      <c r="U40" s="13">
        <v>126369</v>
      </c>
      <c r="V40" s="20">
        <v>1.4</v>
      </c>
      <c r="W40" s="14">
        <v>1.2</v>
      </c>
      <c r="X40" s="24">
        <v>1.5</v>
      </c>
      <c r="Y40" s="175">
        <v>54516</v>
      </c>
      <c r="Z40" s="13">
        <v>34557</v>
      </c>
      <c r="AA40" s="13">
        <v>19959</v>
      </c>
      <c r="AB40" s="14">
        <v>1</v>
      </c>
      <c r="AC40" s="14">
        <v>0.9</v>
      </c>
      <c r="AD40" s="21">
        <v>1.5</v>
      </c>
    </row>
    <row r="41" spans="12:30" ht="16.5" customHeight="1">
      <c r="L41" s="182" t="s">
        <v>158</v>
      </c>
      <c r="M41" s="175">
        <v>39264</v>
      </c>
      <c r="N41" s="13">
        <v>9663</v>
      </c>
      <c r="O41" s="12">
        <v>29601</v>
      </c>
      <c r="P41" s="14">
        <v>2.4</v>
      </c>
      <c r="Q41" s="14">
        <v>2.6</v>
      </c>
      <c r="R41" s="21">
        <v>2.4</v>
      </c>
      <c r="S41" s="13">
        <v>301704</v>
      </c>
      <c r="T41" s="13">
        <v>97925</v>
      </c>
      <c r="U41" s="13">
        <v>203779</v>
      </c>
      <c r="V41" s="20">
        <v>2.4</v>
      </c>
      <c r="W41" s="14">
        <v>2.4</v>
      </c>
      <c r="X41" s="24">
        <v>2.4</v>
      </c>
      <c r="Y41" s="175">
        <v>119926</v>
      </c>
      <c r="Z41" s="13">
        <v>89096</v>
      </c>
      <c r="AA41" s="13">
        <v>30830</v>
      </c>
      <c r="AB41" s="14">
        <v>2.2</v>
      </c>
      <c r="AC41" s="14">
        <v>2.2</v>
      </c>
      <c r="AD41" s="21">
        <v>2.3</v>
      </c>
    </row>
    <row r="42" spans="1:30" ht="16.5" customHeight="1" thickBot="1">
      <c r="A42" s="90" t="s">
        <v>1</v>
      </c>
      <c r="L42" s="182" t="s">
        <v>159</v>
      </c>
      <c r="M42" s="175">
        <v>22160</v>
      </c>
      <c r="N42" s="13">
        <v>4096</v>
      </c>
      <c r="O42" s="12">
        <v>18064</v>
      </c>
      <c r="P42" s="14">
        <v>1.4</v>
      </c>
      <c r="Q42" s="14">
        <v>1.1</v>
      </c>
      <c r="R42" s="21">
        <v>1.5</v>
      </c>
      <c r="S42" s="13">
        <v>137610</v>
      </c>
      <c r="T42" s="13">
        <v>33514</v>
      </c>
      <c r="U42" s="13">
        <v>104096</v>
      </c>
      <c r="V42" s="20">
        <v>1.1</v>
      </c>
      <c r="W42" s="14">
        <v>0.8</v>
      </c>
      <c r="X42" s="24">
        <v>1.2</v>
      </c>
      <c r="Y42" s="175">
        <v>35574</v>
      </c>
      <c r="Z42" s="13">
        <v>20190</v>
      </c>
      <c r="AA42" s="13">
        <v>15384</v>
      </c>
      <c r="AB42" s="14">
        <v>0.7</v>
      </c>
      <c r="AC42" s="14">
        <v>0.5</v>
      </c>
      <c r="AD42" s="21">
        <v>1.2</v>
      </c>
    </row>
    <row r="43" spans="1:30" ht="16.5" customHeight="1">
      <c r="A43" s="527"/>
      <c r="B43" s="528"/>
      <c r="C43" s="528"/>
      <c r="D43" s="528"/>
      <c r="E43" s="528"/>
      <c r="F43" s="137" t="s">
        <v>91</v>
      </c>
      <c r="G43" s="137" t="s">
        <v>99</v>
      </c>
      <c r="H43" s="103" t="s">
        <v>104</v>
      </c>
      <c r="L43" s="182" t="s">
        <v>160</v>
      </c>
      <c r="M43" s="175">
        <v>12512</v>
      </c>
      <c r="N43" s="13">
        <v>2208</v>
      </c>
      <c r="O43" s="12">
        <v>10304</v>
      </c>
      <c r="P43" s="14">
        <v>0.8</v>
      </c>
      <c r="Q43" s="14">
        <v>0.6</v>
      </c>
      <c r="R43" s="21">
        <v>0.8</v>
      </c>
      <c r="S43" s="13">
        <v>71376</v>
      </c>
      <c r="T43" s="13">
        <v>19185</v>
      </c>
      <c r="U43" s="13">
        <v>52191</v>
      </c>
      <c r="V43" s="20">
        <v>0.6</v>
      </c>
      <c r="W43" s="14">
        <v>0.5</v>
      </c>
      <c r="X43" s="24">
        <v>0.6</v>
      </c>
      <c r="Y43" s="175">
        <v>17621</v>
      </c>
      <c r="Z43" s="13">
        <v>10112</v>
      </c>
      <c r="AA43" s="13">
        <v>7509</v>
      </c>
      <c r="AB43" s="14">
        <v>0.3</v>
      </c>
      <c r="AC43" s="14">
        <v>0.2</v>
      </c>
      <c r="AD43" s="21">
        <v>0.6</v>
      </c>
    </row>
    <row r="44" spans="1:30" ht="16.5" customHeight="1">
      <c r="A44" s="138"/>
      <c r="B44" s="93"/>
      <c r="C44" s="93"/>
      <c r="D44" s="93"/>
      <c r="E44" s="139"/>
      <c r="F44" s="140" t="s">
        <v>69</v>
      </c>
      <c r="G44" s="141" t="s">
        <v>69</v>
      </c>
      <c r="H44" s="142" t="s">
        <v>103</v>
      </c>
      <c r="L44" s="182" t="s">
        <v>161</v>
      </c>
      <c r="M44" s="175">
        <v>15369</v>
      </c>
      <c r="N44" s="13">
        <v>3887</v>
      </c>
      <c r="O44" s="12">
        <v>11482</v>
      </c>
      <c r="P44" s="14">
        <v>1</v>
      </c>
      <c r="Q44" s="14">
        <v>1</v>
      </c>
      <c r="R44" s="21">
        <v>0.9</v>
      </c>
      <c r="S44" s="13">
        <v>103726</v>
      </c>
      <c r="T44" s="13">
        <v>34986</v>
      </c>
      <c r="U44" s="13">
        <v>68740</v>
      </c>
      <c r="V44" s="20">
        <v>0.8</v>
      </c>
      <c r="W44" s="14">
        <v>0.9</v>
      </c>
      <c r="X44" s="24">
        <v>0.8</v>
      </c>
      <c r="Y44" s="175">
        <v>38897</v>
      </c>
      <c r="Z44" s="13">
        <v>27693</v>
      </c>
      <c r="AA44" s="13">
        <v>11204</v>
      </c>
      <c r="AB44" s="14">
        <v>0.7</v>
      </c>
      <c r="AC44" s="14">
        <v>0.7</v>
      </c>
      <c r="AD44" s="21">
        <v>0.8</v>
      </c>
    </row>
    <row r="45" spans="1:30" ht="16.5" customHeight="1">
      <c r="A45" s="138"/>
      <c r="B45" s="93"/>
      <c r="C45" s="93"/>
      <c r="D45" s="93"/>
      <c r="E45" s="143" t="s">
        <v>89</v>
      </c>
      <c r="F45" s="144">
        <v>33396</v>
      </c>
      <c r="G45" s="95">
        <v>14988</v>
      </c>
      <c r="H45" s="145">
        <v>44.9</v>
      </c>
      <c r="L45" s="182" t="s">
        <v>162</v>
      </c>
      <c r="M45" s="175">
        <v>22028</v>
      </c>
      <c r="N45" s="13">
        <v>4601</v>
      </c>
      <c r="O45" s="12">
        <v>17427</v>
      </c>
      <c r="P45" s="14">
        <v>1.4</v>
      </c>
      <c r="Q45" s="14">
        <v>1.2</v>
      </c>
      <c r="R45" s="21">
        <v>1.4</v>
      </c>
      <c r="S45" s="13">
        <v>136408</v>
      </c>
      <c r="T45" s="13">
        <v>38944</v>
      </c>
      <c r="U45" s="13">
        <v>97464</v>
      </c>
      <c r="V45" s="20">
        <v>1.1</v>
      </c>
      <c r="W45" s="14">
        <v>1</v>
      </c>
      <c r="X45" s="24">
        <v>1.2</v>
      </c>
      <c r="Y45" s="175">
        <v>38035</v>
      </c>
      <c r="Z45" s="13">
        <v>23724</v>
      </c>
      <c r="AA45" s="13">
        <v>14311</v>
      </c>
      <c r="AB45" s="14">
        <v>0.7</v>
      </c>
      <c r="AC45" s="14">
        <v>0.6</v>
      </c>
      <c r="AD45" s="21">
        <v>1.1</v>
      </c>
    </row>
    <row r="46" spans="1:30" ht="16.5" customHeight="1">
      <c r="A46" s="529" t="s">
        <v>50</v>
      </c>
      <c r="B46" s="530"/>
      <c r="C46" s="530"/>
      <c r="D46" s="530"/>
      <c r="E46" s="143" t="s">
        <v>67</v>
      </c>
      <c r="F46" s="144">
        <v>108141</v>
      </c>
      <c r="G46" s="95">
        <v>47507</v>
      </c>
      <c r="H46" s="145">
        <v>43.9</v>
      </c>
      <c r="L46" s="182" t="s">
        <v>163</v>
      </c>
      <c r="M46" s="175">
        <v>12539</v>
      </c>
      <c r="N46" s="13">
        <v>2194</v>
      </c>
      <c r="O46" s="12">
        <v>10345</v>
      </c>
      <c r="P46" s="14">
        <v>0.8</v>
      </c>
      <c r="Q46" s="14">
        <v>0.6</v>
      </c>
      <c r="R46" s="21">
        <v>0.8</v>
      </c>
      <c r="S46" s="13">
        <v>73941</v>
      </c>
      <c r="T46" s="13">
        <v>18739</v>
      </c>
      <c r="U46" s="13">
        <v>55202</v>
      </c>
      <c r="V46" s="20">
        <v>0.6</v>
      </c>
      <c r="W46" s="14">
        <v>0.5</v>
      </c>
      <c r="X46" s="24">
        <v>0.7</v>
      </c>
      <c r="Y46" s="175">
        <v>16641</v>
      </c>
      <c r="Z46" s="13">
        <v>8923</v>
      </c>
      <c r="AA46" s="13">
        <v>7718</v>
      </c>
      <c r="AB46" s="14">
        <v>0.3</v>
      </c>
      <c r="AC46" s="14">
        <v>0.2</v>
      </c>
      <c r="AD46" s="21">
        <v>0.6</v>
      </c>
    </row>
    <row r="47" spans="1:30" ht="16.5" customHeight="1">
      <c r="A47" s="146"/>
      <c r="B47" s="147"/>
      <c r="C47" s="147"/>
      <c r="D47" s="147"/>
      <c r="E47" s="148" t="s">
        <v>68</v>
      </c>
      <c r="F47" s="97">
        <v>10765</v>
      </c>
      <c r="G47" s="96">
        <v>8112</v>
      </c>
      <c r="H47" s="145">
        <v>75.4</v>
      </c>
      <c r="L47" s="182" t="s">
        <v>164</v>
      </c>
      <c r="M47" s="175">
        <v>69401</v>
      </c>
      <c r="N47" s="13">
        <v>16716</v>
      </c>
      <c r="O47" s="12">
        <v>52685</v>
      </c>
      <c r="P47" s="14">
        <v>4.3</v>
      </c>
      <c r="Q47" s="14">
        <v>4.5</v>
      </c>
      <c r="R47" s="21">
        <v>4.3</v>
      </c>
      <c r="S47" s="13">
        <v>522303</v>
      </c>
      <c r="T47" s="13">
        <v>180654</v>
      </c>
      <c r="U47" s="13">
        <v>341649</v>
      </c>
      <c r="V47" s="20">
        <v>4.2</v>
      </c>
      <c r="W47" s="14">
        <v>4.5</v>
      </c>
      <c r="X47" s="24">
        <v>4.1</v>
      </c>
      <c r="Y47" s="175">
        <v>216901</v>
      </c>
      <c r="Z47" s="13">
        <v>163612</v>
      </c>
      <c r="AA47" s="13">
        <v>53289</v>
      </c>
      <c r="AB47" s="14">
        <v>4</v>
      </c>
      <c r="AC47" s="14">
        <v>4</v>
      </c>
      <c r="AD47" s="21">
        <v>4</v>
      </c>
    </row>
    <row r="48" spans="1:30" ht="16.5" customHeight="1">
      <c r="A48" s="138"/>
      <c r="B48" s="93"/>
      <c r="C48" s="93"/>
      <c r="D48" s="93"/>
      <c r="E48" s="143" t="s">
        <v>89</v>
      </c>
      <c r="F48" s="157">
        <v>4658</v>
      </c>
      <c r="G48" s="95">
        <v>2659</v>
      </c>
      <c r="H48" s="149">
        <v>57.1</v>
      </c>
      <c r="L48" s="182" t="s">
        <v>165</v>
      </c>
      <c r="M48" s="175">
        <v>12657</v>
      </c>
      <c r="N48" s="13">
        <v>2316</v>
      </c>
      <c r="O48" s="12">
        <v>10341</v>
      </c>
      <c r="P48" s="14">
        <v>0.8</v>
      </c>
      <c r="Q48" s="14">
        <v>0.6</v>
      </c>
      <c r="R48" s="21">
        <v>0.8</v>
      </c>
      <c r="S48" s="13">
        <v>76366</v>
      </c>
      <c r="T48" s="13">
        <v>18593</v>
      </c>
      <c r="U48" s="13">
        <v>57773</v>
      </c>
      <c r="V48" s="20">
        <v>0.6</v>
      </c>
      <c r="W48" s="14">
        <v>0.5</v>
      </c>
      <c r="X48" s="24">
        <v>0.7</v>
      </c>
      <c r="Y48" s="175">
        <v>19079</v>
      </c>
      <c r="Z48" s="13">
        <v>10713</v>
      </c>
      <c r="AA48" s="13">
        <v>8366</v>
      </c>
      <c r="AB48" s="14">
        <v>0.4</v>
      </c>
      <c r="AC48" s="14">
        <v>0.3</v>
      </c>
      <c r="AD48" s="21">
        <v>0.6</v>
      </c>
    </row>
    <row r="49" spans="1:30" ht="16.5" customHeight="1">
      <c r="A49" s="138" t="s">
        <v>51</v>
      </c>
      <c r="B49" s="93"/>
      <c r="C49" s="93"/>
      <c r="D49" s="93"/>
      <c r="E49" s="143" t="s">
        <v>67</v>
      </c>
      <c r="F49" s="157">
        <v>10661</v>
      </c>
      <c r="G49" s="95">
        <v>6248</v>
      </c>
      <c r="H49" s="150">
        <v>58.6</v>
      </c>
      <c r="L49" s="182" t="s">
        <v>166</v>
      </c>
      <c r="M49" s="175">
        <v>22624</v>
      </c>
      <c r="N49" s="13">
        <v>4180</v>
      </c>
      <c r="O49" s="12">
        <v>18444</v>
      </c>
      <c r="P49" s="14">
        <v>1.4</v>
      </c>
      <c r="Q49" s="14">
        <v>1.1</v>
      </c>
      <c r="R49" s="21">
        <v>1.5</v>
      </c>
      <c r="S49" s="13">
        <v>134430</v>
      </c>
      <c r="T49" s="13">
        <v>35143</v>
      </c>
      <c r="U49" s="13">
        <v>99287</v>
      </c>
      <c r="V49" s="20">
        <v>1.1</v>
      </c>
      <c r="W49" s="14">
        <v>0.9</v>
      </c>
      <c r="X49" s="24">
        <v>1.2</v>
      </c>
      <c r="Y49" s="175">
        <v>33590</v>
      </c>
      <c r="Z49" s="13">
        <v>18932</v>
      </c>
      <c r="AA49" s="13">
        <v>14658</v>
      </c>
      <c r="AB49" s="14">
        <v>0.6</v>
      </c>
      <c r="AC49" s="14">
        <v>0.5</v>
      </c>
      <c r="AD49" s="21">
        <v>1.1</v>
      </c>
    </row>
    <row r="50" spans="1:30" ht="16.5" customHeight="1">
      <c r="A50" s="146"/>
      <c r="B50" s="147"/>
      <c r="C50" s="147"/>
      <c r="D50" s="147"/>
      <c r="E50" s="148" t="s">
        <v>68</v>
      </c>
      <c r="F50" s="158">
        <v>1717</v>
      </c>
      <c r="G50" s="96">
        <v>1554</v>
      </c>
      <c r="H50" s="151">
        <v>90.5</v>
      </c>
      <c r="L50" s="182" t="s">
        <v>167</v>
      </c>
      <c r="M50" s="175">
        <v>25263</v>
      </c>
      <c r="N50" s="13">
        <v>4735</v>
      </c>
      <c r="O50" s="12">
        <v>20528</v>
      </c>
      <c r="P50" s="14">
        <v>1.6</v>
      </c>
      <c r="Q50" s="14">
        <v>1.3</v>
      </c>
      <c r="R50" s="21">
        <v>1.7</v>
      </c>
      <c r="S50" s="13">
        <v>172095</v>
      </c>
      <c r="T50" s="13">
        <v>42960</v>
      </c>
      <c r="U50" s="13">
        <v>129135</v>
      </c>
      <c r="V50" s="20">
        <v>1.4</v>
      </c>
      <c r="W50" s="14">
        <v>1.1</v>
      </c>
      <c r="X50" s="24">
        <v>1.5</v>
      </c>
      <c r="Y50" s="175">
        <v>41097</v>
      </c>
      <c r="Z50" s="13">
        <v>23211</v>
      </c>
      <c r="AA50" s="13">
        <v>17886</v>
      </c>
      <c r="AB50" s="14">
        <v>0.8</v>
      </c>
      <c r="AC50" s="14">
        <v>0.6</v>
      </c>
      <c r="AD50" s="21">
        <v>1.3</v>
      </c>
    </row>
    <row r="51" spans="1:30" ht="16.5" customHeight="1">
      <c r="A51" s="138"/>
      <c r="B51" s="93"/>
      <c r="C51" s="93"/>
      <c r="D51" s="93"/>
      <c r="E51" s="143" t="s">
        <v>89</v>
      </c>
      <c r="F51" s="157">
        <v>4341</v>
      </c>
      <c r="G51" s="95">
        <v>2526</v>
      </c>
      <c r="H51" s="149">
        <v>58.2</v>
      </c>
      <c r="L51" s="182" t="s">
        <v>168</v>
      </c>
      <c r="M51" s="175">
        <v>17981</v>
      </c>
      <c r="N51" s="13">
        <v>3468</v>
      </c>
      <c r="O51" s="12">
        <v>14513</v>
      </c>
      <c r="P51" s="14">
        <v>1.1</v>
      </c>
      <c r="Q51" s="14">
        <v>0.9</v>
      </c>
      <c r="R51" s="21">
        <v>1.2</v>
      </c>
      <c r="S51" s="13">
        <v>113044</v>
      </c>
      <c r="T51" s="13">
        <v>27120</v>
      </c>
      <c r="U51" s="13">
        <v>85924</v>
      </c>
      <c r="V51" s="20">
        <v>0.9</v>
      </c>
      <c r="W51" s="14">
        <v>0.7</v>
      </c>
      <c r="X51" s="24">
        <v>1</v>
      </c>
      <c r="Y51" s="175">
        <v>25857</v>
      </c>
      <c r="Z51" s="13">
        <v>13705</v>
      </c>
      <c r="AA51" s="13">
        <v>12152</v>
      </c>
      <c r="AB51" s="14">
        <v>0.5</v>
      </c>
      <c r="AC51" s="14">
        <v>0.3</v>
      </c>
      <c r="AD51" s="21">
        <v>0.9</v>
      </c>
    </row>
    <row r="52" spans="1:30" ht="16.5" customHeight="1">
      <c r="A52" s="138" t="s">
        <v>47</v>
      </c>
      <c r="B52" s="93"/>
      <c r="C52" s="93"/>
      <c r="D52" s="93"/>
      <c r="E52" s="143" t="s">
        <v>67</v>
      </c>
      <c r="F52" s="144">
        <v>10254</v>
      </c>
      <c r="G52" s="95">
        <v>6012</v>
      </c>
      <c r="H52" s="150">
        <v>58.6</v>
      </c>
      <c r="L52" s="182" t="s">
        <v>169</v>
      </c>
      <c r="M52" s="175">
        <v>16795</v>
      </c>
      <c r="N52" s="13">
        <v>3250</v>
      </c>
      <c r="O52" s="12">
        <v>13545</v>
      </c>
      <c r="P52" s="14">
        <v>1</v>
      </c>
      <c r="Q52" s="14">
        <v>0.9</v>
      </c>
      <c r="R52" s="21">
        <v>1.1</v>
      </c>
      <c r="S52" s="13">
        <v>105030</v>
      </c>
      <c r="T52" s="13">
        <v>26845</v>
      </c>
      <c r="U52" s="13">
        <v>78185</v>
      </c>
      <c r="V52" s="20">
        <v>0.8</v>
      </c>
      <c r="W52" s="14">
        <v>0.7</v>
      </c>
      <c r="X52" s="24">
        <v>0.9</v>
      </c>
      <c r="Y52" s="175">
        <v>26904</v>
      </c>
      <c r="Z52" s="13">
        <v>15409</v>
      </c>
      <c r="AA52" s="13">
        <v>11495</v>
      </c>
      <c r="AB52" s="14">
        <v>0.5</v>
      </c>
      <c r="AC52" s="14">
        <v>0.4</v>
      </c>
      <c r="AD52" s="21">
        <v>0.9</v>
      </c>
    </row>
    <row r="53" spans="1:30" ht="16.5" customHeight="1">
      <c r="A53" s="146"/>
      <c r="B53" s="147"/>
      <c r="C53" s="147"/>
      <c r="D53" s="147"/>
      <c r="E53" s="148" t="s">
        <v>68</v>
      </c>
      <c r="F53" s="97">
        <v>1591</v>
      </c>
      <c r="G53" s="97">
        <v>1470</v>
      </c>
      <c r="H53" s="151">
        <v>92.4</v>
      </c>
      <c r="L53" s="182" t="s">
        <v>170</v>
      </c>
      <c r="M53" s="175">
        <v>26158</v>
      </c>
      <c r="N53" s="13">
        <v>4675</v>
      </c>
      <c r="O53" s="12">
        <v>21483</v>
      </c>
      <c r="P53" s="14">
        <v>1.6</v>
      </c>
      <c r="Q53" s="14">
        <v>1.2</v>
      </c>
      <c r="R53" s="21">
        <v>1.7</v>
      </c>
      <c r="S53" s="13">
        <v>152720</v>
      </c>
      <c r="T53" s="13">
        <v>39754</v>
      </c>
      <c r="U53" s="13">
        <v>112966</v>
      </c>
      <c r="V53" s="20">
        <v>1.2</v>
      </c>
      <c r="W53" s="14">
        <v>1</v>
      </c>
      <c r="X53" s="24">
        <v>1.3</v>
      </c>
      <c r="Y53" s="175">
        <v>42338</v>
      </c>
      <c r="Z53" s="13">
        <v>25837</v>
      </c>
      <c r="AA53" s="13">
        <v>16501</v>
      </c>
      <c r="AB53" s="14">
        <v>0.8</v>
      </c>
      <c r="AC53" s="14">
        <v>0.6</v>
      </c>
      <c r="AD53" s="21">
        <v>1.2</v>
      </c>
    </row>
    <row r="54" spans="1:30" ht="16.5" customHeight="1" thickBot="1">
      <c r="A54" s="138"/>
      <c r="B54" s="93"/>
      <c r="C54" s="93"/>
      <c r="D54" s="93"/>
      <c r="E54" s="139"/>
      <c r="F54" s="144"/>
      <c r="G54" s="95"/>
      <c r="H54" s="145"/>
      <c r="L54" s="184" t="s">
        <v>171</v>
      </c>
      <c r="M54" s="179">
        <v>19320</v>
      </c>
      <c r="N54" s="16">
        <v>3297</v>
      </c>
      <c r="O54" s="15">
        <v>16023</v>
      </c>
      <c r="P54" s="17">
        <v>1.2</v>
      </c>
      <c r="Q54" s="17">
        <v>0.9</v>
      </c>
      <c r="R54" s="23">
        <v>1.3</v>
      </c>
      <c r="S54" s="16">
        <v>113628</v>
      </c>
      <c r="T54" s="16">
        <v>31354</v>
      </c>
      <c r="U54" s="13">
        <v>82274</v>
      </c>
      <c r="V54" s="22">
        <v>0.9</v>
      </c>
      <c r="W54" s="17">
        <v>0.8</v>
      </c>
      <c r="X54" s="23">
        <v>1</v>
      </c>
      <c r="Y54" s="179">
        <v>24851</v>
      </c>
      <c r="Z54" s="16">
        <v>14693</v>
      </c>
      <c r="AA54" s="15">
        <v>10158</v>
      </c>
      <c r="AB54" s="22">
        <v>0.5</v>
      </c>
      <c r="AC54" s="17">
        <v>0.4</v>
      </c>
      <c r="AD54" s="23">
        <v>0.8</v>
      </c>
    </row>
    <row r="55" spans="1:30" ht="16.5" customHeight="1">
      <c r="A55" s="138" t="s">
        <v>101</v>
      </c>
      <c r="B55" s="93"/>
      <c r="C55" s="93"/>
      <c r="D55" s="93"/>
      <c r="E55" s="143" t="s">
        <v>68</v>
      </c>
      <c r="F55" s="144">
        <v>70</v>
      </c>
      <c r="G55" s="95">
        <v>55</v>
      </c>
      <c r="H55" s="145">
        <v>78.6</v>
      </c>
      <c r="L55" s="509" t="s">
        <v>172</v>
      </c>
      <c r="M55" s="509"/>
      <c r="N55" s="509"/>
      <c r="O55" s="509"/>
      <c r="P55" s="509"/>
      <c r="Q55" s="509"/>
      <c r="R55" s="509"/>
      <c r="S55" s="509"/>
      <c r="T55" s="509"/>
      <c r="U55" s="509"/>
      <c r="V55" s="24"/>
      <c r="W55" s="24"/>
      <c r="X55" s="24"/>
      <c r="Y55" s="25"/>
      <c r="Z55" s="25"/>
      <c r="AA55" s="25"/>
      <c r="AB55" s="24"/>
      <c r="AC55" s="24"/>
      <c r="AD55" s="24"/>
    </row>
    <row r="56" spans="1:30" ht="16.5" customHeight="1" thickBot="1">
      <c r="A56" s="152"/>
      <c r="B56" s="130"/>
      <c r="C56" s="130"/>
      <c r="D56" s="130"/>
      <c r="E56" s="153"/>
      <c r="F56" s="154"/>
      <c r="G56" s="155"/>
      <c r="H56" s="156"/>
      <c r="L56"/>
      <c r="P56" s="2"/>
      <c r="Q56" s="2"/>
      <c r="R56" s="2"/>
      <c r="V56" s="2"/>
      <c r="W56" s="2"/>
      <c r="X56" s="2"/>
      <c r="AB56" s="2"/>
      <c r="AC56" s="2"/>
      <c r="AD56" s="2"/>
    </row>
    <row r="57" spans="1:30" ht="16.5" customHeight="1">
      <c r="A57" s="34" t="s">
        <v>49</v>
      </c>
      <c r="B57" s="94" t="s">
        <v>45</v>
      </c>
      <c r="L57"/>
      <c r="P57" s="2"/>
      <c r="Q57" s="2"/>
      <c r="R57" s="2"/>
      <c r="V57" s="2"/>
      <c r="W57" s="2"/>
      <c r="X57" s="2"/>
      <c r="AB57" s="2"/>
      <c r="AC57" s="2"/>
      <c r="AD57" s="2"/>
    </row>
  </sheetData>
  <mergeCells count="29">
    <mergeCell ref="G22:H22"/>
    <mergeCell ref="I22:J22"/>
    <mergeCell ref="A27:B27"/>
    <mergeCell ref="A32:B32"/>
    <mergeCell ref="A22:C23"/>
    <mergeCell ref="A24:B24"/>
    <mergeCell ref="A25:B25"/>
    <mergeCell ref="A26:B26"/>
    <mergeCell ref="A28:B28"/>
    <mergeCell ref="A29:B29"/>
    <mergeCell ref="A43:E43"/>
    <mergeCell ref="A46:D46"/>
    <mergeCell ref="A35:B35"/>
    <mergeCell ref="D22:F22"/>
    <mergeCell ref="A33:B33"/>
    <mergeCell ref="A34:B34"/>
    <mergeCell ref="A30:B30"/>
    <mergeCell ref="A31:B31"/>
    <mergeCell ref="Y2:AD2"/>
    <mergeCell ref="M3:O3"/>
    <mergeCell ref="P3:R3"/>
    <mergeCell ref="S3:U3"/>
    <mergeCell ref="Y3:AA3"/>
    <mergeCell ref="AB3:AD3"/>
    <mergeCell ref="L55:U55"/>
    <mergeCell ref="V3:X3"/>
    <mergeCell ref="S2:X2"/>
    <mergeCell ref="L2:L4"/>
    <mergeCell ref="M2:R2"/>
  </mergeCells>
  <printOptions/>
  <pageMargins left="0.75" right="0.75" top="1" bottom="1" header="0.512" footer="0.512"/>
  <pageSetup horizontalDpi="600" verticalDpi="600" orientation="portrait" paperSize="9" scale="79" r:id="rId1"/>
  <headerFooter alignWithMargins="0">
    <oddFooter>&amp;C&amp;A</oddFooter>
  </headerFooter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178"/>
  <sheetViews>
    <sheetView tabSelected="1" zoomScale="75" zoomScaleNormal="75" workbookViewId="0" topLeftCell="A1">
      <selection activeCell="J23" sqref="J23"/>
    </sheetView>
  </sheetViews>
  <sheetFormatPr defaultColWidth="9.00390625" defaultRowHeight="13.5"/>
  <cols>
    <col min="1" max="1" width="14.875" style="66" customWidth="1"/>
    <col min="2" max="2" width="14.875" style="27" customWidth="1"/>
    <col min="3" max="3" width="12.00390625" style="28" customWidth="1"/>
    <col min="4" max="4" width="8.75390625" style="29" customWidth="1"/>
    <col min="5" max="5" width="5.50390625" style="30" customWidth="1"/>
    <col min="6" max="6" width="8.75390625" style="31" customWidth="1"/>
    <col min="7" max="7" width="11.50390625" style="32" customWidth="1"/>
    <col min="8" max="8" width="11.875" style="33" customWidth="1"/>
    <col min="9" max="10" width="14.875" style="0" customWidth="1"/>
    <col min="11" max="11" width="11.125" style="0" customWidth="1"/>
    <col min="12" max="12" width="8.875" style="0" customWidth="1"/>
    <col min="13" max="13" width="5.625" style="0" customWidth="1"/>
    <col min="15" max="16" width="10.875" style="0" customWidth="1"/>
  </cols>
  <sheetData>
    <row r="1" spans="1:9" ht="14.25" thickBot="1">
      <c r="A1" s="26" t="s">
        <v>54</v>
      </c>
      <c r="I1" s="256"/>
    </row>
    <row r="2" spans="1:16" ht="13.5" customHeight="1">
      <c r="A2" s="34"/>
      <c r="B2" s="35"/>
      <c r="C2" s="36" t="s">
        <v>174</v>
      </c>
      <c r="D2" s="37"/>
      <c r="E2" s="38"/>
      <c r="F2" s="39" t="s">
        <v>42</v>
      </c>
      <c r="G2" s="40" t="s">
        <v>175</v>
      </c>
      <c r="H2" s="41" t="s">
        <v>176</v>
      </c>
      <c r="I2" s="584"/>
      <c r="J2" s="35"/>
      <c r="K2" s="36" t="s">
        <v>41</v>
      </c>
      <c r="L2" s="37"/>
      <c r="M2" s="38"/>
      <c r="N2" s="39" t="s">
        <v>42</v>
      </c>
      <c r="O2" s="40" t="s">
        <v>43</v>
      </c>
      <c r="P2" s="41" t="s">
        <v>44</v>
      </c>
    </row>
    <row r="3" spans="1:16" ht="13.5" customHeight="1">
      <c r="A3" s="549" t="s">
        <v>177</v>
      </c>
      <c r="B3" s="542" t="s">
        <v>64</v>
      </c>
      <c r="C3" s="43" t="s">
        <v>178</v>
      </c>
      <c r="D3" s="543" t="s">
        <v>179</v>
      </c>
      <c r="E3" s="544"/>
      <c r="F3" s="44" t="s">
        <v>180</v>
      </c>
      <c r="G3" s="45" t="s">
        <v>180</v>
      </c>
      <c r="H3" s="46" t="s">
        <v>181</v>
      </c>
      <c r="I3" s="549" t="s">
        <v>177</v>
      </c>
      <c r="J3" s="542" t="s">
        <v>64</v>
      </c>
      <c r="K3" s="43" t="s">
        <v>178</v>
      </c>
      <c r="L3" s="543" t="s">
        <v>179</v>
      </c>
      <c r="M3" s="544"/>
      <c r="N3" s="44" t="s">
        <v>180</v>
      </c>
      <c r="O3" s="45" t="s">
        <v>180</v>
      </c>
      <c r="P3" s="46" t="s">
        <v>181</v>
      </c>
    </row>
    <row r="4" spans="1:16" ht="13.5">
      <c r="A4" s="549"/>
      <c r="B4" s="542"/>
      <c r="C4" s="43" t="s">
        <v>182</v>
      </c>
      <c r="D4" s="545" t="s">
        <v>183</v>
      </c>
      <c r="E4" s="547" t="s">
        <v>184</v>
      </c>
      <c r="F4" s="44" t="s">
        <v>185</v>
      </c>
      <c r="G4" s="45" t="s">
        <v>185</v>
      </c>
      <c r="H4" s="46" t="s">
        <v>186</v>
      </c>
      <c r="I4" s="549"/>
      <c r="J4" s="542"/>
      <c r="K4" s="43" t="s">
        <v>182</v>
      </c>
      <c r="L4" s="545" t="s">
        <v>183</v>
      </c>
      <c r="M4" s="547" t="s">
        <v>184</v>
      </c>
      <c r="N4" s="44" t="s">
        <v>185</v>
      </c>
      <c r="O4" s="45" t="s">
        <v>185</v>
      </c>
      <c r="P4" s="46" t="s">
        <v>186</v>
      </c>
    </row>
    <row r="5" spans="1:16" ht="14.25" customHeight="1" thickBot="1">
      <c r="A5" s="47"/>
      <c r="B5" s="48"/>
      <c r="C5" s="49" t="s">
        <v>187</v>
      </c>
      <c r="D5" s="546"/>
      <c r="E5" s="548"/>
      <c r="F5" s="50" t="s">
        <v>188</v>
      </c>
      <c r="G5" s="51" t="s">
        <v>189</v>
      </c>
      <c r="H5" s="52" t="s">
        <v>190</v>
      </c>
      <c r="I5" s="585"/>
      <c r="J5" s="48"/>
      <c r="K5" s="49" t="s">
        <v>187</v>
      </c>
      <c r="L5" s="546"/>
      <c r="M5" s="548"/>
      <c r="N5" s="50" t="s">
        <v>188</v>
      </c>
      <c r="O5" s="51" t="s">
        <v>189</v>
      </c>
      <c r="P5" s="52" t="s">
        <v>190</v>
      </c>
    </row>
    <row r="6" spans="1:16" ht="13.5">
      <c r="A6" s="34"/>
      <c r="B6" s="53" t="s">
        <v>69</v>
      </c>
      <c r="C6" s="54" t="s">
        <v>63</v>
      </c>
      <c r="D6" s="55" t="s">
        <v>69</v>
      </c>
      <c r="E6" s="56"/>
      <c r="F6" s="39"/>
      <c r="G6" s="57" t="s">
        <v>63</v>
      </c>
      <c r="H6" s="58" t="s">
        <v>63</v>
      </c>
      <c r="I6" s="586"/>
      <c r="J6" s="53" t="s">
        <v>69</v>
      </c>
      <c r="K6" s="54" t="s">
        <v>63</v>
      </c>
      <c r="L6" s="55" t="s">
        <v>69</v>
      </c>
      <c r="M6" s="56"/>
      <c r="N6" s="39"/>
      <c r="O6" s="57" t="s">
        <v>63</v>
      </c>
      <c r="P6" s="58" t="s">
        <v>63</v>
      </c>
    </row>
    <row r="7" spans="1:16" ht="14.25">
      <c r="A7" s="59" t="s">
        <v>191</v>
      </c>
      <c r="B7" s="60">
        <v>117329753</v>
      </c>
      <c r="C7" s="61">
        <v>1160939</v>
      </c>
      <c r="D7" s="62">
        <v>101.1</v>
      </c>
      <c r="E7" s="63" t="s">
        <v>192</v>
      </c>
      <c r="F7" s="64">
        <v>1</v>
      </c>
      <c r="G7" s="65">
        <v>1160939</v>
      </c>
      <c r="H7" s="5">
        <v>0</v>
      </c>
      <c r="I7" s="587" t="s">
        <v>238</v>
      </c>
      <c r="J7" s="79">
        <v>979717</v>
      </c>
      <c r="K7" s="80">
        <v>18249</v>
      </c>
      <c r="L7" s="62">
        <v>53.7</v>
      </c>
      <c r="M7" s="81"/>
      <c r="N7" s="64">
        <v>0.531</v>
      </c>
      <c r="O7" s="65">
        <v>9694</v>
      </c>
      <c r="P7" s="5">
        <v>-8555</v>
      </c>
    </row>
    <row r="8" spans="1:16" ht="14.25">
      <c r="A8" s="59" t="s">
        <v>193</v>
      </c>
      <c r="B8" s="60">
        <v>82596607</v>
      </c>
      <c r="C8" s="61">
        <v>659126</v>
      </c>
      <c r="D8" s="62">
        <v>125.3</v>
      </c>
      <c r="E8" s="63" t="s">
        <v>192</v>
      </c>
      <c r="F8" s="64">
        <v>1.24</v>
      </c>
      <c r="G8" s="65">
        <v>817266</v>
      </c>
      <c r="H8" s="5">
        <v>158140</v>
      </c>
      <c r="I8" s="588" t="s">
        <v>239</v>
      </c>
      <c r="J8" s="73">
        <v>425142</v>
      </c>
      <c r="K8" s="67">
        <v>10361</v>
      </c>
      <c r="L8" s="68">
        <v>41</v>
      </c>
      <c r="M8" s="69">
        <v>53</v>
      </c>
      <c r="N8" s="70">
        <v>0.406</v>
      </c>
      <c r="O8" s="71">
        <v>4207</v>
      </c>
      <c r="P8" s="6">
        <v>-6154</v>
      </c>
    </row>
    <row r="9" spans="1:16" ht="14.25">
      <c r="A9" s="59" t="s">
        <v>194</v>
      </c>
      <c r="B9" s="60">
        <v>34733146</v>
      </c>
      <c r="C9" s="61">
        <v>501813</v>
      </c>
      <c r="D9" s="62">
        <v>69.2</v>
      </c>
      <c r="E9" s="63" t="s">
        <v>195</v>
      </c>
      <c r="F9" s="64">
        <v>0.685</v>
      </c>
      <c r="G9" s="65">
        <v>343673</v>
      </c>
      <c r="H9" s="5">
        <v>-158140</v>
      </c>
      <c r="I9" s="588" t="s">
        <v>240</v>
      </c>
      <c r="J9" s="73">
        <v>554575</v>
      </c>
      <c r="K9" s="67">
        <v>7888</v>
      </c>
      <c r="L9" s="68">
        <v>70.3</v>
      </c>
      <c r="M9" s="69">
        <v>27</v>
      </c>
      <c r="N9" s="70">
        <v>0.696</v>
      </c>
      <c r="O9" s="71">
        <v>5487</v>
      </c>
      <c r="P9" s="6">
        <v>-2401</v>
      </c>
    </row>
    <row r="10" spans="2:10" ht="13.5">
      <c r="B10" s="42"/>
      <c r="C10" s="67"/>
      <c r="D10" s="68"/>
      <c r="E10" s="69"/>
      <c r="F10" s="70"/>
      <c r="G10" s="71"/>
      <c r="H10" s="6"/>
      <c r="I10" s="321"/>
      <c r="J10" s="82"/>
    </row>
    <row r="11" spans="1:16" s="74" customFormat="1" ht="15.75" customHeight="1">
      <c r="A11" s="72" t="s">
        <v>196</v>
      </c>
      <c r="B11" s="73">
        <v>37404413</v>
      </c>
      <c r="C11" s="67">
        <v>318077</v>
      </c>
      <c r="D11" s="68">
        <v>117.6</v>
      </c>
      <c r="E11" s="69">
        <v>10</v>
      </c>
      <c r="F11" s="70">
        <v>1.164</v>
      </c>
      <c r="G11" s="71">
        <v>370104</v>
      </c>
      <c r="H11" s="6">
        <v>52027</v>
      </c>
      <c r="I11" s="589" t="s">
        <v>2</v>
      </c>
      <c r="J11" s="84">
        <v>4125172</v>
      </c>
      <c r="K11" s="85">
        <v>74643</v>
      </c>
      <c r="L11" s="62">
        <v>55.3</v>
      </c>
      <c r="M11" s="81"/>
      <c r="N11" s="64">
        <v>0.547</v>
      </c>
      <c r="O11" s="65">
        <v>40817</v>
      </c>
      <c r="P11" s="5">
        <v>-33826</v>
      </c>
    </row>
    <row r="12" spans="1:16" s="74" customFormat="1" ht="15.75" customHeight="1">
      <c r="A12" s="72" t="s">
        <v>197</v>
      </c>
      <c r="B12" s="73">
        <v>6602808</v>
      </c>
      <c r="C12" s="67">
        <v>52054</v>
      </c>
      <c r="D12" s="68">
        <v>126.8</v>
      </c>
      <c r="E12" s="69">
        <v>8</v>
      </c>
      <c r="F12" s="70">
        <v>1.255</v>
      </c>
      <c r="G12" s="71">
        <v>65333</v>
      </c>
      <c r="H12" s="6">
        <v>13279</v>
      </c>
      <c r="I12" s="588" t="s">
        <v>3</v>
      </c>
      <c r="J12" s="73">
        <v>1000842</v>
      </c>
      <c r="K12" s="67">
        <v>11710</v>
      </c>
      <c r="L12" s="68">
        <v>85.5</v>
      </c>
      <c r="M12" s="69">
        <v>19</v>
      </c>
      <c r="N12" s="70">
        <v>0.846</v>
      </c>
      <c r="O12" s="71">
        <v>9903</v>
      </c>
      <c r="P12" s="6">
        <v>-1807</v>
      </c>
    </row>
    <row r="13" spans="1:16" s="74" customFormat="1" ht="15.75" customHeight="1">
      <c r="A13" s="72" t="s">
        <v>198</v>
      </c>
      <c r="B13" s="73">
        <v>7014453</v>
      </c>
      <c r="C13" s="67">
        <v>39800</v>
      </c>
      <c r="D13" s="68">
        <v>176.2</v>
      </c>
      <c r="E13" s="69">
        <v>2</v>
      </c>
      <c r="F13" s="70">
        <v>1.744</v>
      </c>
      <c r="G13" s="71">
        <v>69406</v>
      </c>
      <c r="H13" s="6">
        <v>29606</v>
      </c>
      <c r="I13" s="588" t="s">
        <v>4</v>
      </c>
      <c r="J13" s="73">
        <v>247231</v>
      </c>
      <c r="K13" s="67">
        <v>5008</v>
      </c>
      <c r="L13" s="68">
        <v>49.4</v>
      </c>
      <c r="M13" s="69">
        <v>44</v>
      </c>
      <c r="N13" s="70">
        <v>0.488</v>
      </c>
      <c r="O13" s="71">
        <v>2446</v>
      </c>
      <c r="P13" s="6">
        <v>-2562</v>
      </c>
    </row>
    <row r="14" spans="1:16" s="74" customFormat="1" ht="15.75" customHeight="1">
      <c r="A14" s="72" t="s">
        <v>199</v>
      </c>
      <c r="B14" s="73">
        <v>7750518</v>
      </c>
      <c r="C14" s="67">
        <v>64497</v>
      </c>
      <c r="D14" s="68">
        <v>120.2</v>
      </c>
      <c r="E14" s="69">
        <v>9</v>
      </c>
      <c r="F14" s="70">
        <v>1.189</v>
      </c>
      <c r="G14" s="71">
        <v>76689</v>
      </c>
      <c r="H14" s="6">
        <v>12192</v>
      </c>
      <c r="I14" s="588" t="s">
        <v>5</v>
      </c>
      <c r="J14" s="73">
        <v>825780</v>
      </c>
      <c r="K14" s="67">
        <v>12828</v>
      </c>
      <c r="L14" s="68">
        <v>64.4</v>
      </c>
      <c r="M14" s="69">
        <v>33</v>
      </c>
      <c r="N14" s="70">
        <v>0.637</v>
      </c>
      <c r="O14" s="71">
        <v>8171</v>
      </c>
      <c r="P14" s="6">
        <v>-4657</v>
      </c>
    </row>
    <row r="15" spans="1:16" s="77" customFormat="1" ht="15.75" customHeight="1">
      <c r="A15" s="75" t="s">
        <v>200</v>
      </c>
      <c r="B15" s="73">
        <v>6448742</v>
      </c>
      <c r="C15" s="76">
        <v>45446</v>
      </c>
      <c r="D15" s="68">
        <v>141.9</v>
      </c>
      <c r="E15" s="69">
        <v>5</v>
      </c>
      <c r="F15" s="70">
        <v>1.404</v>
      </c>
      <c r="G15" s="71">
        <v>63808</v>
      </c>
      <c r="H15" s="6">
        <v>18362</v>
      </c>
      <c r="I15" s="588" t="s">
        <v>6</v>
      </c>
      <c r="J15" s="73">
        <v>429794</v>
      </c>
      <c r="K15" s="67">
        <v>5878</v>
      </c>
      <c r="L15" s="68">
        <v>73.1</v>
      </c>
      <c r="M15" s="69">
        <v>26</v>
      </c>
      <c r="N15" s="70">
        <v>0.723</v>
      </c>
      <c r="O15" s="71">
        <v>4253</v>
      </c>
      <c r="P15" s="6">
        <v>-1625</v>
      </c>
    </row>
    <row r="16" spans="1:16" s="74" customFormat="1" ht="15.75" customHeight="1">
      <c r="A16" s="72" t="s">
        <v>201</v>
      </c>
      <c r="B16" s="73">
        <v>2913097</v>
      </c>
      <c r="C16" s="67">
        <v>28903</v>
      </c>
      <c r="D16" s="68">
        <v>100.8</v>
      </c>
      <c r="E16" s="69">
        <v>15</v>
      </c>
      <c r="F16" s="70">
        <v>0.997</v>
      </c>
      <c r="G16" s="71">
        <v>28824</v>
      </c>
      <c r="H16" s="6">
        <v>-79</v>
      </c>
      <c r="I16" s="590" t="s">
        <v>7</v>
      </c>
      <c r="J16" s="73">
        <v>180883</v>
      </c>
      <c r="K16" s="76">
        <v>6417</v>
      </c>
      <c r="L16" s="68">
        <v>28.2</v>
      </c>
      <c r="M16" s="69">
        <v>65</v>
      </c>
      <c r="N16" s="70">
        <v>0.279</v>
      </c>
      <c r="O16" s="71">
        <v>1790</v>
      </c>
      <c r="P16" s="6">
        <v>-4627</v>
      </c>
    </row>
    <row r="17" spans="1:16" s="74" customFormat="1" ht="15.75" customHeight="1">
      <c r="A17" s="72" t="s">
        <v>202</v>
      </c>
      <c r="B17" s="73">
        <v>3949453</v>
      </c>
      <c r="C17" s="67">
        <v>33935</v>
      </c>
      <c r="D17" s="68">
        <v>116.4</v>
      </c>
      <c r="E17" s="69">
        <v>11</v>
      </c>
      <c r="F17" s="70">
        <v>1.152</v>
      </c>
      <c r="G17" s="71">
        <v>39079</v>
      </c>
      <c r="H17" s="6">
        <v>5144</v>
      </c>
      <c r="I17" s="588" t="s">
        <v>8</v>
      </c>
      <c r="J17" s="73">
        <v>271182</v>
      </c>
      <c r="K17" s="67">
        <v>5882</v>
      </c>
      <c r="L17" s="68">
        <v>46.1</v>
      </c>
      <c r="M17" s="69">
        <v>47</v>
      </c>
      <c r="N17" s="70">
        <v>0.456</v>
      </c>
      <c r="O17" s="71">
        <v>2683</v>
      </c>
      <c r="P17" s="6">
        <v>-3199</v>
      </c>
    </row>
    <row r="18" spans="1:16" s="74" customFormat="1" ht="15.75" customHeight="1">
      <c r="A18" s="72" t="s">
        <v>203</v>
      </c>
      <c r="B18" s="73">
        <v>6700155</v>
      </c>
      <c r="C18" s="67">
        <v>38895</v>
      </c>
      <c r="D18" s="68">
        <v>172.3</v>
      </c>
      <c r="E18" s="69">
        <v>3</v>
      </c>
      <c r="F18" s="70">
        <v>1.704</v>
      </c>
      <c r="G18" s="71">
        <v>66296</v>
      </c>
      <c r="H18" s="6">
        <v>27401</v>
      </c>
      <c r="I18" s="588" t="s">
        <v>9</v>
      </c>
      <c r="J18" s="73">
        <v>317177</v>
      </c>
      <c r="K18" s="67">
        <v>6674</v>
      </c>
      <c r="L18" s="68">
        <v>47.5</v>
      </c>
      <c r="M18" s="69">
        <v>46</v>
      </c>
      <c r="N18" s="70">
        <v>0.47</v>
      </c>
      <c r="O18" s="71">
        <v>3138</v>
      </c>
      <c r="P18" s="6">
        <v>-3536</v>
      </c>
    </row>
    <row r="19" spans="1:16" s="74" customFormat="1" ht="15.75" customHeight="1">
      <c r="A19" s="72" t="s">
        <v>204</v>
      </c>
      <c r="B19" s="73">
        <v>3812968</v>
      </c>
      <c r="C19" s="67">
        <v>37519</v>
      </c>
      <c r="D19" s="68">
        <v>101.6</v>
      </c>
      <c r="E19" s="69">
        <v>13</v>
      </c>
      <c r="F19" s="70">
        <v>1.006</v>
      </c>
      <c r="G19" s="71">
        <v>37728</v>
      </c>
      <c r="H19" s="6">
        <v>209</v>
      </c>
      <c r="I19" s="588" t="s">
        <v>10</v>
      </c>
      <c r="J19" s="73">
        <v>243499</v>
      </c>
      <c r="K19" s="67">
        <v>6352</v>
      </c>
      <c r="L19" s="68">
        <v>38.3</v>
      </c>
      <c r="M19" s="69">
        <v>58</v>
      </c>
      <c r="N19" s="70">
        <v>0.379</v>
      </c>
      <c r="O19" s="71">
        <v>2409</v>
      </c>
      <c r="P19" s="6">
        <v>-3943</v>
      </c>
    </row>
    <row r="20" spans="2:16" ht="13.5">
      <c r="B20" s="42"/>
      <c r="C20" s="67"/>
      <c r="D20" s="68"/>
      <c r="E20" s="69"/>
      <c r="F20" s="70"/>
      <c r="G20" s="71"/>
      <c r="H20" s="6"/>
      <c r="I20" s="588" t="s">
        <v>11</v>
      </c>
      <c r="J20" s="73">
        <v>230921</v>
      </c>
      <c r="K20" s="67">
        <v>4530</v>
      </c>
      <c r="L20" s="68">
        <v>51</v>
      </c>
      <c r="M20" s="69">
        <v>42</v>
      </c>
      <c r="N20" s="70">
        <v>0.504</v>
      </c>
      <c r="O20" s="71">
        <v>2285</v>
      </c>
      <c r="P20" s="6">
        <v>-2245</v>
      </c>
    </row>
    <row r="21" spans="1:16" s="74" customFormat="1" ht="15.75" customHeight="1">
      <c r="A21" s="78" t="s">
        <v>205</v>
      </c>
      <c r="B21" s="79">
        <v>385338</v>
      </c>
      <c r="C21" s="80">
        <v>6790</v>
      </c>
      <c r="D21" s="62">
        <v>56.8</v>
      </c>
      <c r="E21" s="81"/>
      <c r="F21" s="64">
        <v>0.562</v>
      </c>
      <c r="G21" s="65">
        <v>3813</v>
      </c>
      <c r="H21" s="5">
        <v>-2977</v>
      </c>
      <c r="I21" s="590" t="s">
        <v>12</v>
      </c>
      <c r="J21" s="73">
        <v>377863</v>
      </c>
      <c r="K21" s="76">
        <v>9364</v>
      </c>
      <c r="L21" s="68">
        <v>40.4</v>
      </c>
      <c r="M21" s="69">
        <v>55</v>
      </c>
      <c r="N21" s="70">
        <v>0.399</v>
      </c>
      <c r="O21" s="71">
        <v>3739</v>
      </c>
      <c r="P21" s="6">
        <v>-5625</v>
      </c>
    </row>
    <row r="22" spans="1:16" s="74" customFormat="1" ht="15.75" customHeight="1">
      <c r="A22" s="72" t="s">
        <v>206</v>
      </c>
      <c r="B22" s="73">
        <v>385338</v>
      </c>
      <c r="C22" s="67">
        <v>6790</v>
      </c>
      <c r="D22" s="68">
        <v>56.8</v>
      </c>
      <c r="E22" s="69">
        <v>36</v>
      </c>
      <c r="F22" s="70">
        <v>0.562</v>
      </c>
      <c r="G22" s="71">
        <v>3813</v>
      </c>
      <c r="H22" s="6">
        <v>-2977</v>
      </c>
      <c r="I22" s="586"/>
      <c r="J22" s="82"/>
      <c r="K22" s="67"/>
      <c r="L22" s="68"/>
      <c r="M22" s="69"/>
      <c r="N22" s="70"/>
      <c r="O22" s="71"/>
      <c r="P22" s="6"/>
    </row>
    <row r="23" spans="2:16" ht="14.25">
      <c r="B23" s="82"/>
      <c r="C23" s="67"/>
      <c r="D23" s="68"/>
      <c r="E23" s="69"/>
      <c r="F23" s="70"/>
      <c r="G23" s="71"/>
      <c r="H23" s="6"/>
      <c r="I23" s="589" t="s">
        <v>13</v>
      </c>
      <c r="J23" s="84">
        <v>8135707</v>
      </c>
      <c r="K23" s="85">
        <v>112205</v>
      </c>
      <c r="L23" s="62">
        <v>72.5</v>
      </c>
      <c r="M23" s="81"/>
      <c r="N23" s="64">
        <v>0.717</v>
      </c>
      <c r="O23" s="65">
        <v>80500</v>
      </c>
      <c r="P23" s="5">
        <v>-31705</v>
      </c>
    </row>
    <row r="24" spans="1:16" s="4" customFormat="1" ht="14.25">
      <c r="A24" s="83" t="s">
        <v>207</v>
      </c>
      <c r="B24" s="84">
        <v>4544438</v>
      </c>
      <c r="C24" s="85">
        <v>62545</v>
      </c>
      <c r="D24" s="62">
        <v>72.7</v>
      </c>
      <c r="E24" s="81"/>
      <c r="F24" s="64">
        <v>0.719</v>
      </c>
      <c r="G24" s="65">
        <v>44966</v>
      </c>
      <c r="H24" s="5">
        <v>-17579</v>
      </c>
      <c r="I24" s="588" t="s">
        <v>14</v>
      </c>
      <c r="J24" s="73">
        <v>404705</v>
      </c>
      <c r="K24" s="67">
        <v>5936</v>
      </c>
      <c r="L24" s="68">
        <v>68.2</v>
      </c>
      <c r="M24" s="69">
        <v>30</v>
      </c>
      <c r="N24" s="70">
        <v>0.675</v>
      </c>
      <c r="O24" s="71">
        <v>4004</v>
      </c>
      <c r="P24" s="6">
        <v>-1932</v>
      </c>
    </row>
    <row r="25" spans="1:16" s="74" customFormat="1" ht="15.75" customHeight="1">
      <c r="A25" s="72" t="s">
        <v>208</v>
      </c>
      <c r="B25" s="73">
        <v>2121488</v>
      </c>
      <c r="C25" s="67">
        <v>20944</v>
      </c>
      <c r="D25" s="68">
        <v>101.3</v>
      </c>
      <c r="E25" s="69">
        <v>14</v>
      </c>
      <c r="F25" s="70">
        <v>1.002</v>
      </c>
      <c r="G25" s="71">
        <v>20991</v>
      </c>
      <c r="H25" s="6">
        <v>47</v>
      </c>
      <c r="I25" s="588" t="s">
        <v>15</v>
      </c>
      <c r="J25" s="73">
        <v>472704</v>
      </c>
      <c r="K25" s="67">
        <v>10320</v>
      </c>
      <c r="L25" s="68">
        <v>45.8</v>
      </c>
      <c r="M25" s="69">
        <v>48</v>
      </c>
      <c r="N25" s="70">
        <v>0.453</v>
      </c>
      <c r="O25" s="71">
        <v>4677</v>
      </c>
      <c r="P25" s="6">
        <v>-5643</v>
      </c>
    </row>
    <row r="26" spans="1:16" s="74" customFormat="1" ht="15.75" customHeight="1">
      <c r="A26" s="72" t="s">
        <v>209</v>
      </c>
      <c r="B26" s="73">
        <v>807775</v>
      </c>
      <c r="C26" s="67">
        <v>11672</v>
      </c>
      <c r="D26" s="68">
        <v>69.2</v>
      </c>
      <c r="E26" s="69">
        <v>29</v>
      </c>
      <c r="F26" s="70">
        <v>0.685</v>
      </c>
      <c r="G26" s="71">
        <v>7993</v>
      </c>
      <c r="H26" s="6">
        <v>-3679</v>
      </c>
      <c r="I26" s="588" t="s">
        <v>16</v>
      </c>
      <c r="J26" s="73">
        <v>1998955</v>
      </c>
      <c r="K26" s="67">
        <v>14130</v>
      </c>
      <c r="L26" s="68">
        <v>141.5</v>
      </c>
      <c r="M26" s="69">
        <v>6</v>
      </c>
      <c r="N26" s="70">
        <v>1.4</v>
      </c>
      <c r="O26" s="71">
        <v>19779</v>
      </c>
      <c r="P26" s="6">
        <v>5649</v>
      </c>
    </row>
    <row r="27" spans="1:16" s="74" customFormat="1" ht="15.75" customHeight="1">
      <c r="A27" s="72" t="s">
        <v>210</v>
      </c>
      <c r="B27" s="73">
        <v>693681</v>
      </c>
      <c r="C27" s="67">
        <v>7463</v>
      </c>
      <c r="D27" s="68">
        <v>92.9</v>
      </c>
      <c r="E27" s="69">
        <v>17</v>
      </c>
      <c r="F27" s="70">
        <v>0.92</v>
      </c>
      <c r="G27" s="71">
        <v>6864</v>
      </c>
      <c r="H27" s="6">
        <v>-599</v>
      </c>
      <c r="I27" s="588" t="s">
        <v>17</v>
      </c>
      <c r="J27" s="73">
        <v>518920</v>
      </c>
      <c r="K27" s="67">
        <v>7052</v>
      </c>
      <c r="L27" s="68">
        <v>73.6</v>
      </c>
      <c r="M27" s="69">
        <v>25</v>
      </c>
      <c r="N27" s="70">
        <v>0.728</v>
      </c>
      <c r="O27" s="71">
        <v>5135</v>
      </c>
      <c r="P27" s="6">
        <v>-1917</v>
      </c>
    </row>
    <row r="28" spans="1:16" s="74" customFormat="1" ht="15.75" customHeight="1">
      <c r="A28" s="72" t="s">
        <v>211</v>
      </c>
      <c r="B28" s="73">
        <v>169899</v>
      </c>
      <c r="C28" s="67">
        <v>4074</v>
      </c>
      <c r="D28" s="68">
        <v>41.7</v>
      </c>
      <c r="E28" s="69">
        <v>51</v>
      </c>
      <c r="F28" s="70">
        <v>0.413</v>
      </c>
      <c r="G28" s="71">
        <v>1681</v>
      </c>
      <c r="H28" s="6">
        <v>-2393</v>
      </c>
      <c r="I28" s="590" t="s">
        <v>18</v>
      </c>
      <c r="J28" s="73">
        <v>1307893</v>
      </c>
      <c r="K28" s="76">
        <v>11474</v>
      </c>
      <c r="L28" s="68">
        <v>114</v>
      </c>
      <c r="M28" s="69">
        <v>12</v>
      </c>
      <c r="N28" s="70">
        <v>1.128</v>
      </c>
      <c r="O28" s="71">
        <v>12941</v>
      </c>
      <c r="P28" s="6">
        <v>1467</v>
      </c>
    </row>
    <row r="29" spans="1:16" s="77" customFormat="1" ht="15.75" customHeight="1">
      <c r="A29" s="75" t="s">
        <v>212</v>
      </c>
      <c r="B29" s="73">
        <v>218246</v>
      </c>
      <c r="C29" s="76">
        <v>7583</v>
      </c>
      <c r="D29" s="68">
        <v>28.8</v>
      </c>
      <c r="E29" s="69">
        <v>64</v>
      </c>
      <c r="F29" s="70">
        <v>0.285</v>
      </c>
      <c r="G29" s="71">
        <v>2159</v>
      </c>
      <c r="H29" s="6">
        <v>-5424</v>
      </c>
      <c r="I29" s="588" t="s">
        <v>19</v>
      </c>
      <c r="J29" s="73">
        <v>1079209</v>
      </c>
      <c r="K29" s="67">
        <v>12457</v>
      </c>
      <c r="L29" s="68">
        <v>86.6</v>
      </c>
      <c r="M29" s="69">
        <v>18</v>
      </c>
      <c r="N29" s="70">
        <v>0.857</v>
      </c>
      <c r="O29" s="71">
        <v>10678</v>
      </c>
      <c r="P29" s="6">
        <v>-1779</v>
      </c>
    </row>
    <row r="30" spans="1:16" s="74" customFormat="1" ht="15.75" customHeight="1">
      <c r="A30" s="72" t="s">
        <v>213</v>
      </c>
      <c r="B30" s="73">
        <v>394667</v>
      </c>
      <c r="C30" s="67">
        <v>7668</v>
      </c>
      <c r="D30" s="68">
        <v>51.5</v>
      </c>
      <c r="E30" s="69">
        <v>41</v>
      </c>
      <c r="F30" s="70">
        <v>0.509</v>
      </c>
      <c r="G30" s="71">
        <v>3905</v>
      </c>
      <c r="H30" s="6">
        <v>-3763</v>
      </c>
      <c r="I30" s="588" t="s">
        <v>20</v>
      </c>
      <c r="J30" s="73">
        <v>375145</v>
      </c>
      <c r="K30" s="67">
        <v>8943</v>
      </c>
      <c r="L30" s="68">
        <v>41.9</v>
      </c>
      <c r="M30" s="69">
        <v>50</v>
      </c>
      <c r="N30" s="70">
        <v>0.415</v>
      </c>
      <c r="O30" s="71">
        <v>3712</v>
      </c>
      <c r="P30" s="6">
        <v>-5231</v>
      </c>
    </row>
    <row r="31" spans="1:16" s="74" customFormat="1" ht="15.75" customHeight="1">
      <c r="A31" s="72" t="s">
        <v>214</v>
      </c>
      <c r="B31" s="73">
        <v>138682</v>
      </c>
      <c r="C31" s="67">
        <v>3141</v>
      </c>
      <c r="D31" s="68">
        <v>44.2</v>
      </c>
      <c r="E31" s="69">
        <v>49</v>
      </c>
      <c r="F31" s="70">
        <v>0.437</v>
      </c>
      <c r="G31" s="71">
        <v>1372</v>
      </c>
      <c r="H31" s="6">
        <v>-1769</v>
      </c>
      <c r="I31" s="588" t="s">
        <v>21</v>
      </c>
      <c r="J31" s="73">
        <v>186980</v>
      </c>
      <c r="K31" s="67">
        <v>4531</v>
      </c>
      <c r="L31" s="68">
        <v>41.3</v>
      </c>
      <c r="M31" s="69">
        <v>52</v>
      </c>
      <c r="N31" s="70">
        <v>0.408</v>
      </c>
      <c r="O31" s="71">
        <v>1850</v>
      </c>
      <c r="P31" s="6">
        <v>-2681</v>
      </c>
    </row>
    <row r="32" spans="2:16" ht="13.5">
      <c r="B32" s="82"/>
      <c r="C32" s="67"/>
      <c r="D32" s="68"/>
      <c r="E32" s="69"/>
      <c r="F32" s="70"/>
      <c r="G32" s="71"/>
      <c r="H32" s="6"/>
      <c r="I32" s="588" t="s">
        <v>22</v>
      </c>
      <c r="J32" s="73">
        <v>276336</v>
      </c>
      <c r="K32" s="67">
        <v>7794</v>
      </c>
      <c r="L32" s="68">
        <v>35.5</v>
      </c>
      <c r="M32" s="69">
        <v>59</v>
      </c>
      <c r="N32" s="70">
        <v>0.351</v>
      </c>
      <c r="O32" s="71">
        <v>2734</v>
      </c>
      <c r="P32" s="6">
        <v>-5060</v>
      </c>
    </row>
    <row r="33" spans="1:16" s="4" customFormat="1" ht="14.25">
      <c r="A33" s="83" t="s">
        <v>215</v>
      </c>
      <c r="B33" s="84">
        <v>2504201</v>
      </c>
      <c r="C33" s="85">
        <v>45982</v>
      </c>
      <c r="D33" s="62">
        <v>54.5</v>
      </c>
      <c r="E33" s="81"/>
      <c r="F33" s="64">
        <v>0.539</v>
      </c>
      <c r="G33" s="65">
        <v>24778</v>
      </c>
      <c r="H33" s="5">
        <v>-21204</v>
      </c>
      <c r="I33" s="590" t="s">
        <v>23</v>
      </c>
      <c r="J33" s="73">
        <v>198293</v>
      </c>
      <c r="K33" s="76">
        <v>5794</v>
      </c>
      <c r="L33" s="68">
        <v>34.2</v>
      </c>
      <c r="M33" s="69">
        <v>60</v>
      </c>
      <c r="N33" s="70">
        <v>0.339</v>
      </c>
      <c r="O33" s="71">
        <v>1962</v>
      </c>
      <c r="P33" s="6">
        <v>-3832</v>
      </c>
    </row>
    <row r="34" spans="1:16" s="74" customFormat="1" ht="15.75" customHeight="1">
      <c r="A34" s="72" t="s">
        <v>216</v>
      </c>
      <c r="B34" s="73">
        <v>450341</v>
      </c>
      <c r="C34" s="67">
        <v>5806</v>
      </c>
      <c r="D34" s="68">
        <v>77.6</v>
      </c>
      <c r="E34" s="69">
        <v>23</v>
      </c>
      <c r="F34" s="70">
        <v>0.767</v>
      </c>
      <c r="G34" s="71">
        <v>4456</v>
      </c>
      <c r="H34" s="6">
        <v>-1350</v>
      </c>
      <c r="I34" s="588" t="s">
        <v>24</v>
      </c>
      <c r="J34" s="73">
        <v>418250</v>
      </c>
      <c r="K34" s="67">
        <v>7482</v>
      </c>
      <c r="L34" s="68">
        <v>55.9</v>
      </c>
      <c r="M34" s="69">
        <v>37</v>
      </c>
      <c r="N34" s="70">
        <v>0.553</v>
      </c>
      <c r="O34" s="71">
        <v>4138</v>
      </c>
      <c r="P34" s="6">
        <v>-3344</v>
      </c>
    </row>
    <row r="35" spans="1:16" s="74" customFormat="1" ht="15.75" customHeight="1">
      <c r="A35" s="72" t="s">
        <v>217</v>
      </c>
      <c r="B35" s="73">
        <v>942543</v>
      </c>
      <c r="C35" s="67">
        <v>11400</v>
      </c>
      <c r="D35" s="68">
        <v>82.7</v>
      </c>
      <c r="E35" s="69">
        <v>20</v>
      </c>
      <c r="F35" s="70">
        <v>0.818</v>
      </c>
      <c r="G35" s="71">
        <v>9326</v>
      </c>
      <c r="H35" s="6">
        <v>-2074</v>
      </c>
      <c r="I35" s="588" t="s">
        <v>25</v>
      </c>
      <c r="J35" s="73">
        <v>281825</v>
      </c>
      <c r="K35" s="67">
        <v>8254</v>
      </c>
      <c r="L35" s="68">
        <v>34.1</v>
      </c>
      <c r="M35" s="69">
        <v>61</v>
      </c>
      <c r="N35" s="70">
        <v>0.338</v>
      </c>
      <c r="O35" s="71">
        <v>2789</v>
      </c>
      <c r="P35" s="6">
        <v>-5465</v>
      </c>
    </row>
    <row r="36" spans="1:16" s="74" customFormat="1" ht="15.75" customHeight="1">
      <c r="A36" s="72" t="s">
        <v>218</v>
      </c>
      <c r="B36" s="73">
        <v>183468</v>
      </c>
      <c r="C36" s="67">
        <v>4488</v>
      </c>
      <c r="D36" s="68">
        <v>40.9</v>
      </c>
      <c r="E36" s="69">
        <v>54</v>
      </c>
      <c r="F36" s="70">
        <v>0.404</v>
      </c>
      <c r="G36" s="71">
        <v>1815</v>
      </c>
      <c r="H36" s="6">
        <v>-2673</v>
      </c>
      <c r="I36" s="588" t="s">
        <v>26</v>
      </c>
      <c r="J36" s="73">
        <v>616492</v>
      </c>
      <c r="K36" s="67">
        <v>8038</v>
      </c>
      <c r="L36" s="68">
        <v>76.7</v>
      </c>
      <c r="M36" s="69">
        <v>24</v>
      </c>
      <c r="N36" s="70">
        <v>0.759</v>
      </c>
      <c r="O36" s="71">
        <v>6100</v>
      </c>
      <c r="P36" s="6">
        <v>-1938</v>
      </c>
    </row>
    <row r="37" spans="1:16" s="74" customFormat="1" ht="15.75" customHeight="1">
      <c r="A37" s="72" t="s">
        <v>219</v>
      </c>
      <c r="B37" s="73">
        <v>265327</v>
      </c>
      <c r="C37" s="67">
        <v>8024</v>
      </c>
      <c r="D37" s="68">
        <v>33.1</v>
      </c>
      <c r="E37" s="69">
        <v>62</v>
      </c>
      <c r="F37" s="70">
        <v>0.327</v>
      </c>
      <c r="G37" s="71">
        <v>2625</v>
      </c>
      <c r="H37" s="6">
        <v>-5399</v>
      </c>
      <c r="I37" s="586"/>
      <c r="J37" s="82"/>
      <c r="K37" s="67"/>
      <c r="L37" s="68"/>
      <c r="M37" s="69"/>
      <c r="N37" s="70"/>
      <c r="O37" s="71"/>
      <c r="P37" s="6"/>
    </row>
    <row r="38" spans="1:16" s="77" customFormat="1" ht="15.75" customHeight="1">
      <c r="A38" s="75" t="s">
        <v>220</v>
      </c>
      <c r="B38" s="73">
        <v>371166</v>
      </c>
      <c r="C38" s="76">
        <v>7151</v>
      </c>
      <c r="D38" s="68">
        <v>51.9</v>
      </c>
      <c r="E38" s="69">
        <v>39</v>
      </c>
      <c r="F38" s="70">
        <v>0.514</v>
      </c>
      <c r="G38" s="71">
        <v>3673</v>
      </c>
      <c r="H38" s="6">
        <v>-3478</v>
      </c>
      <c r="I38" s="589" t="s">
        <v>27</v>
      </c>
      <c r="J38" s="84">
        <v>5234187</v>
      </c>
      <c r="K38" s="85">
        <v>65880</v>
      </c>
      <c r="L38" s="62">
        <v>79.5</v>
      </c>
      <c r="M38" s="81"/>
      <c r="N38" s="64">
        <v>0.786</v>
      </c>
      <c r="O38" s="65">
        <v>51791</v>
      </c>
      <c r="P38" s="5">
        <v>-14089</v>
      </c>
    </row>
    <row r="39" spans="1:16" s="74" customFormat="1" ht="15.75" customHeight="1">
      <c r="A39" s="72" t="s">
        <v>221</v>
      </c>
      <c r="B39" s="73">
        <v>174165</v>
      </c>
      <c r="C39" s="67">
        <v>4443</v>
      </c>
      <c r="D39" s="68">
        <v>39.2</v>
      </c>
      <c r="E39" s="69">
        <v>57</v>
      </c>
      <c r="F39" s="70">
        <v>0.388</v>
      </c>
      <c r="G39" s="71">
        <v>1723</v>
      </c>
      <c r="H39" s="6">
        <v>-2720</v>
      </c>
      <c r="I39" s="588" t="s">
        <v>28</v>
      </c>
      <c r="J39" s="73">
        <v>428497</v>
      </c>
      <c r="K39" s="67">
        <v>8720</v>
      </c>
      <c r="L39" s="68">
        <v>49.1</v>
      </c>
      <c r="M39" s="69">
        <v>45</v>
      </c>
      <c r="N39" s="70">
        <v>0.486</v>
      </c>
      <c r="O39" s="71">
        <v>4240</v>
      </c>
      <c r="P39" s="6">
        <v>-4480</v>
      </c>
    </row>
    <row r="40" spans="1:16" s="74" customFormat="1" ht="15.75" customHeight="1">
      <c r="A40" s="72" t="s">
        <v>222</v>
      </c>
      <c r="B40" s="73">
        <v>117191</v>
      </c>
      <c r="C40" s="67">
        <v>4670</v>
      </c>
      <c r="D40" s="68">
        <v>25.1</v>
      </c>
      <c r="E40" s="69">
        <v>68</v>
      </c>
      <c r="F40" s="70">
        <v>0.248</v>
      </c>
      <c r="G40" s="71">
        <v>1160</v>
      </c>
      <c r="H40" s="6">
        <v>-3510</v>
      </c>
      <c r="I40" s="588" t="s">
        <v>29</v>
      </c>
      <c r="J40" s="73">
        <v>894636</v>
      </c>
      <c r="K40" s="67">
        <v>14386</v>
      </c>
      <c r="L40" s="68">
        <v>62.2</v>
      </c>
      <c r="M40" s="69">
        <v>34</v>
      </c>
      <c r="N40" s="70">
        <v>0.615</v>
      </c>
      <c r="O40" s="71">
        <v>8852</v>
      </c>
      <c r="P40" s="6">
        <v>-5534</v>
      </c>
    </row>
    <row r="41" spans="2:16" ht="13.5">
      <c r="B41" s="82"/>
      <c r="C41" s="67"/>
      <c r="D41" s="68"/>
      <c r="E41" s="69"/>
      <c r="F41" s="70"/>
      <c r="G41" s="71"/>
      <c r="H41" s="6"/>
      <c r="I41" s="588" t="s">
        <v>30</v>
      </c>
      <c r="J41" s="73">
        <v>843808</v>
      </c>
      <c r="K41" s="67">
        <v>10822</v>
      </c>
      <c r="L41" s="68">
        <v>78</v>
      </c>
      <c r="M41" s="69">
        <v>22</v>
      </c>
      <c r="N41" s="70">
        <v>0.772</v>
      </c>
      <c r="O41" s="71">
        <v>8349</v>
      </c>
      <c r="P41" s="6">
        <v>-2473</v>
      </c>
    </row>
    <row r="42" spans="1:16" s="4" customFormat="1" ht="14.25">
      <c r="A42" s="83" t="s">
        <v>223</v>
      </c>
      <c r="B42" s="84">
        <v>6224128</v>
      </c>
      <c r="C42" s="85">
        <v>71420</v>
      </c>
      <c r="D42" s="62">
        <v>87.1</v>
      </c>
      <c r="E42" s="81"/>
      <c r="F42" s="64">
        <v>0.862</v>
      </c>
      <c r="G42" s="65">
        <v>61586</v>
      </c>
      <c r="H42" s="5">
        <v>-9834</v>
      </c>
      <c r="I42" s="588" t="s">
        <v>31</v>
      </c>
      <c r="J42" s="73">
        <v>632972</v>
      </c>
      <c r="K42" s="67">
        <v>7749</v>
      </c>
      <c r="L42" s="68">
        <v>81.7</v>
      </c>
      <c r="M42" s="69">
        <v>21</v>
      </c>
      <c r="N42" s="70">
        <v>0.808</v>
      </c>
      <c r="O42" s="71">
        <v>6263</v>
      </c>
      <c r="P42" s="6">
        <v>-1486</v>
      </c>
    </row>
    <row r="43" spans="1:16" s="74" customFormat="1" ht="15.75" customHeight="1">
      <c r="A43" s="72" t="s">
        <v>224</v>
      </c>
      <c r="B43" s="73">
        <v>1127689</v>
      </c>
      <c r="C43" s="67">
        <v>11750</v>
      </c>
      <c r="D43" s="68">
        <v>96</v>
      </c>
      <c r="E43" s="69">
        <v>16</v>
      </c>
      <c r="F43" s="70">
        <v>0.95</v>
      </c>
      <c r="G43" s="71">
        <v>11158</v>
      </c>
      <c r="H43" s="6">
        <v>-592</v>
      </c>
      <c r="I43" s="590" t="s">
        <v>32</v>
      </c>
      <c r="J43" s="73">
        <v>2140933</v>
      </c>
      <c r="K43" s="76">
        <v>14212</v>
      </c>
      <c r="L43" s="68">
        <v>150.6</v>
      </c>
      <c r="M43" s="69">
        <v>4</v>
      </c>
      <c r="N43" s="70">
        <v>1.491</v>
      </c>
      <c r="O43" s="71">
        <v>21184</v>
      </c>
      <c r="P43" s="6">
        <v>6972</v>
      </c>
    </row>
    <row r="44" spans="1:16" s="74" customFormat="1" ht="15.75" customHeight="1">
      <c r="A44" s="72" t="s">
        <v>225</v>
      </c>
      <c r="B44" s="73">
        <v>447545</v>
      </c>
      <c r="C44" s="67">
        <v>8669</v>
      </c>
      <c r="D44" s="68">
        <v>51.6</v>
      </c>
      <c r="E44" s="69">
        <v>40</v>
      </c>
      <c r="F44" s="70">
        <v>0.511</v>
      </c>
      <c r="G44" s="71">
        <v>4428</v>
      </c>
      <c r="H44" s="6">
        <v>-4241</v>
      </c>
      <c r="I44" s="588" t="s">
        <v>33</v>
      </c>
      <c r="J44" s="73">
        <v>118321</v>
      </c>
      <c r="K44" s="67">
        <v>4358</v>
      </c>
      <c r="L44" s="68">
        <v>27.2</v>
      </c>
      <c r="M44" s="69">
        <v>67</v>
      </c>
      <c r="N44" s="70">
        <v>0.269</v>
      </c>
      <c r="O44" s="71">
        <v>1171</v>
      </c>
      <c r="P44" s="6">
        <v>-3187</v>
      </c>
    </row>
    <row r="45" spans="1:16" s="74" customFormat="1" ht="15.75" customHeight="1">
      <c r="A45" s="72" t="s">
        <v>226</v>
      </c>
      <c r="B45" s="73">
        <v>490516</v>
      </c>
      <c r="C45" s="67">
        <v>7243</v>
      </c>
      <c r="D45" s="68">
        <v>67.7</v>
      </c>
      <c r="E45" s="69">
        <v>31</v>
      </c>
      <c r="F45" s="70">
        <v>0.67</v>
      </c>
      <c r="G45" s="71">
        <v>4853</v>
      </c>
      <c r="H45" s="6">
        <v>-2390</v>
      </c>
      <c r="I45" s="588" t="s">
        <v>34</v>
      </c>
      <c r="J45" s="73">
        <v>175020</v>
      </c>
      <c r="K45" s="67">
        <v>5633</v>
      </c>
      <c r="L45" s="68">
        <v>31.1</v>
      </c>
      <c r="M45" s="69">
        <v>63</v>
      </c>
      <c r="N45" s="70">
        <v>0.307</v>
      </c>
      <c r="O45" s="71">
        <v>1732</v>
      </c>
      <c r="P45" s="6">
        <v>-3901</v>
      </c>
    </row>
    <row r="46" spans="1:16" s="74" customFormat="1" ht="15.75" customHeight="1">
      <c r="A46" s="72" t="s">
        <v>227</v>
      </c>
      <c r="B46" s="73">
        <v>193510</v>
      </c>
      <c r="C46" s="67">
        <v>4923</v>
      </c>
      <c r="D46" s="68">
        <v>39.3</v>
      </c>
      <c r="E46" s="69">
        <v>56</v>
      </c>
      <c r="F46" s="70">
        <v>0.389</v>
      </c>
      <c r="G46" s="71">
        <v>1915</v>
      </c>
      <c r="H46" s="6">
        <v>-3008</v>
      </c>
      <c r="I46" s="586"/>
      <c r="J46" s="82"/>
      <c r="K46" s="67"/>
      <c r="L46" s="68"/>
      <c r="M46" s="69"/>
      <c r="N46" s="70"/>
      <c r="O46" s="71"/>
      <c r="P46" s="6"/>
    </row>
    <row r="47" spans="1:16" s="77" customFormat="1" ht="15.75" customHeight="1">
      <c r="A47" s="75" t="s">
        <v>228</v>
      </c>
      <c r="B47" s="73">
        <v>1229805</v>
      </c>
      <c r="C47" s="76">
        <v>22132</v>
      </c>
      <c r="D47" s="68">
        <v>55.6</v>
      </c>
      <c r="E47" s="69">
        <v>38</v>
      </c>
      <c r="F47" s="70">
        <v>0.55</v>
      </c>
      <c r="G47" s="71">
        <v>12169</v>
      </c>
      <c r="H47" s="6">
        <v>-9963</v>
      </c>
      <c r="I47" s="589" t="s">
        <v>35</v>
      </c>
      <c r="J47" s="84">
        <v>2600258</v>
      </c>
      <c r="K47" s="85">
        <v>44099</v>
      </c>
      <c r="L47" s="62">
        <v>59</v>
      </c>
      <c r="M47" s="81"/>
      <c r="N47" s="64">
        <v>0.583</v>
      </c>
      <c r="O47" s="65">
        <v>25729</v>
      </c>
      <c r="P47" s="5">
        <v>-18370</v>
      </c>
    </row>
    <row r="48" spans="1:16" s="74" customFormat="1" ht="15.75" customHeight="1">
      <c r="A48" s="72" t="s">
        <v>232</v>
      </c>
      <c r="B48" s="73">
        <v>827714</v>
      </c>
      <c r="C48" s="67">
        <v>6018</v>
      </c>
      <c r="D48" s="68">
        <v>137.5</v>
      </c>
      <c r="E48" s="69">
        <v>7</v>
      </c>
      <c r="F48" s="70">
        <v>1.361</v>
      </c>
      <c r="G48" s="71">
        <v>8190</v>
      </c>
      <c r="H48" s="6">
        <v>2172</v>
      </c>
      <c r="I48" s="588" t="s">
        <v>36</v>
      </c>
      <c r="J48" s="73">
        <v>681397</v>
      </c>
      <c r="K48" s="67">
        <v>10365</v>
      </c>
      <c r="L48" s="68">
        <v>65.7</v>
      </c>
      <c r="M48" s="69">
        <v>32</v>
      </c>
      <c r="N48" s="70">
        <v>0.65</v>
      </c>
      <c r="O48" s="71">
        <v>6742</v>
      </c>
      <c r="P48" s="6">
        <v>-3623</v>
      </c>
    </row>
    <row r="49" spans="1:16" s="74" customFormat="1" ht="15.75" customHeight="1">
      <c r="A49" s="72" t="s">
        <v>233</v>
      </c>
      <c r="B49" s="73">
        <v>362879</v>
      </c>
      <c r="C49" s="67">
        <v>7310</v>
      </c>
      <c r="D49" s="68">
        <v>49.6</v>
      </c>
      <c r="E49" s="69">
        <v>43</v>
      </c>
      <c r="F49" s="70">
        <v>0.491</v>
      </c>
      <c r="G49" s="71">
        <v>3591</v>
      </c>
      <c r="H49" s="6">
        <v>-3719</v>
      </c>
      <c r="I49" s="588" t="s">
        <v>37</v>
      </c>
      <c r="J49" s="73">
        <v>629186</v>
      </c>
      <c r="K49" s="67">
        <v>9043</v>
      </c>
      <c r="L49" s="68">
        <v>69.6</v>
      </c>
      <c r="M49" s="69">
        <v>28</v>
      </c>
      <c r="N49" s="70">
        <v>0.688</v>
      </c>
      <c r="O49" s="71">
        <v>6226</v>
      </c>
      <c r="P49" s="6">
        <v>-2817</v>
      </c>
    </row>
    <row r="50" spans="1:16" s="74" customFormat="1" ht="15.75" customHeight="1">
      <c r="A50" s="72" t="s">
        <v>234</v>
      </c>
      <c r="B50" s="73">
        <v>1544470</v>
      </c>
      <c r="C50" s="67">
        <v>3375</v>
      </c>
      <c r="D50" s="68">
        <v>457.6</v>
      </c>
      <c r="E50" s="69">
        <v>1</v>
      </c>
      <c r="F50" s="70">
        <v>4.528</v>
      </c>
      <c r="G50" s="71">
        <v>15282</v>
      </c>
      <c r="H50" s="6">
        <v>11907</v>
      </c>
      <c r="I50" s="588" t="s">
        <v>38</v>
      </c>
      <c r="J50" s="73">
        <v>1138328</v>
      </c>
      <c r="K50" s="67">
        <v>18596</v>
      </c>
      <c r="L50" s="68">
        <v>61.2</v>
      </c>
      <c r="M50" s="69">
        <v>35</v>
      </c>
      <c r="N50" s="70">
        <v>0.606</v>
      </c>
      <c r="O50" s="71">
        <v>11263</v>
      </c>
      <c r="P50" s="6">
        <v>-7333</v>
      </c>
    </row>
    <row r="51" spans="1:16" s="74" customFormat="1" ht="15.75" customHeight="1">
      <c r="A51" s="72"/>
      <c r="B51" s="73"/>
      <c r="C51" s="67"/>
      <c r="D51" s="68"/>
      <c r="E51" s="69"/>
      <c r="F51" s="70"/>
      <c r="G51" s="71"/>
      <c r="H51" s="6"/>
      <c r="I51" s="588" t="s">
        <v>39</v>
      </c>
      <c r="J51" s="73">
        <v>89657</v>
      </c>
      <c r="K51" s="67">
        <v>3225</v>
      </c>
      <c r="L51" s="68">
        <v>27.8</v>
      </c>
      <c r="M51" s="69">
        <v>66</v>
      </c>
      <c r="N51" s="70">
        <v>0.275</v>
      </c>
      <c r="O51" s="71">
        <v>887</v>
      </c>
      <c r="P51" s="6">
        <v>-2338</v>
      </c>
    </row>
    <row r="52" spans="1:16" s="74" customFormat="1" ht="15.75" customHeight="1" hidden="1">
      <c r="A52" s="34"/>
      <c r="B52" s="35"/>
      <c r="C52" s="36" t="s">
        <v>235</v>
      </c>
      <c r="D52" s="37"/>
      <c r="E52" s="38"/>
      <c r="F52" s="39" t="s">
        <v>229</v>
      </c>
      <c r="G52" s="40" t="s">
        <v>236</v>
      </c>
      <c r="H52" s="41" t="s">
        <v>237</v>
      </c>
      <c r="I52" s="255" t="s">
        <v>40</v>
      </c>
      <c r="J52" s="73">
        <v>61690</v>
      </c>
      <c r="K52" s="76">
        <v>2870</v>
      </c>
      <c r="L52" s="68">
        <v>21.5</v>
      </c>
      <c r="M52" s="69">
        <v>69</v>
      </c>
      <c r="N52" s="70">
        <v>0.213</v>
      </c>
      <c r="O52" s="71">
        <v>610</v>
      </c>
      <c r="P52" s="6">
        <v>-2260</v>
      </c>
    </row>
    <row r="53" spans="1:8" s="74" customFormat="1" ht="15.75" customHeight="1" hidden="1">
      <c r="A53" s="549" t="s">
        <v>177</v>
      </c>
      <c r="B53" s="542" t="s">
        <v>64</v>
      </c>
      <c r="C53" s="43" t="s">
        <v>178</v>
      </c>
      <c r="D53" s="543" t="s">
        <v>179</v>
      </c>
      <c r="E53" s="544"/>
      <c r="F53" s="44" t="s">
        <v>180</v>
      </c>
      <c r="G53" s="45" t="s">
        <v>180</v>
      </c>
      <c r="H53" s="46" t="s">
        <v>181</v>
      </c>
    </row>
    <row r="54" spans="1:8" s="74" customFormat="1" ht="15.75" customHeight="1" hidden="1">
      <c r="A54" s="549"/>
      <c r="B54" s="542"/>
      <c r="C54" s="43" t="s">
        <v>182</v>
      </c>
      <c r="D54" s="545" t="s">
        <v>183</v>
      </c>
      <c r="E54" s="547" t="s">
        <v>184</v>
      </c>
      <c r="F54" s="44" t="s">
        <v>185</v>
      </c>
      <c r="G54" s="45" t="s">
        <v>185</v>
      </c>
      <c r="H54" s="46" t="s">
        <v>186</v>
      </c>
    </row>
    <row r="55" spans="1:8" s="74" customFormat="1" ht="15.75" customHeight="1" hidden="1">
      <c r="A55" s="47"/>
      <c r="B55" s="48"/>
      <c r="C55" s="49" t="s">
        <v>187</v>
      </c>
      <c r="D55" s="546"/>
      <c r="E55" s="548"/>
      <c r="F55" s="50" t="s">
        <v>188</v>
      </c>
      <c r="G55" s="51" t="s">
        <v>189</v>
      </c>
      <c r="H55" s="52" t="s">
        <v>190</v>
      </c>
    </row>
    <row r="56" spans="1:16" s="74" customFormat="1" ht="15.75" customHeight="1" hidden="1">
      <c r="A56" s="66"/>
      <c r="B56" s="53" t="s">
        <v>69</v>
      </c>
      <c r="C56" s="54" t="s">
        <v>63</v>
      </c>
      <c r="D56" s="55" t="s">
        <v>69</v>
      </c>
      <c r="E56" s="56"/>
      <c r="F56" s="39"/>
      <c r="G56" s="57" t="s">
        <v>63</v>
      </c>
      <c r="H56" s="58" t="s">
        <v>63</v>
      </c>
      <c r="I56"/>
      <c r="J56"/>
      <c r="K56"/>
      <c r="L56"/>
      <c r="M56"/>
      <c r="N56"/>
      <c r="O56"/>
      <c r="P56"/>
    </row>
    <row r="57" spans="1:16" s="74" customFormat="1" ht="15.75" customHeight="1" hidden="1">
      <c r="A57" s="78" t="s">
        <v>238</v>
      </c>
      <c r="B57" s="79">
        <f>SUM(B58:B59)</f>
        <v>979717</v>
      </c>
      <c r="C57" s="80">
        <f>SUM(C58:C59)</f>
        <v>18249</v>
      </c>
      <c r="D57" s="62">
        <f>B57/C57</f>
        <v>53.68606498986246</v>
      </c>
      <c r="E57" s="81"/>
      <c r="F57" s="70">
        <f>D57/101.057</f>
        <v>0.531245386166841</v>
      </c>
      <c r="G57" s="65">
        <f>F57*C57</f>
        <v>9694.697052158683</v>
      </c>
      <c r="H57" s="5">
        <f>G57-C57</f>
        <v>-8554.302947841317</v>
      </c>
      <c r="I57" s="4"/>
      <c r="J57" s="4"/>
      <c r="K57" s="4"/>
      <c r="L57" s="4"/>
      <c r="M57" s="4"/>
      <c r="N57" s="4"/>
      <c r="O57" s="4"/>
      <c r="P57" s="4"/>
    </row>
    <row r="58" spans="1:8" s="74" customFormat="1" ht="15.75" customHeight="1" hidden="1">
      <c r="A58" s="72" t="s">
        <v>239</v>
      </c>
      <c r="B58" s="73">
        <v>425142</v>
      </c>
      <c r="C58" s="67">
        <v>10361</v>
      </c>
      <c r="D58" s="68">
        <f>B58/C58</f>
        <v>41.03291188109256</v>
      </c>
      <c r="E58" s="69">
        <v>53</v>
      </c>
      <c r="F58" s="70">
        <f>D58/101.057</f>
        <v>0.4060373045023359</v>
      </c>
      <c r="G58" s="71">
        <f>F58*C58</f>
        <v>4206.9525119487025</v>
      </c>
      <c r="H58" s="6">
        <f>G58-C58</f>
        <v>-6154.0474880512975</v>
      </c>
    </row>
    <row r="59" spans="1:8" s="74" customFormat="1" ht="15.75" customHeight="1" hidden="1">
      <c r="A59" s="72" t="s">
        <v>240</v>
      </c>
      <c r="B59" s="73">
        <v>554575</v>
      </c>
      <c r="C59" s="67">
        <v>7888</v>
      </c>
      <c r="D59" s="68">
        <f>B59/C59</f>
        <v>70.30616125760649</v>
      </c>
      <c r="E59" s="69">
        <v>27</v>
      </c>
      <c r="F59" s="70">
        <f>D59/101.057</f>
        <v>0.6957079792355452</v>
      </c>
      <c r="G59" s="71">
        <f>F59*C59</f>
        <v>5487.74454020998</v>
      </c>
      <c r="H59" s="6">
        <f>G59-C59</f>
        <v>-2400.25545979002</v>
      </c>
    </row>
    <row r="60" spans="2:16" ht="13.5" hidden="1">
      <c r="B60" s="82"/>
      <c r="C60" s="67"/>
      <c r="D60" s="68"/>
      <c r="E60" s="69"/>
      <c r="F60" s="70"/>
      <c r="G60" s="71"/>
      <c r="H60" s="6"/>
      <c r="I60" s="74"/>
      <c r="J60" s="74"/>
      <c r="K60" s="74"/>
      <c r="L60" s="74"/>
      <c r="M60" s="74"/>
      <c r="N60" s="74"/>
      <c r="O60" s="74"/>
      <c r="P60" s="74"/>
    </row>
    <row r="61" spans="1:16" s="4" customFormat="1" ht="14.25" hidden="1">
      <c r="A61" s="83" t="s">
        <v>2</v>
      </c>
      <c r="B61" s="84">
        <f>SUM(B62:B71)</f>
        <v>4125172</v>
      </c>
      <c r="C61" s="85">
        <f>SUM(C62:C71)</f>
        <v>74643</v>
      </c>
      <c r="D61" s="62">
        <f aca="true" t="shared" si="0" ref="D61:D71">B61/C61</f>
        <v>55.26535642993985</v>
      </c>
      <c r="E61" s="81"/>
      <c r="F61" s="70">
        <f aca="true" t="shared" si="1" ref="F61:F71">D61/101.057</f>
        <v>0.5468731154688923</v>
      </c>
      <c r="G61" s="65">
        <f aca="true" t="shared" si="2" ref="G61:G71">F61*C61</f>
        <v>40820.24995794453</v>
      </c>
      <c r="H61" s="5">
        <f aca="true" t="shared" si="3" ref="H61:H71">G61-C61</f>
        <v>-33822.75004205547</v>
      </c>
      <c r="I61" s="74"/>
      <c r="J61" s="74"/>
      <c r="K61" s="74"/>
      <c r="L61" s="74"/>
      <c r="M61" s="74"/>
      <c r="N61" s="74"/>
      <c r="O61" s="74"/>
      <c r="P61" s="74"/>
    </row>
    <row r="62" spans="1:16" s="74" customFormat="1" ht="15.75" customHeight="1" hidden="1">
      <c r="A62" s="72" t="s">
        <v>3</v>
      </c>
      <c r="B62" s="73">
        <v>1000842</v>
      </c>
      <c r="C62" s="67">
        <v>11710</v>
      </c>
      <c r="D62" s="68">
        <f t="shared" si="0"/>
        <v>85.46900085397097</v>
      </c>
      <c r="E62" s="69">
        <v>19</v>
      </c>
      <c r="F62" s="70">
        <f t="shared" si="1"/>
        <v>0.8457504265312741</v>
      </c>
      <c r="G62" s="71">
        <f t="shared" si="2"/>
        <v>9903.73749468122</v>
      </c>
      <c r="H62" s="6">
        <f t="shared" si="3"/>
        <v>-1806.2625053187803</v>
      </c>
      <c r="I62" s="77"/>
      <c r="J62" s="77"/>
      <c r="K62" s="77"/>
      <c r="L62" s="77"/>
      <c r="M62" s="77"/>
      <c r="N62" s="77"/>
      <c r="O62" s="77"/>
      <c r="P62" s="77"/>
    </row>
    <row r="63" spans="1:8" s="74" customFormat="1" ht="15.75" customHeight="1" hidden="1">
      <c r="A63" s="72" t="s">
        <v>4</v>
      </c>
      <c r="B63" s="73">
        <v>247231</v>
      </c>
      <c r="C63" s="67">
        <v>5008</v>
      </c>
      <c r="D63" s="68">
        <f t="shared" si="0"/>
        <v>49.3672124600639</v>
      </c>
      <c r="E63" s="69">
        <v>44</v>
      </c>
      <c r="F63" s="70">
        <f t="shared" si="1"/>
        <v>0.4885085888168449</v>
      </c>
      <c r="G63" s="71">
        <f t="shared" si="2"/>
        <v>2446.451012794759</v>
      </c>
      <c r="H63" s="6">
        <f t="shared" si="3"/>
        <v>-2561.548987205241</v>
      </c>
    </row>
    <row r="64" spans="1:8" s="74" customFormat="1" ht="15.75" customHeight="1" hidden="1">
      <c r="A64" s="72" t="s">
        <v>5</v>
      </c>
      <c r="B64" s="73">
        <v>825780</v>
      </c>
      <c r="C64" s="67">
        <v>12828</v>
      </c>
      <c r="D64" s="68">
        <f t="shared" si="0"/>
        <v>64.3732460243218</v>
      </c>
      <c r="E64" s="69">
        <v>33</v>
      </c>
      <c r="F64" s="70">
        <f t="shared" si="1"/>
        <v>0.6369993768301236</v>
      </c>
      <c r="G64" s="71">
        <f t="shared" si="2"/>
        <v>8171.428005976826</v>
      </c>
      <c r="H64" s="6">
        <f t="shared" si="3"/>
        <v>-4656.571994023174</v>
      </c>
    </row>
    <row r="65" spans="1:8" s="74" customFormat="1" ht="15.75" customHeight="1" hidden="1">
      <c r="A65" s="72" t="s">
        <v>6</v>
      </c>
      <c r="B65" s="73">
        <v>429794</v>
      </c>
      <c r="C65" s="67">
        <v>5878</v>
      </c>
      <c r="D65" s="68">
        <f t="shared" si="0"/>
        <v>73.11908812521266</v>
      </c>
      <c r="E65" s="69">
        <v>26</v>
      </c>
      <c r="F65" s="70">
        <f t="shared" si="1"/>
        <v>0.7235430314101216</v>
      </c>
      <c r="G65" s="71">
        <f t="shared" si="2"/>
        <v>4252.985938628694</v>
      </c>
      <c r="H65" s="6">
        <f t="shared" si="3"/>
        <v>-1625.0140613713056</v>
      </c>
    </row>
    <row r="66" spans="1:16" s="77" customFormat="1" ht="15.75" customHeight="1" hidden="1">
      <c r="A66" s="75" t="s">
        <v>7</v>
      </c>
      <c r="B66" s="73">
        <v>180883</v>
      </c>
      <c r="C66" s="76">
        <v>6417</v>
      </c>
      <c r="D66" s="68">
        <f t="shared" si="0"/>
        <v>28.18809412498052</v>
      </c>
      <c r="E66" s="69">
        <v>65</v>
      </c>
      <c r="F66" s="70">
        <f t="shared" si="1"/>
        <v>0.2789326234202531</v>
      </c>
      <c r="G66" s="71">
        <f t="shared" si="2"/>
        <v>1789.910644487764</v>
      </c>
      <c r="H66" s="6">
        <f t="shared" si="3"/>
        <v>-4627.089355512236</v>
      </c>
      <c r="I66" s="74"/>
      <c r="J66" s="74"/>
      <c r="K66" s="74"/>
      <c r="L66" s="74"/>
      <c r="M66" s="74"/>
      <c r="N66" s="74"/>
      <c r="O66" s="74"/>
      <c r="P66" s="74"/>
    </row>
    <row r="67" spans="1:16" s="74" customFormat="1" ht="15.75" customHeight="1" hidden="1">
      <c r="A67" s="72" t="s">
        <v>8</v>
      </c>
      <c r="B67" s="73">
        <v>271182</v>
      </c>
      <c r="C67" s="67">
        <v>5882</v>
      </c>
      <c r="D67" s="68">
        <f t="shared" si="0"/>
        <v>46.10370622237334</v>
      </c>
      <c r="E67" s="69">
        <v>47</v>
      </c>
      <c r="F67" s="70">
        <f t="shared" si="1"/>
        <v>0.45621487103687364</v>
      </c>
      <c r="G67" s="71">
        <f t="shared" si="2"/>
        <v>2683.455871438891</v>
      </c>
      <c r="H67" s="6">
        <f t="shared" si="3"/>
        <v>-3198.544128561109</v>
      </c>
      <c r="I67" s="77"/>
      <c r="J67" s="77"/>
      <c r="K67" s="77"/>
      <c r="L67" s="77"/>
      <c r="M67" s="77"/>
      <c r="N67" s="77"/>
      <c r="O67" s="77"/>
      <c r="P67" s="77"/>
    </row>
    <row r="68" spans="1:16" s="74" customFormat="1" ht="15.75" customHeight="1" hidden="1">
      <c r="A68" s="72" t="s">
        <v>9</v>
      </c>
      <c r="B68" s="73">
        <v>317177</v>
      </c>
      <c r="C68" s="67">
        <v>6674</v>
      </c>
      <c r="D68" s="68">
        <f t="shared" si="0"/>
        <v>47.52427329937069</v>
      </c>
      <c r="E68" s="69">
        <v>46</v>
      </c>
      <c r="F68" s="70">
        <f t="shared" si="1"/>
        <v>0.47027195839348773</v>
      </c>
      <c r="G68" s="71">
        <f t="shared" si="2"/>
        <v>3138.595050318137</v>
      </c>
      <c r="H68" s="6">
        <f t="shared" si="3"/>
        <v>-3535.404949681863</v>
      </c>
      <c r="I68"/>
      <c r="J68"/>
      <c r="K68"/>
      <c r="L68"/>
      <c r="M68"/>
      <c r="N68"/>
      <c r="O68"/>
      <c r="P68"/>
    </row>
    <row r="69" spans="1:16" s="74" customFormat="1" ht="15.75" customHeight="1" hidden="1">
      <c r="A69" s="72" t="s">
        <v>10</v>
      </c>
      <c r="B69" s="73">
        <v>243499</v>
      </c>
      <c r="C69" s="67">
        <v>6352</v>
      </c>
      <c r="D69" s="68">
        <f t="shared" si="0"/>
        <v>38.334225440806044</v>
      </c>
      <c r="E69" s="69">
        <v>58</v>
      </c>
      <c r="F69" s="70">
        <f t="shared" si="1"/>
        <v>0.37933270768780036</v>
      </c>
      <c r="G69" s="71">
        <f t="shared" si="2"/>
        <v>2409.521359232908</v>
      </c>
      <c r="H69" s="6">
        <f t="shared" si="3"/>
        <v>-3942.478640767092</v>
      </c>
      <c r="I69" s="4"/>
      <c r="J69" s="4"/>
      <c r="K69" s="4"/>
      <c r="L69" s="4"/>
      <c r="M69" s="4"/>
      <c r="N69" s="4"/>
      <c r="O69" s="4"/>
      <c r="P69" s="4"/>
    </row>
    <row r="70" spans="1:8" s="74" customFormat="1" ht="15.75" customHeight="1" hidden="1">
      <c r="A70" s="72" t="s">
        <v>11</v>
      </c>
      <c r="B70" s="73">
        <v>230921</v>
      </c>
      <c r="C70" s="67">
        <v>4530</v>
      </c>
      <c r="D70" s="68">
        <f t="shared" si="0"/>
        <v>50.97593818984547</v>
      </c>
      <c r="E70" s="69">
        <v>42</v>
      </c>
      <c r="F70" s="70">
        <f t="shared" si="1"/>
        <v>0.5044275823529837</v>
      </c>
      <c r="G70" s="71">
        <f t="shared" si="2"/>
        <v>2285.056948059016</v>
      </c>
      <c r="H70" s="6">
        <f t="shared" si="3"/>
        <v>-2244.943051940984</v>
      </c>
    </row>
    <row r="71" spans="1:16" s="77" customFormat="1" ht="15.75" customHeight="1" hidden="1">
      <c r="A71" s="75" t="s">
        <v>12</v>
      </c>
      <c r="B71" s="73">
        <v>377863</v>
      </c>
      <c r="C71" s="76">
        <v>9364</v>
      </c>
      <c r="D71" s="68">
        <f t="shared" si="0"/>
        <v>40.35273387441264</v>
      </c>
      <c r="E71" s="69">
        <v>55</v>
      </c>
      <c r="F71" s="70">
        <f t="shared" si="1"/>
        <v>0.39930666727107117</v>
      </c>
      <c r="G71" s="71">
        <f t="shared" si="2"/>
        <v>3739.1076323263105</v>
      </c>
      <c r="H71" s="6">
        <f t="shared" si="3"/>
        <v>-5624.8923676736895</v>
      </c>
      <c r="I71" s="74"/>
      <c r="J71" s="74"/>
      <c r="K71" s="74"/>
      <c r="L71" s="74"/>
      <c r="M71" s="74"/>
      <c r="N71" s="74"/>
      <c r="O71" s="74"/>
      <c r="P71" s="74"/>
    </row>
    <row r="72" spans="2:16" ht="13.5" hidden="1">
      <c r="B72" s="82"/>
      <c r="C72" s="67"/>
      <c r="D72" s="68"/>
      <c r="E72" s="69"/>
      <c r="F72" s="70"/>
      <c r="G72" s="71"/>
      <c r="H72" s="6"/>
      <c r="I72" s="74"/>
      <c r="J72" s="74"/>
      <c r="K72" s="74"/>
      <c r="L72" s="74"/>
      <c r="M72" s="74"/>
      <c r="N72" s="74"/>
      <c r="O72" s="74"/>
      <c r="P72" s="74"/>
    </row>
    <row r="73" spans="1:16" s="4" customFormat="1" ht="14.25" hidden="1">
      <c r="A73" s="83" t="s">
        <v>13</v>
      </c>
      <c r="B73" s="84">
        <f>SUM(B74:B86)</f>
        <v>8135707</v>
      </c>
      <c r="C73" s="85">
        <f>SUM(C74:C86)</f>
        <v>112205</v>
      </c>
      <c r="D73" s="62">
        <f aca="true" t="shared" si="4" ref="D73:D86">B73/C73</f>
        <v>72.50752640256673</v>
      </c>
      <c r="E73" s="81"/>
      <c r="F73" s="70">
        <f aca="true" t="shared" si="5" ref="F73:F86">D73/101.057</f>
        <v>0.7174913801376127</v>
      </c>
      <c r="G73" s="65">
        <f aca="true" t="shared" si="6" ref="G73:G86">F73*C73</f>
        <v>80506.12030834083</v>
      </c>
      <c r="H73" s="5">
        <f aca="true" t="shared" si="7" ref="H73:H86">G73-C73</f>
        <v>-31698.879691659167</v>
      </c>
      <c r="I73" s="74"/>
      <c r="J73" s="74"/>
      <c r="K73" s="74"/>
      <c r="L73" s="74"/>
      <c r="M73" s="74"/>
      <c r="N73" s="74"/>
      <c r="O73" s="74"/>
      <c r="P73" s="74"/>
    </row>
    <row r="74" spans="1:16" s="74" customFormat="1" ht="15.75" customHeight="1" hidden="1">
      <c r="A74" s="72" t="s">
        <v>14</v>
      </c>
      <c r="B74" s="73">
        <v>404705</v>
      </c>
      <c r="C74" s="67">
        <v>5936</v>
      </c>
      <c r="D74" s="68">
        <f t="shared" si="4"/>
        <v>68.17806603773585</v>
      </c>
      <c r="E74" s="69">
        <v>30</v>
      </c>
      <c r="F74" s="70">
        <f t="shared" si="5"/>
        <v>0.6746496139578242</v>
      </c>
      <c r="G74" s="71">
        <f t="shared" si="6"/>
        <v>4004.7201084536446</v>
      </c>
      <c r="H74" s="6">
        <f t="shared" si="7"/>
        <v>-1931.2798915463554</v>
      </c>
      <c r="I74" s="77"/>
      <c r="J74" s="77"/>
      <c r="K74" s="77"/>
      <c r="L74" s="77"/>
      <c r="M74" s="77"/>
      <c r="N74" s="77"/>
      <c r="O74" s="77"/>
      <c r="P74" s="77"/>
    </row>
    <row r="75" spans="1:8" s="74" customFormat="1" ht="15.75" customHeight="1" hidden="1">
      <c r="A75" s="72" t="s">
        <v>15</v>
      </c>
      <c r="B75" s="73">
        <v>472704</v>
      </c>
      <c r="C75" s="67">
        <v>10320</v>
      </c>
      <c r="D75" s="68">
        <f t="shared" si="4"/>
        <v>45.8046511627907</v>
      </c>
      <c r="E75" s="69">
        <v>48</v>
      </c>
      <c r="F75" s="70">
        <f t="shared" si="5"/>
        <v>0.4532555999365773</v>
      </c>
      <c r="G75" s="71">
        <f t="shared" si="6"/>
        <v>4677.597791345478</v>
      </c>
      <c r="H75" s="6">
        <f t="shared" si="7"/>
        <v>-5642.402208654522</v>
      </c>
    </row>
    <row r="76" spans="1:8" s="74" customFormat="1" ht="15.75" customHeight="1" hidden="1">
      <c r="A76" s="72" t="s">
        <v>16</v>
      </c>
      <c r="B76" s="73">
        <v>1998955</v>
      </c>
      <c r="C76" s="67">
        <v>14130</v>
      </c>
      <c r="D76" s="68">
        <f t="shared" si="4"/>
        <v>141.46886058032555</v>
      </c>
      <c r="E76" s="69">
        <v>6</v>
      </c>
      <c r="F76" s="70">
        <f t="shared" si="5"/>
        <v>1.3998917500056953</v>
      </c>
      <c r="G76" s="71">
        <f t="shared" si="6"/>
        <v>19780.470427580476</v>
      </c>
      <c r="H76" s="6">
        <f t="shared" si="7"/>
        <v>5650.470427580476</v>
      </c>
    </row>
    <row r="77" spans="1:8" s="74" customFormat="1" ht="15.75" customHeight="1" hidden="1">
      <c r="A77" s="72" t="s">
        <v>17</v>
      </c>
      <c r="B77" s="73">
        <v>518920</v>
      </c>
      <c r="C77" s="67">
        <v>7052</v>
      </c>
      <c r="D77" s="68">
        <f t="shared" si="4"/>
        <v>73.58479863868406</v>
      </c>
      <c r="E77" s="69">
        <v>25</v>
      </c>
      <c r="F77" s="70">
        <f t="shared" si="5"/>
        <v>0.7281514258159658</v>
      </c>
      <c r="G77" s="71">
        <f t="shared" si="6"/>
        <v>5134.923854854191</v>
      </c>
      <c r="H77" s="6">
        <f t="shared" si="7"/>
        <v>-1917.0761451458093</v>
      </c>
    </row>
    <row r="78" spans="1:16" s="77" customFormat="1" ht="15.75" customHeight="1" hidden="1">
      <c r="A78" s="75" t="s">
        <v>18</v>
      </c>
      <c r="B78" s="73">
        <v>1307893</v>
      </c>
      <c r="C78" s="76">
        <v>11474</v>
      </c>
      <c r="D78" s="68">
        <f t="shared" si="4"/>
        <v>113.98753704026495</v>
      </c>
      <c r="E78" s="69"/>
      <c r="F78" s="70">
        <f t="shared" si="5"/>
        <v>1.1279529081633628</v>
      </c>
      <c r="G78" s="71">
        <f t="shared" si="6"/>
        <v>12942.131668266426</v>
      </c>
      <c r="H78" s="6">
        <f t="shared" si="7"/>
        <v>1468.1316682664255</v>
      </c>
      <c r="I78" s="74"/>
      <c r="J78" s="74"/>
      <c r="K78" s="74"/>
      <c r="L78" s="74"/>
      <c r="M78" s="74"/>
      <c r="N78" s="74"/>
      <c r="O78" s="74"/>
      <c r="P78" s="74"/>
    </row>
    <row r="79" spans="1:16" s="74" customFormat="1" ht="15.75" customHeight="1" hidden="1">
      <c r="A79" s="72" t="s">
        <v>19</v>
      </c>
      <c r="B79" s="73">
        <v>1079209</v>
      </c>
      <c r="C79" s="67">
        <v>12457</v>
      </c>
      <c r="D79" s="68">
        <f t="shared" si="4"/>
        <v>86.6347435177009</v>
      </c>
      <c r="E79" s="69">
        <v>18</v>
      </c>
      <c r="F79" s="70">
        <f t="shared" si="5"/>
        <v>0.8572859229712033</v>
      </c>
      <c r="G79" s="71">
        <f t="shared" si="6"/>
        <v>10679.21074245228</v>
      </c>
      <c r="H79" s="6">
        <f t="shared" si="7"/>
        <v>-1777.78925754772</v>
      </c>
      <c r="I79" s="77"/>
      <c r="J79" s="77"/>
      <c r="K79" s="77"/>
      <c r="L79" s="77"/>
      <c r="M79" s="77"/>
      <c r="N79" s="77"/>
      <c r="O79" s="77"/>
      <c r="P79" s="77"/>
    </row>
    <row r="80" spans="1:8" s="74" customFormat="1" ht="15.75" customHeight="1" hidden="1">
      <c r="A80" s="72" t="s">
        <v>20</v>
      </c>
      <c r="B80" s="73">
        <v>375145</v>
      </c>
      <c r="C80" s="67">
        <v>8943</v>
      </c>
      <c r="D80" s="68">
        <f t="shared" si="4"/>
        <v>41.94845130269484</v>
      </c>
      <c r="E80" s="69">
        <v>50</v>
      </c>
      <c r="F80" s="70">
        <f t="shared" si="5"/>
        <v>0.4150969383881853</v>
      </c>
      <c r="G80" s="71">
        <f t="shared" si="6"/>
        <v>3712.211920005541</v>
      </c>
      <c r="H80" s="6">
        <f t="shared" si="7"/>
        <v>-5230.78807999446</v>
      </c>
    </row>
    <row r="81" spans="1:8" s="74" customFormat="1" ht="15.75" customHeight="1" hidden="1">
      <c r="A81" s="72" t="s">
        <v>21</v>
      </c>
      <c r="B81" s="73">
        <v>186980</v>
      </c>
      <c r="C81" s="67">
        <v>4531</v>
      </c>
      <c r="D81" s="68">
        <f t="shared" si="4"/>
        <v>41.266828514676675</v>
      </c>
      <c r="E81" s="69">
        <v>52</v>
      </c>
      <c r="F81" s="70">
        <f t="shared" si="5"/>
        <v>0.4083520044596285</v>
      </c>
      <c r="G81" s="71">
        <f t="shared" si="6"/>
        <v>1850.2429322065766</v>
      </c>
      <c r="H81" s="6">
        <f t="shared" si="7"/>
        <v>-2680.7570677934236</v>
      </c>
    </row>
    <row r="82" spans="1:8" s="74" customFormat="1" ht="15.75" customHeight="1" hidden="1">
      <c r="A82" s="72" t="s">
        <v>22</v>
      </c>
      <c r="B82" s="73">
        <v>276336</v>
      </c>
      <c r="C82" s="67">
        <v>7794</v>
      </c>
      <c r="D82" s="68">
        <f t="shared" si="4"/>
        <v>35.454965357967666</v>
      </c>
      <c r="E82" s="69">
        <v>59</v>
      </c>
      <c r="F82" s="70">
        <f t="shared" si="5"/>
        <v>0.35084126144619043</v>
      </c>
      <c r="G82" s="71">
        <f t="shared" si="6"/>
        <v>2734.4567917116083</v>
      </c>
      <c r="H82" s="6">
        <f t="shared" si="7"/>
        <v>-5059.543208288392</v>
      </c>
    </row>
    <row r="83" spans="1:16" s="77" customFormat="1" ht="15.75" customHeight="1" hidden="1">
      <c r="A83" s="75" t="s">
        <v>23</v>
      </c>
      <c r="B83" s="73">
        <v>198293</v>
      </c>
      <c r="C83" s="76">
        <v>5794</v>
      </c>
      <c r="D83" s="68">
        <f t="shared" si="4"/>
        <v>34.22385226095961</v>
      </c>
      <c r="E83" s="69">
        <v>60</v>
      </c>
      <c r="F83" s="70">
        <f t="shared" si="5"/>
        <v>0.33865889805713223</v>
      </c>
      <c r="G83" s="71">
        <f t="shared" si="6"/>
        <v>1962.1896553430242</v>
      </c>
      <c r="H83" s="6">
        <f t="shared" si="7"/>
        <v>-3831.8103446569758</v>
      </c>
      <c r="I83"/>
      <c r="J83"/>
      <c r="K83"/>
      <c r="L83"/>
      <c r="M83"/>
      <c r="N83"/>
      <c r="O83"/>
      <c r="P83"/>
    </row>
    <row r="84" spans="1:16" s="74" customFormat="1" ht="15.75" customHeight="1" hidden="1">
      <c r="A84" s="72" t="s">
        <v>24</v>
      </c>
      <c r="B84" s="73">
        <v>418250</v>
      </c>
      <c r="C84" s="67">
        <v>7482</v>
      </c>
      <c r="D84" s="68">
        <f t="shared" si="4"/>
        <v>55.900828655439724</v>
      </c>
      <c r="E84" s="69">
        <v>37</v>
      </c>
      <c r="F84" s="70">
        <f t="shared" si="5"/>
        <v>0.5531613708643609</v>
      </c>
      <c r="G84" s="71">
        <f t="shared" si="6"/>
        <v>4138.753376807148</v>
      </c>
      <c r="H84" s="6">
        <f t="shared" si="7"/>
        <v>-3343.246623192852</v>
      </c>
      <c r="I84" s="4"/>
      <c r="J84" s="4"/>
      <c r="K84" s="4"/>
      <c r="L84" s="4"/>
      <c r="M84" s="4"/>
      <c r="N84" s="4"/>
      <c r="O84" s="4"/>
      <c r="P84" s="4"/>
    </row>
    <row r="85" spans="1:8" s="74" customFormat="1" ht="15.75" customHeight="1" hidden="1">
      <c r="A85" s="72" t="s">
        <v>25</v>
      </c>
      <c r="B85" s="73">
        <v>281825</v>
      </c>
      <c r="C85" s="67">
        <v>8254</v>
      </c>
      <c r="D85" s="68">
        <f t="shared" si="4"/>
        <v>34.14405136903319</v>
      </c>
      <c r="E85" s="69">
        <v>61</v>
      </c>
      <c r="F85" s="70">
        <f t="shared" si="5"/>
        <v>0.33786923586721546</v>
      </c>
      <c r="G85" s="71">
        <f t="shared" si="6"/>
        <v>2788.7726728479965</v>
      </c>
      <c r="H85" s="6">
        <f t="shared" si="7"/>
        <v>-5465.227327152003</v>
      </c>
    </row>
    <row r="86" spans="1:8" s="74" customFormat="1" ht="15.75" customHeight="1" hidden="1">
      <c r="A86" s="72" t="s">
        <v>26</v>
      </c>
      <c r="B86" s="73">
        <v>616492</v>
      </c>
      <c r="C86" s="67">
        <v>8038</v>
      </c>
      <c r="D86" s="68">
        <f t="shared" si="4"/>
        <v>76.69718835531226</v>
      </c>
      <c r="E86" s="69">
        <v>24</v>
      </c>
      <c r="F86" s="70">
        <f t="shared" si="5"/>
        <v>0.7589497843327258</v>
      </c>
      <c r="G86" s="71">
        <f t="shared" si="6"/>
        <v>6100.438366466449</v>
      </c>
      <c r="H86" s="6">
        <f t="shared" si="7"/>
        <v>-1937.5616335335508</v>
      </c>
    </row>
    <row r="87" spans="2:16" ht="13.5" hidden="1">
      <c r="B87" s="82"/>
      <c r="C87" s="67"/>
      <c r="D87" s="68"/>
      <c r="E87" s="69"/>
      <c r="F87" s="70"/>
      <c r="G87" s="71"/>
      <c r="H87" s="6"/>
      <c r="I87" s="74"/>
      <c r="J87" s="74"/>
      <c r="K87" s="74"/>
      <c r="L87" s="74"/>
      <c r="M87" s="74"/>
      <c r="N87" s="74"/>
      <c r="O87" s="74"/>
      <c r="P87" s="74"/>
    </row>
    <row r="88" spans="1:16" s="4" customFormat="1" ht="14.25" hidden="1">
      <c r="A88" s="83" t="s">
        <v>27</v>
      </c>
      <c r="B88" s="84">
        <f>SUM(B89:B95)</f>
        <v>5234187</v>
      </c>
      <c r="C88" s="85">
        <f>SUM(C89:C95)</f>
        <v>65880</v>
      </c>
      <c r="D88" s="62">
        <f aca="true" t="shared" si="8" ref="D88:D95">B88/C88</f>
        <v>79.45031876138434</v>
      </c>
      <c r="E88" s="81"/>
      <c r="F88" s="70">
        <f aca="true" t="shared" si="9" ref="F88:F95">D88/101.057</f>
        <v>0.7861931262691781</v>
      </c>
      <c r="G88" s="65">
        <f aca="true" t="shared" si="10" ref="G88:G95">F88*C88</f>
        <v>51794.40315861346</v>
      </c>
      <c r="H88" s="5">
        <f aca="true" t="shared" si="11" ref="H88:H95">G88-C88</f>
        <v>-14085.596841386541</v>
      </c>
      <c r="I88" s="74"/>
      <c r="J88" s="74"/>
      <c r="K88" s="74"/>
      <c r="L88" s="74"/>
      <c r="M88" s="74"/>
      <c r="N88" s="74"/>
      <c r="O88" s="74"/>
      <c r="P88" s="74"/>
    </row>
    <row r="89" spans="1:16" s="74" customFormat="1" ht="15.75" customHeight="1" hidden="1">
      <c r="A89" s="72" t="s">
        <v>28</v>
      </c>
      <c r="B89" s="73">
        <v>428497</v>
      </c>
      <c r="C89" s="67">
        <v>8720</v>
      </c>
      <c r="D89" s="68">
        <f t="shared" si="8"/>
        <v>49.13956422018349</v>
      </c>
      <c r="E89" s="69">
        <v>45</v>
      </c>
      <c r="F89" s="70">
        <f t="shared" si="9"/>
        <v>0.4862559171574803</v>
      </c>
      <c r="G89" s="71">
        <f t="shared" si="10"/>
        <v>4240.151597613228</v>
      </c>
      <c r="H89" s="6">
        <f t="shared" si="11"/>
        <v>-4479.848402386772</v>
      </c>
      <c r="I89" s="77"/>
      <c r="J89" s="77"/>
      <c r="K89" s="77"/>
      <c r="L89" s="77"/>
      <c r="M89" s="77"/>
      <c r="N89" s="77"/>
      <c r="O89" s="77"/>
      <c r="P89" s="77"/>
    </row>
    <row r="90" spans="1:8" s="74" customFormat="1" ht="15.75" customHeight="1" hidden="1">
      <c r="A90" s="72" t="s">
        <v>29</v>
      </c>
      <c r="B90" s="73">
        <v>894636</v>
      </c>
      <c r="C90" s="67">
        <v>14386</v>
      </c>
      <c r="D90" s="68">
        <f t="shared" si="8"/>
        <v>62.18796051716947</v>
      </c>
      <c r="E90" s="69">
        <v>34</v>
      </c>
      <c r="F90" s="70">
        <f t="shared" si="9"/>
        <v>0.6153750904654747</v>
      </c>
      <c r="G90" s="71">
        <f t="shared" si="10"/>
        <v>8852.786051436318</v>
      </c>
      <c r="H90" s="6">
        <f t="shared" si="11"/>
        <v>-5533.213948563682</v>
      </c>
    </row>
    <row r="91" spans="1:8" s="74" customFormat="1" ht="15.75" customHeight="1" hidden="1">
      <c r="A91" s="72" t="s">
        <v>30</v>
      </c>
      <c r="B91" s="73">
        <v>843808</v>
      </c>
      <c r="C91" s="67">
        <v>10822</v>
      </c>
      <c r="D91" s="68">
        <f t="shared" si="8"/>
        <v>77.97153945666236</v>
      </c>
      <c r="E91" s="69">
        <v>22</v>
      </c>
      <c r="F91" s="70">
        <f t="shared" si="9"/>
        <v>0.7715600053104916</v>
      </c>
      <c r="G91" s="71">
        <f t="shared" si="10"/>
        <v>8349.82237747014</v>
      </c>
      <c r="H91" s="6">
        <f t="shared" si="11"/>
        <v>-2472.17762252986</v>
      </c>
    </row>
    <row r="92" spans="1:16" s="74" customFormat="1" ht="15.75" customHeight="1" hidden="1">
      <c r="A92" s="72" t="s">
        <v>31</v>
      </c>
      <c r="B92" s="73">
        <v>632972</v>
      </c>
      <c r="C92" s="67">
        <v>7749</v>
      </c>
      <c r="D92" s="68">
        <f t="shared" si="8"/>
        <v>81.68434636727319</v>
      </c>
      <c r="E92" s="69">
        <v>21</v>
      </c>
      <c r="F92" s="70">
        <f t="shared" si="9"/>
        <v>0.8082997354688264</v>
      </c>
      <c r="G92" s="71">
        <f t="shared" si="10"/>
        <v>6263.514650147936</v>
      </c>
      <c r="H92" s="6">
        <f t="shared" si="11"/>
        <v>-1485.4853498520642</v>
      </c>
      <c r="I92"/>
      <c r="J92"/>
      <c r="K92"/>
      <c r="L92"/>
      <c r="M92"/>
      <c r="N92"/>
      <c r="O92"/>
      <c r="P92"/>
    </row>
    <row r="93" spans="1:16" s="77" customFormat="1" ht="15.75" customHeight="1" hidden="1">
      <c r="A93" s="75" t="s">
        <v>32</v>
      </c>
      <c r="B93" s="73">
        <v>2140933</v>
      </c>
      <c r="C93" s="76">
        <v>14212</v>
      </c>
      <c r="D93" s="68">
        <f t="shared" si="8"/>
        <v>150.6426259499015</v>
      </c>
      <c r="E93" s="69">
        <v>4</v>
      </c>
      <c r="F93" s="70">
        <f t="shared" si="9"/>
        <v>1.490669878879261</v>
      </c>
      <c r="G93" s="71">
        <f t="shared" si="10"/>
        <v>21185.400318632055</v>
      </c>
      <c r="H93" s="6">
        <f t="shared" si="11"/>
        <v>6973.400318632055</v>
      </c>
      <c r="I93" s="4"/>
      <c r="J93" s="4"/>
      <c r="K93" s="4"/>
      <c r="L93" s="4"/>
      <c r="M93" s="4"/>
      <c r="N93" s="4"/>
      <c r="O93" s="4"/>
      <c r="P93" s="4"/>
    </row>
    <row r="94" spans="1:8" s="74" customFormat="1" ht="15.75" customHeight="1" hidden="1">
      <c r="A94" s="72" t="s">
        <v>33</v>
      </c>
      <c r="B94" s="73">
        <v>118321</v>
      </c>
      <c r="C94" s="67">
        <v>4358</v>
      </c>
      <c r="D94" s="68">
        <f t="shared" si="8"/>
        <v>27.150298301973383</v>
      </c>
      <c r="E94" s="69">
        <v>67</v>
      </c>
      <c r="F94" s="70">
        <f t="shared" si="9"/>
        <v>0.26866321285980566</v>
      </c>
      <c r="G94" s="71">
        <f t="shared" si="10"/>
        <v>1170.8342816430331</v>
      </c>
      <c r="H94" s="6">
        <f t="shared" si="11"/>
        <v>-3187.165718356967</v>
      </c>
    </row>
    <row r="95" spans="1:8" s="74" customFormat="1" ht="15.75" customHeight="1" hidden="1">
      <c r="A95" s="72" t="s">
        <v>34</v>
      </c>
      <c r="B95" s="73">
        <v>175020</v>
      </c>
      <c r="C95" s="67">
        <v>5633</v>
      </c>
      <c r="D95" s="68">
        <f t="shared" si="8"/>
        <v>31.070477543049886</v>
      </c>
      <c r="E95" s="69">
        <v>63</v>
      </c>
      <c r="F95" s="70">
        <f t="shared" si="9"/>
        <v>0.3074549763306835</v>
      </c>
      <c r="G95" s="71">
        <f t="shared" si="10"/>
        <v>1731.8938816707403</v>
      </c>
      <c r="H95" s="6">
        <f t="shared" si="11"/>
        <v>-3901.1061183292595</v>
      </c>
    </row>
    <row r="96" spans="2:16" ht="13.5" hidden="1">
      <c r="B96" s="82"/>
      <c r="C96" s="67"/>
      <c r="D96" s="68"/>
      <c r="E96" s="69"/>
      <c r="F96" s="70"/>
      <c r="G96" s="71"/>
      <c r="H96" s="6"/>
      <c r="I96" s="74"/>
      <c r="J96" s="74"/>
      <c r="K96" s="74"/>
      <c r="L96" s="74"/>
      <c r="M96" s="74"/>
      <c r="N96" s="74"/>
      <c r="O96" s="74"/>
      <c r="P96" s="74"/>
    </row>
    <row r="97" spans="1:16" s="4" customFormat="1" ht="14.25" hidden="1">
      <c r="A97" s="83" t="s">
        <v>35</v>
      </c>
      <c r="B97" s="84">
        <f>SUM(B98:B102)</f>
        <v>2538568</v>
      </c>
      <c r="C97" s="85">
        <f>SUM(C98:C102)</f>
        <v>41229</v>
      </c>
      <c r="D97" s="62">
        <f>B97/C97</f>
        <v>61.572388367411286</v>
      </c>
      <c r="E97" s="81"/>
      <c r="F97" s="70">
        <f>D97/101.057</f>
        <v>0.6092837543902083</v>
      </c>
      <c r="G97" s="65">
        <f>F97*C97</f>
        <v>25120.1599097539</v>
      </c>
      <c r="H97" s="5">
        <f>G97-C97</f>
        <v>-16108.8400902461</v>
      </c>
      <c r="I97" s="74"/>
      <c r="J97" s="74"/>
      <c r="K97" s="74"/>
      <c r="L97" s="74"/>
      <c r="M97" s="74"/>
      <c r="N97" s="74"/>
      <c r="O97" s="74"/>
      <c r="P97" s="74"/>
    </row>
    <row r="98" spans="1:16" s="74" customFormat="1" ht="15.75" customHeight="1" hidden="1">
      <c r="A98" s="72" t="s">
        <v>36</v>
      </c>
      <c r="B98" s="73">
        <v>681397</v>
      </c>
      <c r="C98" s="67">
        <v>10365</v>
      </c>
      <c r="D98" s="68">
        <f>B98/C98</f>
        <v>65.7401833092137</v>
      </c>
      <c r="E98" s="69">
        <v>32</v>
      </c>
      <c r="F98" s="70">
        <f>D98/101.057</f>
        <v>0.6505257756435844</v>
      </c>
      <c r="G98" s="71">
        <f>F98*C98</f>
        <v>6742.699664545752</v>
      </c>
      <c r="H98" s="6">
        <f>G98-C98</f>
        <v>-3622.300335454248</v>
      </c>
      <c r="I98" s="75" t="s">
        <v>40</v>
      </c>
      <c r="J98" s="73">
        <v>61690</v>
      </c>
      <c r="K98" s="76">
        <v>2870</v>
      </c>
      <c r="L98" s="68">
        <f>J98/K98</f>
        <v>21.494773519163765</v>
      </c>
      <c r="M98" s="69">
        <v>69</v>
      </c>
      <c r="N98" s="70">
        <f>L98/101.057</f>
        <v>0.21269950146119285</v>
      </c>
      <c r="O98" s="71">
        <f>N98*K98</f>
        <v>610.4475691936235</v>
      </c>
      <c r="P98" s="6">
        <f>O98-K98</f>
        <v>-2259.5524308063764</v>
      </c>
    </row>
    <row r="99" spans="1:8" s="74" customFormat="1" ht="15.75" customHeight="1" hidden="1">
      <c r="A99" s="72" t="s">
        <v>37</v>
      </c>
      <c r="B99" s="73">
        <v>629186</v>
      </c>
      <c r="C99" s="67">
        <v>9043</v>
      </c>
      <c r="D99" s="68">
        <f>B99/C99</f>
        <v>69.57713148291496</v>
      </c>
      <c r="E99" s="69">
        <v>28</v>
      </c>
      <c r="F99" s="70">
        <f>D99/101.057</f>
        <v>0.6884939339473264</v>
      </c>
      <c r="G99" s="71">
        <f>F99*C99</f>
        <v>6226.0506446856725</v>
      </c>
      <c r="H99" s="6">
        <f>G99-C99</f>
        <v>-2816.9493553143275</v>
      </c>
    </row>
    <row r="100" spans="1:8" s="74" customFormat="1" ht="15.75" customHeight="1" hidden="1">
      <c r="A100" s="72" t="s">
        <v>38</v>
      </c>
      <c r="B100" s="73">
        <v>1138328</v>
      </c>
      <c r="C100" s="67">
        <v>18596</v>
      </c>
      <c r="D100" s="68">
        <f>B100/C100</f>
        <v>61.21359432135943</v>
      </c>
      <c r="E100" s="69">
        <v>35</v>
      </c>
      <c r="F100" s="70">
        <f>D100/101.057</f>
        <v>0.6057333417908648</v>
      </c>
      <c r="G100" s="71">
        <f>F100*C100</f>
        <v>11264.217223942922</v>
      </c>
      <c r="H100" s="6">
        <f>G100-C100</f>
        <v>-7331.782776057078</v>
      </c>
    </row>
    <row r="101" spans="1:8" s="74" customFormat="1" ht="15.75" customHeight="1" hidden="1">
      <c r="A101" s="72" t="s">
        <v>39</v>
      </c>
      <c r="B101" s="73">
        <v>89657</v>
      </c>
      <c r="C101" s="67">
        <v>3225</v>
      </c>
      <c r="D101" s="68">
        <f>B101/C101</f>
        <v>27.80062015503876</v>
      </c>
      <c r="E101" s="69">
        <v>66</v>
      </c>
      <c r="F101" s="70">
        <f>D101/101.057</f>
        <v>0.2750984113424974</v>
      </c>
      <c r="G101" s="71">
        <f>F101*C101</f>
        <v>887.1923765795541</v>
      </c>
      <c r="H101" s="6">
        <f>G101-C101</f>
        <v>-2337.807623420446</v>
      </c>
    </row>
    <row r="102" spans="9:16" s="77" customFormat="1" ht="13.5">
      <c r="I102" s="75"/>
      <c r="J102" s="474"/>
      <c r="K102" s="76"/>
      <c r="L102" s="68"/>
      <c r="M102" s="69"/>
      <c r="N102" s="70"/>
      <c r="O102" s="71"/>
      <c r="P102" s="6"/>
    </row>
    <row r="103" ht="13.5">
      <c r="J103" s="265"/>
    </row>
    <row r="105" spans="2:8" ht="13.5">
      <c r="B105" s="86"/>
      <c r="C105" s="67"/>
      <c r="D105" s="87"/>
      <c r="E105" s="88"/>
      <c r="F105" s="70"/>
      <c r="G105" s="71"/>
      <c r="H105" s="6"/>
    </row>
    <row r="106" spans="2:8" ht="13.5">
      <c r="B106" s="86"/>
      <c r="C106" s="67"/>
      <c r="D106" s="87"/>
      <c r="E106" s="88"/>
      <c r="F106" s="70"/>
      <c r="G106" s="71"/>
      <c r="H106" s="6"/>
    </row>
    <row r="107" spans="2:8" ht="13.5">
      <c r="B107" s="86"/>
      <c r="C107" s="67"/>
      <c r="D107" s="87"/>
      <c r="E107" s="88"/>
      <c r="F107" s="70"/>
      <c r="G107" s="71"/>
      <c r="H107" s="6"/>
    </row>
    <row r="108" spans="2:8" ht="13.5">
      <c r="B108" s="86"/>
      <c r="C108" s="67"/>
      <c r="D108" s="87"/>
      <c r="E108" s="88"/>
      <c r="F108" s="70"/>
      <c r="G108" s="71"/>
      <c r="H108" s="6"/>
    </row>
    <row r="109" spans="2:8" ht="13.5">
      <c r="B109" s="86"/>
      <c r="C109" s="67"/>
      <c r="D109" s="87"/>
      <c r="E109" s="88"/>
      <c r="F109" s="70"/>
      <c r="G109" s="71"/>
      <c r="H109" s="6"/>
    </row>
    <row r="110" spans="2:8" ht="13.5">
      <c r="B110" s="86"/>
      <c r="C110" s="67"/>
      <c r="D110" s="87"/>
      <c r="E110" s="88"/>
      <c r="F110" s="70"/>
      <c r="G110" s="71"/>
      <c r="H110" s="6"/>
    </row>
    <row r="111" spans="2:8" ht="13.5">
      <c r="B111" s="86"/>
      <c r="C111" s="67"/>
      <c r="D111" s="87"/>
      <c r="E111" s="88"/>
      <c r="F111" s="70"/>
      <c r="G111" s="71"/>
      <c r="H111" s="6"/>
    </row>
    <row r="112" spans="2:8" ht="13.5">
      <c r="B112" s="86"/>
      <c r="C112" s="67"/>
      <c r="D112" s="87"/>
      <c r="E112" s="88"/>
      <c r="F112" s="70"/>
      <c r="G112" s="71"/>
      <c r="H112" s="6"/>
    </row>
    <row r="113" spans="2:8" ht="13.5">
      <c r="B113" s="86"/>
      <c r="C113" s="67"/>
      <c r="D113" s="87"/>
      <c r="E113" s="88"/>
      <c r="F113" s="70"/>
      <c r="G113" s="71"/>
      <c r="H113" s="6"/>
    </row>
    <row r="114" spans="2:8" ht="13.5">
      <c r="B114" s="86"/>
      <c r="C114" s="67"/>
      <c r="D114" s="87"/>
      <c r="E114" s="88"/>
      <c r="F114" s="70"/>
      <c r="G114" s="71"/>
      <c r="H114" s="6"/>
    </row>
    <row r="115" spans="2:8" ht="13.5">
      <c r="B115" s="86"/>
      <c r="C115" s="67"/>
      <c r="D115" s="87"/>
      <c r="E115" s="88"/>
      <c r="F115" s="70"/>
      <c r="G115" s="71"/>
      <c r="H115" s="6"/>
    </row>
    <row r="116" spans="2:8" ht="13.5">
      <c r="B116" s="86"/>
      <c r="C116" s="67"/>
      <c r="D116" s="87"/>
      <c r="E116" s="88"/>
      <c r="F116" s="70"/>
      <c r="G116" s="71"/>
      <c r="H116" s="6"/>
    </row>
    <row r="117" spans="2:8" ht="13.5">
      <c r="B117" s="86"/>
      <c r="C117" s="67"/>
      <c r="D117" s="68"/>
      <c r="E117" s="69"/>
      <c r="F117" s="70"/>
      <c r="G117" s="71"/>
      <c r="H117" s="6"/>
    </row>
    <row r="118" spans="2:8" ht="13.5">
      <c r="B118" s="86"/>
      <c r="C118" s="67"/>
      <c r="D118" s="68"/>
      <c r="E118" s="69"/>
      <c r="F118" s="70"/>
      <c r="G118" s="71"/>
      <c r="H118" s="6"/>
    </row>
    <row r="119" spans="2:8" ht="13.5">
      <c r="B119" s="86"/>
      <c r="C119" s="67"/>
      <c r="D119" s="68"/>
      <c r="E119" s="69"/>
      <c r="F119" s="70"/>
      <c r="G119" s="71"/>
      <c r="H119" s="6"/>
    </row>
    <row r="120" spans="2:8" ht="13.5">
      <c r="B120" s="86"/>
      <c r="C120" s="67"/>
      <c r="D120" s="68"/>
      <c r="E120" s="69"/>
      <c r="F120" s="70"/>
      <c r="G120" s="71"/>
      <c r="H120" s="6"/>
    </row>
    <row r="121" spans="2:8" ht="13.5">
      <c r="B121" s="86"/>
      <c r="C121" s="67"/>
      <c r="D121" s="68"/>
      <c r="E121" s="69"/>
      <c r="F121" s="70"/>
      <c r="G121" s="71"/>
      <c r="H121" s="6"/>
    </row>
    <row r="122" spans="2:8" ht="13.5">
      <c r="B122" s="86"/>
      <c r="C122" s="67"/>
      <c r="D122" s="68"/>
      <c r="E122" s="69"/>
      <c r="F122" s="70"/>
      <c r="G122" s="71"/>
      <c r="H122" s="6"/>
    </row>
    <row r="123" spans="2:8" ht="13.5">
      <c r="B123" s="86"/>
      <c r="C123" s="67"/>
      <c r="D123" s="68"/>
      <c r="E123" s="69"/>
      <c r="F123" s="70"/>
      <c r="G123" s="71"/>
      <c r="H123" s="6"/>
    </row>
    <row r="124" spans="2:8" ht="13.5">
      <c r="B124" s="86"/>
      <c r="C124" s="67"/>
      <c r="D124" s="68"/>
      <c r="E124" s="69"/>
      <c r="F124" s="70"/>
      <c r="G124" s="71"/>
      <c r="H124" s="6"/>
    </row>
    <row r="125" spans="2:8" ht="13.5">
      <c r="B125" s="86"/>
      <c r="C125" s="67"/>
      <c r="D125" s="68"/>
      <c r="E125" s="69"/>
      <c r="F125" s="70"/>
      <c r="G125" s="71"/>
      <c r="H125" s="6"/>
    </row>
    <row r="126" spans="2:8" ht="13.5">
      <c r="B126" s="86"/>
      <c r="C126" s="67"/>
      <c r="D126" s="68"/>
      <c r="E126" s="69"/>
      <c r="F126" s="70"/>
      <c r="G126" s="71"/>
      <c r="H126" s="6"/>
    </row>
    <row r="127" spans="2:8" ht="13.5">
      <c r="B127" s="86"/>
      <c r="C127" s="67"/>
      <c r="D127" s="68"/>
      <c r="E127" s="69"/>
      <c r="F127" s="70"/>
      <c r="G127" s="71"/>
      <c r="H127" s="6"/>
    </row>
    <row r="128" spans="2:8" ht="13.5">
      <c r="B128" s="86"/>
      <c r="C128" s="67"/>
      <c r="D128" s="68"/>
      <c r="E128" s="69"/>
      <c r="F128" s="70"/>
      <c r="G128" s="71"/>
      <c r="H128" s="6"/>
    </row>
    <row r="129" spans="2:8" ht="13.5">
      <c r="B129" s="86"/>
      <c r="C129" s="67"/>
      <c r="D129" s="68"/>
      <c r="E129" s="69"/>
      <c r="F129" s="70"/>
      <c r="G129" s="71"/>
      <c r="H129" s="6"/>
    </row>
    <row r="130" spans="2:8" ht="13.5">
      <c r="B130" s="86"/>
      <c r="C130" s="67"/>
      <c r="D130" s="68"/>
      <c r="E130" s="69"/>
      <c r="F130" s="70"/>
      <c r="G130" s="71"/>
      <c r="H130" s="6"/>
    </row>
    <row r="131" spans="2:8" ht="13.5">
      <c r="B131" s="86"/>
      <c r="C131" s="67"/>
      <c r="D131" s="68"/>
      <c r="E131" s="69"/>
      <c r="F131" s="70"/>
      <c r="G131" s="71"/>
      <c r="H131" s="6"/>
    </row>
    <row r="132" spans="2:8" ht="13.5">
      <c r="B132" s="86"/>
      <c r="C132" s="67"/>
      <c r="D132" s="68"/>
      <c r="E132" s="69"/>
      <c r="F132" s="70"/>
      <c r="G132" s="71"/>
      <c r="H132" s="6"/>
    </row>
    <row r="133" spans="2:8" ht="13.5">
      <c r="B133" s="86"/>
      <c r="C133" s="67"/>
      <c r="D133" s="68"/>
      <c r="E133" s="69"/>
      <c r="F133" s="70"/>
      <c r="G133" s="71"/>
      <c r="H133" s="6"/>
    </row>
    <row r="134" spans="2:8" ht="13.5">
      <c r="B134" s="86"/>
      <c r="C134" s="67"/>
      <c r="D134" s="68"/>
      <c r="E134" s="69"/>
      <c r="F134" s="70"/>
      <c r="G134" s="71"/>
      <c r="H134" s="6"/>
    </row>
    <row r="135" spans="2:8" ht="13.5">
      <c r="B135" s="86"/>
      <c r="C135" s="67"/>
      <c r="D135" s="68"/>
      <c r="E135" s="69"/>
      <c r="F135" s="70"/>
      <c r="G135" s="71"/>
      <c r="H135" s="6"/>
    </row>
    <row r="136" spans="2:8" ht="13.5">
      <c r="B136" s="86"/>
      <c r="C136" s="67"/>
      <c r="D136" s="68"/>
      <c r="E136" s="69"/>
      <c r="F136" s="70"/>
      <c r="G136" s="71"/>
      <c r="H136" s="6"/>
    </row>
    <row r="137" spans="2:8" ht="13.5">
      <c r="B137" s="86"/>
      <c r="C137" s="67"/>
      <c r="D137" s="68"/>
      <c r="E137" s="69"/>
      <c r="F137" s="70"/>
      <c r="G137" s="71"/>
      <c r="H137" s="6"/>
    </row>
    <row r="138" spans="2:8" ht="13.5">
      <c r="B138" s="86"/>
      <c r="C138" s="67"/>
      <c r="D138" s="68"/>
      <c r="E138" s="69"/>
      <c r="F138" s="70"/>
      <c r="G138" s="71"/>
      <c r="H138" s="6"/>
    </row>
    <row r="139" spans="2:8" ht="13.5">
      <c r="B139" s="86"/>
      <c r="C139" s="67"/>
      <c r="D139" s="68"/>
      <c r="E139" s="69"/>
      <c r="F139" s="70"/>
      <c r="G139" s="71"/>
      <c r="H139" s="6"/>
    </row>
    <row r="140" spans="2:8" ht="13.5">
      <c r="B140" s="86"/>
      <c r="C140" s="67"/>
      <c r="D140" s="68"/>
      <c r="E140" s="69"/>
      <c r="F140" s="70"/>
      <c r="G140" s="71"/>
      <c r="H140" s="6"/>
    </row>
    <row r="141" spans="2:8" ht="13.5">
      <c r="B141" s="86"/>
      <c r="C141" s="67"/>
      <c r="D141" s="68"/>
      <c r="E141" s="69"/>
      <c r="F141" s="70"/>
      <c r="G141" s="71"/>
      <c r="H141" s="6"/>
    </row>
    <row r="142" spans="2:8" ht="13.5">
      <c r="B142" s="86"/>
      <c r="C142" s="67"/>
      <c r="D142" s="68"/>
      <c r="E142" s="69"/>
      <c r="F142" s="70"/>
      <c r="G142" s="71"/>
      <c r="H142" s="6"/>
    </row>
    <row r="143" spans="2:8" ht="13.5">
      <c r="B143" s="86"/>
      <c r="C143" s="67"/>
      <c r="D143" s="68"/>
      <c r="E143" s="69"/>
      <c r="F143" s="70"/>
      <c r="G143" s="71"/>
      <c r="H143" s="6"/>
    </row>
    <row r="144" spans="2:8" ht="13.5">
      <c r="B144" s="86"/>
      <c r="C144" s="67"/>
      <c r="D144" s="68"/>
      <c r="E144" s="69"/>
      <c r="F144" s="70"/>
      <c r="G144" s="71"/>
      <c r="H144" s="6"/>
    </row>
    <row r="145" spans="2:8" ht="13.5">
      <c r="B145" s="86"/>
      <c r="C145" s="67"/>
      <c r="D145" s="68"/>
      <c r="E145" s="69"/>
      <c r="F145" s="70"/>
      <c r="G145" s="71"/>
      <c r="H145" s="6"/>
    </row>
    <row r="146" spans="2:8" ht="13.5">
      <c r="B146" s="86"/>
      <c r="C146" s="67"/>
      <c r="D146" s="68"/>
      <c r="E146" s="69"/>
      <c r="F146" s="70"/>
      <c r="G146" s="71"/>
      <c r="H146" s="6"/>
    </row>
    <row r="147" spans="2:8" ht="13.5">
      <c r="B147" s="86"/>
      <c r="C147" s="67"/>
      <c r="D147" s="68"/>
      <c r="E147" s="69"/>
      <c r="F147" s="70"/>
      <c r="G147" s="71"/>
      <c r="H147" s="6"/>
    </row>
    <row r="148" spans="2:8" ht="13.5">
      <c r="B148" s="86"/>
      <c r="C148" s="67"/>
      <c r="D148" s="68"/>
      <c r="E148" s="69"/>
      <c r="F148" s="70"/>
      <c r="G148" s="71"/>
      <c r="H148" s="6"/>
    </row>
    <row r="149" spans="2:8" ht="13.5">
      <c r="B149" s="86"/>
      <c r="C149" s="67"/>
      <c r="D149" s="68"/>
      <c r="E149" s="69"/>
      <c r="F149" s="70"/>
      <c r="G149" s="71"/>
      <c r="H149" s="6"/>
    </row>
    <row r="150" spans="2:8" ht="13.5">
      <c r="B150" s="86"/>
      <c r="C150" s="67"/>
      <c r="D150" s="68"/>
      <c r="E150" s="69"/>
      <c r="F150" s="70"/>
      <c r="G150" s="71"/>
      <c r="H150" s="6"/>
    </row>
    <row r="151" spans="2:8" ht="13.5">
      <c r="B151" s="86"/>
      <c r="C151" s="67"/>
      <c r="D151" s="68"/>
      <c r="E151" s="69"/>
      <c r="F151" s="70"/>
      <c r="G151" s="71"/>
      <c r="H151" s="6"/>
    </row>
    <row r="152" spans="2:8" ht="13.5">
      <c r="B152" s="86"/>
      <c r="C152" s="67"/>
      <c r="D152" s="68"/>
      <c r="E152" s="69"/>
      <c r="F152" s="70"/>
      <c r="G152" s="71"/>
      <c r="H152" s="6"/>
    </row>
    <row r="153" spans="2:8" ht="13.5">
      <c r="B153" s="86"/>
      <c r="C153" s="67"/>
      <c r="D153" s="68"/>
      <c r="E153" s="69"/>
      <c r="F153" s="70"/>
      <c r="G153" s="71"/>
      <c r="H153" s="6"/>
    </row>
    <row r="154" spans="2:8" ht="13.5">
      <c r="B154" s="86"/>
      <c r="C154" s="67"/>
      <c r="D154" s="68"/>
      <c r="E154" s="69"/>
      <c r="F154" s="70"/>
      <c r="G154" s="71"/>
      <c r="H154" s="6"/>
    </row>
    <row r="155" spans="2:8" ht="13.5">
      <c r="B155" s="86"/>
      <c r="C155" s="67"/>
      <c r="D155" s="68"/>
      <c r="E155" s="69"/>
      <c r="F155" s="70"/>
      <c r="G155" s="71"/>
      <c r="H155" s="6"/>
    </row>
    <row r="156" spans="2:8" ht="13.5">
      <c r="B156" s="86"/>
      <c r="C156" s="67"/>
      <c r="D156" s="68"/>
      <c r="E156" s="69"/>
      <c r="F156" s="70"/>
      <c r="G156" s="71"/>
      <c r="H156" s="6"/>
    </row>
    <row r="157" spans="2:8" ht="13.5">
      <c r="B157" s="86"/>
      <c r="C157" s="67"/>
      <c r="D157" s="68"/>
      <c r="E157" s="69"/>
      <c r="F157" s="70"/>
      <c r="G157" s="71"/>
      <c r="H157" s="6"/>
    </row>
    <row r="158" spans="2:8" ht="13.5">
      <c r="B158" s="86"/>
      <c r="C158" s="67"/>
      <c r="D158" s="68"/>
      <c r="E158" s="69"/>
      <c r="F158" s="70"/>
      <c r="G158" s="71"/>
      <c r="H158" s="6"/>
    </row>
    <row r="159" spans="2:8" ht="13.5">
      <c r="B159" s="86"/>
      <c r="C159" s="67"/>
      <c r="D159" s="68"/>
      <c r="E159" s="69"/>
      <c r="F159" s="70"/>
      <c r="G159" s="71"/>
      <c r="H159" s="6"/>
    </row>
    <row r="160" spans="2:8" ht="13.5">
      <c r="B160" s="86"/>
      <c r="C160" s="67"/>
      <c r="D160" s="68"/>
      <c r="E160" s="69"/>
      <c r="F160" s="70"/>
      <c r="G160" s="71"/>
      <c r="H160" s="6"/>
    </row>
    <row r="161" spans="2:8" ht="13.5">
      <c r="B161" s="86"/>
      <c r="C161" s="67"/>
      <c r="D161" s="68"/>
      <c r="E161" s="69"/>
      <c r="F161" s="70"/>
      <c r="G161" s="71"/>
      <c r="H161" s="6"/>
    </row>
    <row r="162" spans="2:8" ht="13.5">
      <c r="B162" s="86"/>
      <c r="C162" s="67"/>
      <c r="D162" s="68"/>
      <c r="E162" s="69"/>
      <c r="F162" s="70"/>
      <c r="G162" s="71"/>
      <c r="H162" s="6"/>
    </row>
    <row r="163" spans="2:8" ht="13.5">
      <c r="B163" s="86"/>
      <c r="C163" s="67"/>
      <c r="D163" s="68"/>
      <c r="E163" s="69"/>
      <c r="F163" s="70"/>
      <c r="G163" s="71"/>
      <c r="H163" s="6"/>
    </row>
    <row r="164" spans="2:8" ht="13.5">
      <c r="B164" s="86"/>
      <c r="C164" s="67"/>
      <c r="D164" s="68"/>
      <c r="E164" s="69"/>
      <c r="F164" s="70"/>
      <c r="G164" s="71"/>
      <c r="H164" s="6"/>
    </row>
    <row r="165" spans="2:8" ht="13.5">
      <c r="B165" s="86"/>
      <c r="C165" s="67"/>
      <c r="D165" s="68"/>
      <c r="E165" s="69"/>
      <c r="F165" s="70"/>
      <c r="G165" s="71"/>
      <c r="H165" s="6"/>
    </row>
    <row r="166" spans="2:8" ht="13.5">
      <c r="B166" s="86"/>
      <c r="C166" s="67"/>
      <c r="D166" s="68"/>
      <c r="E166" s="69"/>
      <c r="F166" s="70"/>
      <c r="G166" s="71"/>
      <c r="H166" s="6"/>
    </row>
    <row r="167" spans="2:8" ht="13.5">
      <c r="B167" s="86"/>
      <c r="C167" s="67"/>
      <c r="D167" s="68"/>
      <c r="E167" s="69"/>
      <c r="F167" s="70"/>
      <c r="G167" s="71"/>
      <c r="H167" s="6"/>
    </row>
    <row r="168" spans="2:8" ht="13.5">
      <c r="B168" s="86"/>
      <c r="C168" s="67"/>
      <c r="D168" s="68"/>
      <c r="E168" s="69"/>
      <c r="F168" s="70"/>
      <c r="G168" s="71"/>
      <c r="H168" s="6"/>
    </row>
    <row r="169" spans="2:8" ht="13.5">
      <c r="B169" s="86"/>
      <c r="C169" s="67"/>
      <c r="D169" s="68"/>
      <c r="E169" s="69"/>
      <c r="F169" s="70"/>
      <c r="G169" s="71"/>
      <c r="H169" s="6"/>
    </row>
    <row r="170" spans="2:8" ht="13.5">
      <c r="B170" s="86"/>
      <c r="C170" s="67"/>
      <c r="D170" s="68"/>
      <c r="E170" s="69"/>
      <c r="F170" s="70"/>
      <c r="G170" s="71"/>
      <c r="H170" s="6"/>
    </row>
    <row r="171" spans="2:8" ht="13.5">
      <c r="B171" s="86"/>
      <c r="C171" s="67"/>
      <c r="D171" s="68"/>
      <c r="E171" s="69"/>
      <c r="F171" s="70"/>
      <c r="G171" s="71"/>
      <c r="H171" s="6"/>
    </row>
    <row r="172" spans="2:8" ht="13.5">
      <c r="B172" s="86"/>
      <c r="C172" s="67"/>
      <c r="D172" s="68"/>
      <c r="E172" s="69"/>
      <c r="F172" s="70"/>
      <c r="G172" s="71"/>
      <c r="H172" s="6"/>
    </row>
    <row r="173" spans="2:8" ht="13.5">
      <c r="B173" s="86"/>
      <c r="C173" s="67"/>
      <c r="D173" s="68"/>
      <c r="E173" s="69"/>
      <c r="F173" s="70"/>
      <c r="G173" s="71"/>
      <c r="H173" s="6"/>
    </row>
    <row r="174" spans="2:8" ht="13.5">
      <c r="B174" s="86"/>
      <c r="C174" s="67"/>
      <c r="D174" s="68"/>
      <c r="E174" s="69"/>
      <c r="F174" s="70"/>
      <c r="G174" s="71"/>
      <c r="H174" s="6"/>
    </row>
    <row r="175" spans="2:8" ht="13.5">
      <c r="B175" s="86"/>
      <c r="C175" s="67"/>
      <c r="D175" s="68"/>
      <c r="E175" s="69"/>
      <c r="F175" s="70"/>
      <c r="G175" s="71"/>
      <c r="H175" s="6"/>
    </row>
    <row r="176" spans="2:8" ht="13.5">
      <c r="B176" s="86"/>
      <c r="C176" s="67"/>
      <c r="D176" s="68"/>
      <c r="E176" s="69"/>
      <c r="F176" s="70"/>
      <c r="G176" s="71"/>
      <c r="H176" s="6"/>
    </row>
    <row r="177" spans="2:8" ht="13.5">
      <c r="B177" s="86"/>
      <c r="C177" s="67"/>
      <c r="D177" s="68"/>
      <c r="E177" s="69"/>
      <c r="F177" s="70"/>
      <c r="G177" s="71"/>
      <c r="H177" s="6"/>
    </row>
    <row r="178" spans="2:8" ht="13.5">
      <c r="B178" s="86"/>
      <c r="C178" s="67"/>
      <c r="D178" s="68"/>
      <c r="E178" s="69"/>
      <c r="F178" s="70"/>
      <c r="G178" s="71"/>
      <c r="H178" s="6"/>
    </row>
  </sheetData>
  <mergeCells count="15">
    <mergeCell ref="A3:A4"/>
    <mergeCell ref="B3:B4"/>
    <mergeCell ref="D3:E3"/>
    <mergeCell ref="D4:D5"/>
    <mergeCell ref="E4:E5"/>
    <mergeCell ref="A53:A54"/>
    <mergeCell ref="B53:B54"/>
    <mergeCell ref="D53:E53"/>
    <mergeCell ref="D54:D55"/>
    <mergeCell ref="E54:E55"/>
    <mergeCell ref="I3:I4"/>
    <mergeCell ref="J3:J4"/>
    <mergeCell ref="L3:M3"/>
    <mergeCell ref="L4:L5"/>
    <mergeCell ref="M4:M5"/>
  </mergeCells>
  <printOptions/>
  <pageMargins left="0.75" right="0.75" top="1" bottom="1" header="0.512" footer="0.512"/>
  <pageSetup horizontalDpi="600" verticalDpi="600" orientation="portrait" paperSize="9" scale="9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Z143"/>
  <sheetViews>
    <sheetView view="pageBreakPreview" zoomScale="75" zoomScaleSheetLayoutView="75" workbookViewId="0" topLeftCell="A1">
      <selection activeCell="O66" sqref="O66"/>
    </sheetView>
  </sheetViews>
  <sheetFormatPr defaultColWidth="9.00390625" defaultRowHeight="13.5"/>
  <cols>
    <col min="1" max="1" width="15.625" style="66" customWidth="1"/>
    <col min="2" max="2" width="8.50390625" style="210" customWidth="1"/>
    <col min="3" max="3" width="4.875" style="91" customWidth="1"/>
    <col min="4" max="4" width="7.625" style="211" customWidth="1"/>
    <col min="5" max="5" width="4.875" style="91" customWidth="1"/>
    <col min="6" max="6" width="8.25390625" style="212" customWidth="1"/>
    <col min="7" max="7" width="4.875" style="91" customWidth="1"/>
    <col min="8" max="8" width="8.125" style="211" customWidth="1"/>
    <col min="9" max="9" width="4.875" style="91" customWidth="1"/>
    <col min="10" max="10" width="7.625" style="213" customWidth="1"/>
    <col min="11" max="11" width="4.875" style="91" customWidth="1"/>
    <col min="12" max="12" width="8.875" style="214" customWidth="1"/>
    <col min="13" max="13" width="4.875" style="91" customWidth="1"/>
    <col min="14" max="14" width="15.50390625" style="0" customWidth="1"/>
    <col min="16" max="16" width="4.875" style="0" customWidth="1"/>
    <col min="17" max="17" width="7.625" style="0" customWidth="1"/>
    <col min="18" max="18" width="4.875" style="0" customWidth="1"/>
    <col min="19" max="19" width="7.625" style="0" customWidth="1"/>
    <col min="20" max="20" width="4.875" style="0" customWidth="1"/>
    <col min="21" max="21" width="7.625" style="0" customWidth="1"/>
    <col min="22" max="22" width="4.875" style="0" customWidth="1"/>
    <col min="23" max="23" width="7.625" style="0" customWidth="1"/>
    <col min="24" max="24" width="4.875" style="0" customWidth="1"/>
    <col min="26" max="26" width="4.875" style="0" customWidth="1"/>
  </cols>
  <sheetData>
    <row r="1" ht="13.5" customHeight="1">
      <c r="A1" s="26" t="s">
        <v>230</v>
      </c>
    </row>
    <row r="2" spans="1:26" ht="13.5" customHeight="1">
      <c r="A2" s="252"/>
      <c r="B2" s="575" t="s">
        <v>93</v>
      </c>
      <c r="C2" s="576"/>
      <c r="D2" s="550" t="s">
        <v>94</v>
      </c>
      <c r="E2" s="551"/>
      <c r="F2" s="550" t="s">
        <v>95</v>
      </c>
      <c r="G2" s="551"/>
      <c r="H2" s="556" t="s">
        <v>96</v>
      </c>
      <c r="I2" s="557"/>
      <c r="J2" s="562" t="s">
        <v>97</v>
      </c>
      <c r="K2" s="563"/>
      <c r="L2" s="568" t="s">
        <v>98</v>
      </c>
      <c r="M2" s="581"/>
      <c r="N2" s="252"/>
      <c r="O2" s="575" t="s">
        <v>93</v>
      </c>
      <c r="P2" s="576"/>
      <c r="Q2" s="550" t="s">
        <v>94</v>
      </c>
      <c r="R2" s="551"/>
      <c r="S2" s="550" t="s">
        <v>95</v>
      </c>
      <c r="T2" s="551"/>
      <c r="U2" s="556" t="s">
        <v>96</v>
      </c>
      <c r="V2" s="557"/>
      <c r="W2" s="562" t="s">
        <v>97</v>
      </c>
      <c r="X2" s="563"/>
      <c r="Y2" s="568" t="s">
        <v>98</v>
      </c>
      <c r="Z2" s="569"/>
    </row>
    <row r="3" spans="1:26" ht="13.5" customHeight="1">
      <c r="A3" s="574" t="s">
        <v>177</v>
      </c>
      <c r="B3" s="577"/>
      <c r="C3" s="578"/>
      <c r="D3" s="552"/>
      <c r="E3" s="553"/>
      <c r="F3" s="552"/>
      <c r="G3" s="553"/>
      <c r="H3" s="558"/>
      <c r="I3" s="559"/>
      <c r="J3" s="564"/>
      <c r="K3" s="565"/>
      <c r="L3" s="570"/>
      <c r="M3" s="582"/>
      <c r="N3" s="574" t="s">
        <v>177</v>
      </c>
      <c r="O3" s="577"/>
      <c r="P3" s="578"/>
      <c r="Q3" s="552"/>
      <c r="R3" s="553"/>
      <c r="S3" s="552"/>
      <c r="T3" s="553"/>
      <c r="U3" s="558"/>
      <c r="V3" s="559"/>
      <c r="W3" s="564"/>
      <c r="X3" s="565"/>
      <c r="Y3" s="570"/>
      <c r="Z3" s="571"/>
    </row>
    <row r="4" spans="1:26" ht="13.5" customHeight="1">
      <c r="A4" s="574"/>
      <c r="B4" s="579"/>
      <c r="C4" s="580"/>
      <c r="D4" s="554"/>
      <c r="E4" s="555"/>
      <c r="F4" s="554"/>
      <c r="G4" s="555"/>
      <c r="H4" s="560"/>
      <c r="I4" s="561"/>
      <c r="J4" s="566"/>
      <c r="K4" s="567"/>
      <c r="L4" s="572"/>
      <c r="M4" s="583"/>
      <c r="N4" s="574"/>
      <c r="O4" s="579"/>
      <c r="P4" s="580"/>
      <c r="Q4" s="554"/>
      <c r="R4" s="555"/>
      <c r="S4" s="554"/>
      <c r="T4" s="555"/>
      <c r="U4" s="560"/>
      <c r="V4" s="561"/>
      <c r="W4" s="566"/>
      <c r="X4" s="567"/>
      <c r="Y4" s="572"/>
      <c r="Z4" s="573"/>
    </row>
    <row r="5" spans="1:26" s="1" customFormat="1" ht="14.25" customHeight="1">
      <c r="A5" s="253"/>
      <c r="B5" s="236" t="s">
        <v>57</v>
      </c>
      <c r="C5" s="237" t="s">
        <v>184</v>
      </c>
      <c r="D5" s="238" t="s">
        <v>57</v>
      </c>
      <c r="E5" s="237" t="s">
        <v>184</v>
      </c>
      <c r="F5" s="238" t="s">
        <v>57</v>
      </c>
      <c r="G5" s="237" t="s">
        <v>184</v>
      </c>
      <c r="H5" s="238" t="s">
        <v>57</v>
      </c>
      <c r="I5" s="237" t="s">
        <v>184</v>
      </c>
      <c r="J5" s="239" t="s">
        <v>57</v>
      </c>
      <c r="K5" s="237" t="s">
        <v>184</v>
      </c>
      <c r="L5" s="240" t="s">
        <v>57</v>
      </c>
      <c r="M5" s="254" t="s">
        <v>184</v>
      </c>
      <c r="N5" s="253"/>
      <c r="O5" s="236" t="s">
        <v>57</v>
      </c>
      <c r="P5" s="237" t="s">
        <v>184</v>
      </c>
      <c r="Q5" s="238" t="s">
        <v>57</v>
      </c>
      <c r="R5" s="237" t="s">
        <v>184</v>
      </c>
      <c r="S5" s="238" t="s">
        <v>57</v>
      </c>
      <c r="T5" s="237" t="s">
        <v>184</v>
      </c>
      <c r="U5" s="238" t="s">
        <v>57</v>
      </c>
      <c r="V5" s="237" t="s">
        <v>184</v>
      </c>
      <c r="W5" s="239" t="s">
        <v>57</v>
      </c>
      <c r="X5" s="237" t="s">
        <v>184</v>
      </c>
      <c r="Y5" s="240" t="s">
        <v>57</v>
      </c>
      <c r="Z5" s="237" t="s">
        <v>184</v>
      </c>
    </row>
    <row r="6" spans="2:26" ht="13.5">
      <c r="B6" s="249" t="s">
        <v>63</v>
      </c>
      <c r="C6" s="215"/>
      <c r="D6" s="205"/>
      <c r="E6" s="215"/>
      <c r="F6" s="216" t="s">
        <v>63</v>
      </c>
      <c r="G6" s="215"/>
      <c r="H6" s="205"/>
      <c r="I6" s="215"/>
      <c r="J6" s="206"/>
      <c r="K6" s="215"/>
      <c r="L6" s="207"/>
      <c r="M6" s="215"/>
      <c r="N6" s="66"/>
      <c r="O6" s="241"/>
      <c r="P6" s="242"/>
      <c r="Q6" s="223"/>
      <c r="R6" s="221"/>
      <c r="S6" s="223"/>
      <c r="T6" s="221"/>
      <c r="U6" s="223"/>
      <c r="V6" s="221"/>
      <c r="W6" s="222"/>
      <c r="X6" s="221"/>
      <c r="Y6" s="224"/>
      <c r="Z6" s="91"/>
    </row>
    <row r="7" spans="1:26" ht="14.25">
      <c r="A7" s="59" t="s">
        <v>191</v>
      </c>
      <c r="B7" s="250">
        <v>1.338</v>
      </c>
      <c r="C7" s="231" t="s">
        <v>70</v>
      </c>
      <c r="D7" s="229">
        <v>12.5</v>
      </c>
      <c r="E7" s="231" t="s">
        <v>70</v>
      </c>
      <c r="F7" s="196">
        <v>107.4</v>
      </c>
      <c r="G7" s="231" t="s">
        <v>70</v>
      </c>
      <c r="H7" s="196">
        <v>75.5</v>
      </c>
      <c r="I7" s="231" t="s">
        <v>70</v>
      </c>
      <c r="J7" s="197">
        <v>4.86</v>
      </c>
      <c r="K7" s="231" t="s">
        <v>70</v>
      </c>
      <c r="L7" s="198">
        <v>1554</v>
      </c>
      <c r="M7" s="235" t="s">
        <v>71</v>
      </c>
      <c r="N7" s="66"/>
      <c r="O7" s="245"/>
      <c r="P7" s="91"/>
      <c r="Q7" s="211"/>
      <c r="R7" s="91"/>
      <c r="S7" s="212"/>
      <c r="T7" s="91"/>
      <c r="U7" s="211"/>
      <c r="V7" s="91"/>
      <c r="W7" s="213"/>
      <c r="X7" s="91"/>
      <c r="Y7" s="214"/>
      <c r="Z7" s="91"/>
    </row>
    <row r="8" spans="1:26" ht="14.25">
      <c r="A8" s="59" t="s">
        <v>193</v>
      </c>
      <c r="B8" s="243">
        <v>1.624</v>
      </c>
      <c r="C8" s="232" t="s">
        <v>70</v>
      </c>
      <c r="D8" s="200">
        <v>12.6</v>
      </c>
      <c r="E8" s="232" t="s">
        <v>70</v>
      </c>
      <c r="F8" s="201">
        <v>129</v>
      </c>
      <c r="G8" s="232" t="s">
        <v>70</v>
      </c>
      <c r="H8" s="201">
        <v>77.2</v>
      </c>
      <c r="I8" s="232" t="s">
        <v>70</v>
      </c>
      <c r="J8" s="203">
        <v>4.67</v>
      </c>
      <c r="K8" s="232" t="s">
        <v>70</v>
      </c>
      <c r="L8" s="204">
        <v>1652</v>
      </c>
      <c r="M8" s="233" t="s">
        <v>71</v>
      </c>
      <c r="N8" s="83" t="s">
        <v>2</v>
      </c>
      <c r="O8" s="243">
        <v>0.793</v>
      </c>
      <c r="P8" s="232"/>
      <c r="Q8" s="200">
        <v>12</v>
      </c>
      <c r="R8" s="199"/>
      <c r="S8" s="201">
        <v>65.9</v>
      </c>
      <c r="T8" s="202"/>
      <c r="U8" s="201">
        <v>69.7</v>
      </c>
      <c r="V8" s="202"/>
      <c r="W8" s="203">
        <v>6.01</v>
      </c>
      <c r="X8" s="202"/>
      <c r="Y8" s="204">
        <v>1159</v>
      </c>
      <c r="Z8" s="199"/>
    </row>
    <row r="9" spans="1:26" ht="14.25">
      <c r="A9" s="59" t="s">
        <v>194</v>
      </c>
      <c r="B9" s="243">
        <v>0.962</v>
      </c>
      <c r="C9" s="232" t="s">
        <v>70</v>
      </c>
      <c r="D9" s="200">
        <v>12.3</v>
      </c>
      <c r="E9" s="232" t="s">
        <v>70</v>
      </c>
      <c r="F9" s="201">
        <v>78.3</v>
      </c>
      <c r="G9" s="232" t="s">
        <v>70</v>
      </c>
      <c r="H9" s="201">
        <v>71.9</v>
      </c>
      <c r="I9" s="232" t="s">
        <v>70</v>
      </c>
      <c r="J9" s="203">
        <v>5.29</v>
      </c>
      <c r="K9" s="232" t="s">
        <v>70</v>
      </c>
      <c r="L9" s="204">
        <v>1360</v>
      </c>
      <c r="M9" s="233" t="s">
        <v>71</v>
      </c>
      <c r="N9" s="72" t="s">
        <v>3</v>
      </c>
      <c r="O9" s="246">
        <v>0.951</v>
      </c>
      <c r="P9" s="248">
        <v>28</v>
      </c>
      <c r="Q9" s="211">
        <v>11.7</v>
      </c>
      <c r="R9" s="199">
        <v>39</v>
      </c>
      <c r="S9" s="211">
        <v>81.3</v>
      </c>
      <c r="T9" s="202">
        <v>24</v>
      </c>
      <c r="U9" s="211">
        <v>89.9</v>
      </c>
      <c r="V9" s="202">
        <v>13</v>
      </c>
      <c r="W9" s="213">
        <v>6.09</v>
      </c>
      <c r="X9" s="202">
        <v>29</v>
      </c>
      <c r="Y9" s="214">
        <v>1476</v>
      </c>
      <c r="Z9" s="199">
        <v>16</v>
      </c>
    </row>
    <row r="10" spans="2:26" ht="13.5">
      <c r="B10" s="245"/>
      <c r="C10" s="215"/>
      <c r="D10" s="205"/>
      <c r="E10" s="215"/>
      <c r="F10" s="195"/>
      <c r="G10" s="215"/>
      <c r="H10" s="205"/>
      <c r="I10" s="215"/>
      <c r="J10" s="206"/>
      <c r="K10" s="215"/>
      <c r="L10" s="207"/>
      <c r="M10" s="215"/>
      <c r="N10" s="72" t="s">
        <v>4</v>
      </c>
      <c r="O10" s="246">
        <v>0.887</v>
      </c>
      <c r="P10" s="248">
        <v>32</v>
      </c>
      <c r="Q10" s="211">
        <v>17.2</v>
      </c>
      <c r="R10" s="199">
        <v>3</v>
      </c>
      <c r="S10" s="211">
        <v>51.7</v>
      </c>
      <c r="T10" s="202">
        <v>48</v>
      </c>
      <c r="U10" s="211">
        <v>55.7</v>
      </c>
      <c r="V10" s="202">
        <v>60</v>
      </c>
      <c r="W10" s="213">
        <v>6.3</v>
      </c>
      <c r="X10" s="202">
        <v>23</v>
      </c>
      <c r="Y10" s="214">
        <v>883</v>
      </c>
      <c r="Z10" s="199">
        <v>66</v>
      </c>
    </row>
    <row r="11" spans="1:26" s="74" customFormat="1" ht="15.75" customHeight="1">
      <c r="A11" s="72" t="s">
        <v>196</v>
      </c>
      <c r="B11" s="245">
        <v>1.406</v>
      </c>
      <c r="C11" s="232">
        <v>17</v>
      </c>
      <c r="D11" s="205">
        <v>10.5</v>
      </c>
      <c r="E11" s="199">
        <v>51</v>
      </c>
      <c r="F11" s="195">
        <v>133.7</v>
      </c>
      <c r="G11" s="202">
        <v>8</v>
      </c>
      <c r="H11" s="205">
        <v>83.6</v>
      </c>
      <c r="I11" s="202">
        <v>19</v>
      </c>
      <c r="J11" s="206">
        <v>4.92</v>
      </c>
      <c r="K11" s="202">
        <v>50</v>
      </c>
      <c r="L11" s="207">
        <v>1700</v>
      </c>
      <c r="M11" s="199">
        <v>6</v>
      </c>
      <c r="N11" s="72" t="s">
        <v>5</v>
      </c>
      <c r="O11" s="246">
        <v>0.992</v>
      </c>
      <c r="P11" s="248">
        <v>26</v>
      </c>
      <c r="Q11" s="211">
        <v>13.2</v>
      </c>
      <c r="R11" s="199">
        <v>26</v>
      </c>
      <c r="S11" s="211">
        <v>75.3</v>
      </c>
      <c r="T11" s="202">
        <v>28</v>
      </c>
      <c r="U11" s="211">
        <v>64.9</v>
      </c>
      <c r="V11" s="202">
        <v>47</v>
      </c>
      <c r="W11" s="213">
        <v>5.08</v>
      </c>
      <c r="X11" s="202">
        <v>45</v>
      </c>
      <c r="Y11" s="214">
        <v>1278</v>
      </c>
      <c r="Z11" s="199">
        <v>36</v>
      </c>
    </row>
    <row r="12" spans="1:26" s="74" customFormat="1" ht="15.75" customHeight="1">
      <c r="A12" s="72" t="s">
        <v>197</v>
      </c>
      <c r="B12" s="244">
        <v>1.756</v>
      </c>
      <c r="C12" s="232">
        <v>9</v>
      </c>
      <c r="D12" s="209">
        <v>13.5</v>
      </c>
      <c r="E12" s="199">
        <v>22</v>
      </c>
      <c r="F12" s="205">
        <v>130</v>
      </c>
      <c r="G12" s="202">
        <v>11</v>
      </c>
      <c r="H12" s="205">
        <v>72.2</v>
      </c>
      <c r="I12" s="202">
        <v>33</v>
      </c>
      <c r="J12" s="206">
        <v>4.28</v>
      </c>
      <c r="K12" s="202">
        <v>59</v>
      </c>
      <c r="L12" s="207">
        <v>1690</v>
      </c>
      <c r="M12" s="199">
        <v>7</v>
      </c>
      <c r="N12" s="72" t="s">
        <v>6</v>
      </c>
      <c r="O12" s="246">
        <v>1.514</v>
      </c>
      <c r="P12" s="248">
        <v>16</v>
      </c>
      <c r="Q12" s="211">
        <v>16.2</v>
      </c>
      <c r="R12" s="199">
        <v>7</v>
      </c>
      <c r="S12" s="211">
        <v>93.7</v>
      </c>
      <c r="T12" s="202">
        <v>16</v>
      </c>
      <c r="U12" s="211">
        <v>48.3</v>
      </c>
      <c r="V12" s="202">
        <v>65</v>
      </c>
      <c r="W12" s="213">
        <v>4.27</v>
      </c>
      <c r="X12" s="202">
        <v>60</v>
      </c>
      <c r="Y12" s="214">
        <v>1131</v>
      </c>
      <c r="Z12" s="199">
        <v>52</v>
      </c>
    </row>
    <row r="13" spans="1:26" s="74" customFormat="1" ht="15.75" customHeight="1">
      <c r="A13" s="72" t="s">
        <v>198</v>
      </c>
      <c r="B13" s="244">
        <v>2.615</v>
      </c>
      <c r="C13" s="232">
        <v>1</v>
      </c>
      <c r="D13" s="209">
        <v>16.7</v>
      </c>
      <c r="E13" s="199">
        <v>5</v>
      </c>
      <c r="F13" s="205">
        <v>157</v>
      </c>
      <c r="G13" s="202">
        <v>4</v>
      </c>
      <c r="H13" s="205">
        <v>67.4</v>
      </c>
      <c r="I13" s="202">
        <v>41</v>
      </c>
      <c r="J13" s="206">
        <v>4.13</v>
      </c>
      <c r="K13" s="202">
        <v>63</v>
      </c>
      <c r="L13" s="207">
        <v>1632</v>
      </c>
      <c r="M13" s="199">
        <v>10</v>
      </c>
      <c r="N13" s="75" t="s">
        <v>7</v>
      </c>
      <c r="O13" s="246">
        <v>0.498</v>
      </c>
      <c r="P13" s="248">
        <v>56</v>
      </c>
      <c r="Q13" s="211">
        <v>10</v>
      </c>
      <c r="R13" s="199">
        <v>55</v>
      </c>
      <c r="S13" s="211">
        <v>49.9</v>
      </c>
      <c r="T13" s="202">
        <v>51</v>
      </c>
      <c r="U13" s="211">
        <v>56.6</v>
      </c>
      <c r="V13" s="202">
        <v>58</v>
      </c>
      <c r="W13" s="213">
        <v>8.17</v>
      </c>
      <c r="X13" s="202">
        <v>11</v>
      </c>
      <c r="Y13" s="214">
        <v>693</v>
      </c>
      <c r="Z13" s="199">
        <v>69</v>
      </c>
    </row>
    <row r="14" spans="1:26" s="74" customFormat="1" ht="15.75" customHeight="1">
      <c r="A14" s="72" t="s">
        <v>199</v>
      </c>
      <c r="B14" s="244">
        <v>1.705</v>
      </c>
      <c r="C14" s="232">
        <v>12</v>
      </c>
      <c r="D14" s="209">
        <v>12.8</v>
      </c>
      <c r="E14" s="199">
        <v>34</v>
      </c>
      <c r="F14" s="205">
        <v>133.6</v>
      </c>
      <c r="G14" s="202">
        <v>9</v>
      </c>
      <c r="H14" s="205">
        <v>70.5</v>
      </c>
      <c r="I14" s="202">
        <v>34</v>
      </c>
      <c r="J14" s="206">
        <v>4.57</v>
      </c>
      <c r="K14" s="202">
        <v>55</v>
      </c>
      <c r="L14" s="207">
        <v>1544</v>
      </c>
      <c r="M14" s="199">
        <v>13</v>
      </c>
      <c r="N14" s="72" t="s">
        <v>8</v>
      </c>
      <c r="O14" s="246">
        <v>0.429</v>
      </c>
      <c r="P14" s="248">
        <v>63</v>
      </c>
      <c r="Q14" s="211">
        <v>10.9</v>
      </c>
      <c r="R14" s="199">
        <v>45</v>
      </c>
      <c r="S14" s="211">
        <v>39.5</v>
      </c>
      <c r="T14" s="202">
        <v>64</v>
      </c>
      <c r="U14" s="211">
        <v>107.4</v>
      </c>
      <c r="V14" s="202">
        <v>5</v>
      </c>
      <c r="W14" s="213">
        <v>8.79</v>
      </c>
      <c r="X14" s="202">
        <v>6</v>
      </c>
      <c r="Y14" s="214">
        <v>1222</v>
      </c>
      <c r="Z14" s="199">
        <v>42</v>
      </c>
    </row>
    <row r="15" spans="1:26" s="77" customFormat="1" ht="15.75" customHeight="1">
      <c r="A15" s="75" t="s">
        <v>200</v>
      </c>
      <c r="B15" s="244">
        <v>1.714</v>
      </c>
      <c r="C15" s="232">
        <v>11</v>
      </c>
      <c r="D15" s="209">
        <v>15.3</v>
      </c>
      <c r="E15" s="199">
        <v>13</v>
      </c>
      <c r="F15" s="205">
        <v>112.1</v>
      </c>
      <c r="G15" s="202">
        <v>13</v>
      </c>
      <c r="H15" s="205">
        <v>82.8</v>
      </c>
      <c r="I15" s="202">
        <v>22</v>
      </c>
      <c r="J15" s="206">
        <v>5.05</v>
      </c>
      <c r="K15" s="202">
        <v>48</v>
      </c>
      <c r="L15" s="207">
        <v>1640</v>
      </c>
      <c r="M15" s="199">
        <v>9</v>
      </c>
      <c r="N15" s="72" t="s">
        <v>9</v>
      </c>
      <c r="O15" s="246">
        <v>0.598</v>
      </c>
      <c r="P15" s="248">
        <v>49</v>
      </c>
      <c r="Q15" s="211">
        <v>9.3</v>
      </c>
      <c r="R15" s="199">
        <v>60</v>
      </c>
      <c r="S15" s="211">
        <v>64.4</v>
      </c>
      <c r="T15" s="202">
        <v>38</v>
      </c>
      <c r="U15" s="211">
        <v>79.5</v>
      </c>
      <c r="V15" s="202">
        <v>28</v>
      </c>
      <c r="W15" s="213">
        <v>8.22</v>
      </c>
      <c r="X15" s="202">
        <v>10</v>
      </c>
      <c r="Y15" s="214">
        <v>967</v>
      </c>
      <c r="Z15" s="199">
        <v>62</v>
      </c>
    </row>
    <row r="16" spans="1:26" s="74" customFormat="1" ht="15.75" customHeight="1">
      <c r="A16" s="72" t="s">
        <v>201</v>
      </c>
      <c r="B16" s="244">
        <v>1.867</v>
      </c>
      <c r="C16" s="232">
        <v>8</v>
      </c>
      <c r="D16" s="209">
        <v>13.6</v>
      </c>
      <c r="E16" s="199">
        <v>21</v>
      </c>
      <c r="F16" s="205">
        <v>137.7</v>
      </c>
      <c r="G16" s="202">
        <v>6</v>
      </c>
      <c r="H16" s="205">
        <v>54</v>
      </c>
      <c r="I16" s="202">
        <v>61</v>
      </c>
      <c r="J16" s="206">
        <v>3.67</v>
      </c>
      <c r="K16" s="202">
        <v>64</v>
      </c>
      <c r="L16" s="207">
        <v>1472</v>
      </c>
      <c r="M16" s="199">
        <v>18</v>
      </c>
      <c r="N16" s="72" t="s">
        <v>10</v>
      </c>
      <c r="O16" s="244">
        <v>0.588</v>
      </c>
      <c r="P16" s="248">
        <v>50</v>
      </c>
      <c r="Q16" s="209">
        <v>12.3</v>
      </c>
      <c r="R16" s="199">
        <v>36</v>
      </c>
      <c r="S16" s="205">
        <v>47.9</v>
      </c>
      <c r="T16" s="202">
        <v>54</v>
      </c>
      <c r="U16" s="205">
        <v>65.2</v>
      </c>
      <c r="V16" s="202">
        <v>46</v>
      </c>
      <c r="W16" s="206">
        <v>6.16</v>
      </c>
      <c r="X16" s="202">
        <v>26</v>
      </c>
      <c r="Y16" s="207">
        <v>1059</v>
      </c>
      <c r="Z16" s="199">
        <v>55</v>
      </c>
    </row>
    <row r="17" spans="1:26" s="74" customFormat="1" ht="15.75" customHeight="1">
      <c r="A17" s="72" t="s">
        <v>202</v>
      </c>
      <c r="B17" s="244">
        <v>1.673</v>
      </c>
      <c r="C17" s="232">
        <v>14</v>
      </c>
      <c r="D17" s="209">
        <v>15.3</v>
      </c>
      <c r="E17" s="199">
        <v>12</v>
      </c>
      <c r="F17" s="205">
        <v>109.2</v>
      </c>
      <c r="G17" s="202">
        <v>14</v>
      </c>
      <c r="H17" s="205">
        <v>69.6</v>
      </c>
      <c r="I17" s="202">
        <v>36</v>
      </c>
      <c r="J17" s="206">
        <v>4.92</v>
      </c>
      <c r="K17" s="202">
        <v>51</v>
      </c>
      <c r="L17" s="207">
        <v>1415</v>
      </c>
      <c r="M17" s="199">
        <v>20</v>
      </c>
      <c r="N17" s="72" t="s">
        <v>11</v>
      </c>
      <c r="O17" s="244">
        <v>0.914</v>
      </c>
      <c r="P17" s="248">
        <v>30</v>
      </c>
      <c r="Q17" s="209">
        <v>11.9</v>
      </c>
      <c r="R17" s="199">
        <v>38</v>
      </c>
      <c r="S17" s="205">
        <v>76.7</v>
      </c>
      <c r="T17" s="202">
        <v>26</v>
      </c>
      <c r="U17" s="205">
        <v>55.8</v>
      </c>
      <c r="V17" s="202">
        <v>59</v>
      </c>
      <c r="W17" s="206">
        <v>5.31</v>
      </c>
      <c r="X17" s="202">
        <v>39</v>
      </c>
      <c r="Y17" s="207">
        <v>1050</v>
      </c>
      <c r="Z17" s="199">
        <v>56</v>
      </c>
    </row>
    <row r="18" spans="1:26" s="74" customFormat="1" ht="15.75" customHeight="1">
      <c r="A18" s="72" t="s">
        <v>203</v>
      </c>
      <c r="B18" s="244">
        <v>2.144</v>
      </c>
      <c r="C18" s="232">
        <v>5</v>
      </c>
      <c r="D18" s="209">
        <v>17.1</v>
      </c>
      <c r="E18" s="199">
        <v>4</v>
      </c>
      <c r="F18" s="205">
        <v>125.2</v>
      </c>
      <c r="G18" s="202">
        <v>12</v>
      </c>
      <c r="H18" s="205">
        <v>80.3</v>
      </c>
      <c r="I18" s="202">
        <v>26</v>
      </c>
      <c r="J18" s="206">
        <v>4.53</v>
      </c>
      <c r="K18" s="202">
        <v>56</v>
      </c>
      <c r="L18" s="207">
        <v>1775</v>
      </c>
      <c r="M18" s="199">
        <v>4</v>
      </c>
      <c r="N18" s="75" t="s">
        <v>12</v>
      </c>
      <c r="O18" s="245">
        <v>0.472</v>
      </c>
      <c r="P18" s="248">
        <v>58</v>
      </c>
      <c r="Q18" s="211">
        <v>9.6</v>
      </c>
      <c r="R18" s="199">
        <v>56</v>
      </c>
      <c r="S18" s="212">
        <v>49.1</v>
      </c>
      <c r="T18" s="202">
        <v>53</v>
      </c>
      <c r="U18" s="211">
        <v>85.4</v>
      </c>
      <c r="V18" s="202">
        <v>17</v>
      </c>
      <c r="W18" s="213">
        <v>7.12</v>
      </c>
      <c r="X18" s="202">
        <v>16</v>
      </c>
      <c r="Y18" s="214">
        <v>1200</v>
      </c>
      <c r="Z18" s="199">
        <v>48</v>
      </c>
    </row>
    <row r="19" spans="1:26" s="74" customFormat="1" ht="15.75" customHeight="1">
      <c r="A19" s="72" t="s">
        <v>204</v>
      </c>
      <c r="B19" s="244">
        <v>1.215</v>
      </c>
      <c r="C19" s="232">
        <v>20</v>
      </c>
      <c r="D19" s="209">
        <v>13</v>
      </c>
      <c r="E19" s="199">
        <v>28</v>
      </c>
      <c r="F19" s="205">
        <v>93.6</v>
      </c>
      <c r="G19" s="202">
        <v>18</v>
      </c>
      <c r="H19" s="205">
        <v>83.6</v>
      </c>
      <c r="I19" s="202">
        <v>20</v>
      </c>
      <c r="J19" s="206">
        <v>5.03</v>
      </c>
      <c r="K19" s="202">
        <v>49</v>
      </c>
      <c r="L19" s="207">
        <v>1663</v>
      </c>
      <c r="M19" s="230">
        <v>8</v>
      </c>
      <c r="N19" s="66"/>
      <c r="O19" s="245"/>
      <c r="P19" s="248"/>
      <c r="Q19" s="211"/>
      <c r="R19" s="217"/>
      <c r="S19" s="212"/>
      <c r="T19" s="217"/>
      <c r="U19" s="211"/>
      <c r="V19" s="217"/>
      <c r="W19" s="213"/>
      <c r="X19" s="217"/>
      <c r="Y19" s="214"/>
      <c r="Z19" s="217"/>
    </row>
    <row r="20" spans="2:26" ht="14.25">
      <c r="B20" s="245"/>
      <c r="C20" s="234"/>
      <c r="E20" s="217"/>
      <c r="G20" s="217"/>
      <c r="I20" s="217"/>
      <c r="K20" s="217"/>
      <c r="M20" s="217"/>
      <c r="N20" s="83" t="s">
        <v>13</v>
      </c>
      <c r="O20" s="247">
        <v>1.072</v>
      </c>
      <c r="P20" s="248"/>
      <c r="Q20" s="225">
        <v>12.8</v>
      </c>
      <c r="R20" s="217"/>
      <c r="S20" s="225">
        <v>83.6</v>
      </c>
      <c r="T20" s="217"/>
      <c r="U20" s="225">
        <v>66.1</v>
      </c>
      <c r="V20" s="217"/>
      <c r="W20" s="226">
        <v>5.09</v>
      </c>
      <c r="X20" s="217"/>
      <c r="Y20" s="227">
        <v>1299</v>
      </c>
      <c r="Z20" s="217"/>
    </row>
    <row r="21" spans="1:26" s="74" customFormat="1" ht="15.75" customHeight="1">
      <c r="A21" s="78" t="s">
        <v>205</v>
      </c>
      <c r="B21" s="251">
        <v>0.723</v>
      </c>
      <c r="C21" s="234"/>
      <c r="D21" s="225">
        <v>12.8</v>
      </c>
      <c r="E21" s="217"/>
      <c r="F21" s="228">
        <v>56.4</v>
      </c>
      <c r="G21" s="217"/>
      <c r="H21" s="225">
        <v>78.5</v>
      </c>
      <c r="I21" s="217"/>
      <c r="J21" s="226">
        <v>5.78</v>
      </c>
      <c r="K21" s="217"/>
      <c r="L21" s="227">
        <v>1357</v>
      </c>
      <c r="M21" s="217"/>
      <c r="N21" s="72" t="s">
        <v>14</v>
      </c>
      <c r="O21" s="244">
        <v>0.794</v>
      </c>
      <c r="P21" s="232">
        <v>36</v>
      </c>
      <c r="Q21" s="209">
        <v>12.8</v>
      </c>
      <c r="R21" s="199">
        <v>32</v>
      </c>
      <c r="S21" s="205">
        <v>62</v>
      </c>
      <c r="T21" s="202">
        <v>41</v>
      </c>
      <c r="U21" s="205">
        <v>85.9</v>
      </c>
      <c r="V21" s="202">
        <v>16</v>
      </c>
      <c r="W21" s="206">
        <v>7.19</v>
      </c>
      <c r="X21" s="202">
        <v>15</v>
      </c>
      <c r="Y21" s="207">
        <v>1194</v>
      </c>
      <c r="Z21" s="199">
        <v>49</v>
      </c>
    </row>
    <row r="22" spans="1:26" s="74" customFormat="1" ht="15.75" customHeight="1">
      <c r="A22" s="72" t="s">
        <v>206</v>
      </c>
      <c r="B22" s="246">
        <v>0.723</v>
      </c>
      <c r="C22" s="232">
        <v>39</v>
      </c>
      <c r="D22" s="211">
        <v>12.8</v>
      </c>
      <c r="E22" s="199">
        <v>30</v>
      </c>
      <c r="F22" s="211">
        <v>56.4</v>
      </c>
      <c r="G22" s="202">
        <v>45</v>
      </c>
      <c r="H22" s="211">
        <v>78.5</v>
      </c>
      <c r="I22" s="202">
        <v>29</v>
      </c>
      <c r="J22" s="213">
        <v>5.78</v>
      </c>
      <c r="K22" s="202">
        <v>33</v>
      </c>
      <c r="L22" s="214">
        <v>1357</v>
      </c>
      <c r="M22" s="199">
        <v>24</v>
      </c>
      <c r="N22" s="72" t="s">
        <v>15</v>
      </c>
      <c r="O22" s="244">
        <v>0.897</v>
      </c>
      <c r="P22" s="232">
        <v>31</v>
      </c>
      <c r="Q22" s="209">
        <v>12.5</v>
      </c>
      <c r="R22" s="199">
        <v>35</v>
      </c>
      <c r="S22" s="205">
        <v>71.7</v>
      </c>
      <c r="T22" s="202">
        <v>31</v>
      </c>
      <c r="U22" s="205">
        <v>51.1</v>
      </c>
      <c r="V22" s="202">
        <v>62</v>
      </c>
      <c r="W22" s="206">
        <v>5.61</v>
      </c>
      <c r="X22" s="202">
        <v>34</v>
      </c>
      <c r="Y22" s="207">
        <v>911</v>
      </c>
      <c r="Z22" s="199">
        <v>65</v>
      </c>
    </row>
    <row r="23" spans="2:26" ht="13.5">
      <c r="B23" s="245"/>
      <c r="C23" s="234"/>
      <c r="E23" s="217"/>
      <c r="G23" s="217"/>
      <c r="I23" s="217"/>
      <c r="K23" s="217"/>
      <c r="M23" s="217"/>
      <c r="N23" s="72" t="s">
        <v>16</v>
      </c>
      <c r="O23" s="244">
        <v>1.744</v>
      </c>
      <c r="P23" s="232">
        <v>10</v>
      </c>
      <c r="Q23" s="209">
        <v>19.8</v>
      </c>
      <c r="R23" s="199">
        <v>2</v>
      </c>
      <c r="S23" s="205">
        <v>88</v>
      </c>
      <c r="T23" s="202">
        <v>21</v>
      </c>
      <c r="U23" s="205">
        <v>81.1</v>
      </c>
      <c r="V23" s="202">
        <v>25</v>
      </c>
      <c r="W23" s="206">
        <v>5.37</v>
      </c>
      <c r="X23" s="202">
        <v>38</v>
      </c>
      <c r="Y23" s="207">
        <v>1512</v>
      </c>
      <c r="Z23" s="199">
        <v>14</v>
      </c>
    </row>
    <row r="24" spans="1:26" s="4" customFormat="1" ht="14.25">
      <c r="A24" s="83" t="s">
        <v>207</v>
      </c>
      <c r="B24" s="243">
        <v>0.806</v>
      </c>
      <c r="C24" s="232"/>
      <c r="D24" s="200">
        <v>12</v>
      </c>
      <c r="E24" s="199"/>
      <c r="F24" s="201">
        <v>67.2</v>
      </c>
      <c r="G24" s="202"/>
      <c r="H24" s="201">
        <v>90.1</v>
      </c>
      <c r="I24" s="202"/>
      <c r="J24" s="203">
        <v>5.98</v>
      </c>
      <c r="K24" s="202"/>
      <c r="L24" s="204">
        <v>1508</v>
      </c>
      <c r="M24" s="199"/>
      <c r="N24" s="72" t="s">
        <v>17</v>
      </c>
      <c r="O24" s="244">
        <v>1.532</v>
      </c>
      <c r="P24" s="232">
        <v>15</v>
      </c>
      <c r="Q24" s="209">
        <v>20.4</v>
      </c>
      <c r="R24" s="199">
        <v>1</v>
      </c>
      <c r="S24" s="205">
        <v>75</v>
      </c>
      <c r="T24" s="202">
        <v>29</v>
      </c>
      <c r="U24" s="205">
        <v>48</v>
      </c>
      <c r="V24" s="202">
        <v>66</v>
      </c>
      <c r="W24" s="206">
        <v>4.9</v>
      </c>
      <c r="X24" s="202">
        <v>52</v>
      </c>
      <c r="Y24" s="207">
        <v>979</v>
      </c>
      <c r="Z24" s="199">
        <v>61</v>
      </c>
    </row>
    <row r="25" spans="1:26" s="74" customFormat="1" ht="15.75" customHeight="1">
      <c r="A25" s="72" t="s">
        <v>208</v>
      </c>
      <c r="B25" s="245">
        <v>1.115</v>
      </c>
      <c r="C25" s="232">
        <v>23</v>
      </c>
      <c r="D25" s="211">
        <v>13.7</v>
      </c>
      <c r="E25" s="199">
        <v>20</v>
      </c>
      <c r="F25" s="212">
        <v>81.7</v>
      </c>
      <c r="G25" s="202">
        <v>23</v>
      </c>
      <c r="H25" s="211">
        <v>90.8</v>
      </c>
      <c r="I25" s="202">
        <v>11</v>
      </c>
      <c r="J25" s="213">
        <v>5.16</v>
      </c>
      <c r="K25" s="202">
        <v>42</v>
      </c>
      <c r="L25" s="214">
        <v>1762</v>
      </c>
      <c r="M25" s="199">
        <v>5</v>
      </c>
      <c r="N25" s="75" t="s">
        <v>18</v>
      </c>
      <c r="O25" s="244">
        <v>2.344</v>
      </c>
      <c r="P25" s="232">
        <v>2</v>
      </c>
      <c r="Q25" s="209">
        <v>13.2</v>
      </c>
      <c r="R25" s="199">
        <v>25</v>
      </c>
      <c r="S25" s="205">
        <v>176.9</v>
      </c>
      <c r="T25" s="202">
        <v>3</v>
      </c>
      <c r="U25" s="205">
        <v>48.6</v>
      </c>
      <c r="V25" s="202">
        <v>64</v>
      </c>
      <c r="W25" s="206">
        <v>3.56</v>
      </c>
      <c r="X25" s="202">
        <v>65</v>
      </c>
      <c r="Y25" s="207">
        <v>1367</v>
      </c>
      <c r="Z25" s="199">
        <v>22</v>
      </c>
    </row>
    <row r="26" spans="1:26" s="74" customFormat="1" ht="15.75" customHeight="1">
      <c r="A26" s="72" t="s">
        <v>209</v>
      </c>
      <c r="B26" s="246">
        <v>0.751</v>
      </c>
      <c r="C26" s="232">
        <v>38</v>
      </c>
      <c r="D26" s="211">
        <v>10.7</v>
      </c>
      <c r="E26" s="199">
        <v>48</v>
      </c>
      <c r="F26" s="211">
        <v>70.1</v>
      </c>
      <c r="G26" s="202">
        <v>33</v>
      </c>
      <c r="H26" s="211">
        <v>92.1</v>
      </c>
      <c r="I26" s="202">
        <v>10</v>
      </c>
      <c r="J26" s="213">
        <v>6.24</v>
      </c>
      <c r="K26" s="202">
        <v>24</v>
      </c>
      <c r="L26" s="214">
        <v>1477</v>
      </c>
      <c r="M26" s="199">
        <v>15</v>
      </c>
      <c r="N26" s="72" t="s">
        <v>19</v>
      </c>
      <c r="O26" s="244">
        <v>0.938</v>
      </c>
      <c r="P26" s="232">
        <v>29</v>
      </c>
      <c r="Q26" s="209">
        <v>12.8</v>
      </c>
      <c r="R26" s="199">
        <v>33</v>
      </c>
      <c r="S26" s="205">
        <v>73.5</v>
      </c>
      <c r="T26" s="202">
        <v>30</v>
      </c>
      <c r="U26" s="205">
        <v>92.4</v>
      </c>
      <c r="V26" s="202">
        <v>9</v>
      </c>
      <c r="W26" s="206">
        <v>5.9</v>
      </c>
      <c r="X26" s="202">
        <v>31</v>
      </c>
      <c r="Y26" s="207">
        <v>1566</v>
      </c>
      <c r="Z26" s="199">
        <v>12</v>
      </c>
    </row>
    <row r="27" spans="1:26" s="74" customFormat="1" ht="15.75" customHeight="1">
      <c r="A27" s="72" t="s">
        <v>210</v>
      </c>
      <c r="B27" s="244">
        <v>0.79</v>
      </c>
      <c r="C27" s="232">
        <v>37</v>
      </c>
      <c r="D27" s="209">
        <v>11.1</v>
      </c>
      <c r="E27" s="199">
        <v>43</v>
      </c>
      <c r="F27" s="205">
        <v>71.1</v>
      </c>
      <c r="G27" s="202">
        <v>32</v>
      </c>
      <c r="H27" s="205">
        <v>117.6</v>
      </c>
      <c r="I27" s="202">
        <v>3</v>
      </c>
      <c r="J27" s="206">
        <v>7.46</v>
      </c>
      <c r="K27" s="202">
        <v>12</v>
      </c>
      <c r="L27" s="207">
        <v>1577</v>
      </c>
      <c r="M27" s="199">
        <v>11</v>
      </c>
      <c r="N27" s="72" t="s">
        <v>20</v>
      </c>
      <c r="O27" s="244">
        <v>0.473</v>
      </c>
      <c r="P27" s="232">
        <v>57</v>
      </c>
      <c r="Q27" s="209">
        <v>8.9</v>
      </c>
      <c r="R27" s="199">
        <v>62</v>
      </c>
      <c r="S27" s="205">
        <v>52.8</v>
      </c>
      <c r="T27" s="202">
        <v>47</v>
      </c>
      <c r="U27" s="205">
        <v>88.7</v>
      </c>
      <c r="V27" s="202">
        <v>14</v>
      </c>
      <c r="W27" s="206">
        <v>6.88</v>
      </c>
      <c r="X27" s="202">
        <v>18</v>
      </c>
      <c r="Y27" s="207">
        <v>1289</v>
      </c>
      <c r="Z27" s="199">
        <v>34</v>
      </c>
    </row>
    <row r="28" spans="1:26" s="74" customFormat="1" ht="15.75" customHeight="1">
      <c r="A28" s="72" t="s">
        <v>211</v>
      </c>
      <c r="B28" s="244">
        <v>0.696</v>
      </c>
      <c r="C28" s="232">
        <v>40</v>
      </c>
      <c r="D28" s="209">
        <v>16.4</v>
      </c>
      <c r="E28" s="199">
        <v>6</v>
      </c>
      <c r="F28" s="205">
        <v>42.3</v>
      </c>
      <c r="G28" s="202">
        <v>61</v>
      </c>
      <c r="H28" s="205">
        <v>60</v>
      </c>
      <c r="I28" s="202">
        <v>54</v>
      </c>
      <c r="J28" s="206">
        <v>5.43</v>
      </c>
      <c r="K28" s="202">
        <v>37</v>
      </c>
      <c r="L28" s="207">
        <v>1103</v>
      </c>
      <c r="M28" s="199">
        <v>53</v>
      </c>
      <c r="N28" s="72" t="s">
        <v>21</v>
      </c>
      <c r="O28" s="244">
        <v>0.457</v>
      </c>
      <c r="P28" s="232">
        <v>62</v>
      </c>
      <c r="Q28" s="209">
        <v>11.3</v>
      </c>
      <c r="R28" s="199">
        <v>42</v>
      </c>
      <c r="S28" s="205">
        <v>40.6</v>
      </c>
      <c r="T28" s="202">
        <v>63</v>
      </c>
      <c r="U28" s="205">
        <v>90.4</v>
      </c>
      <c r="V28" s="202">
        <v>12</v>
      </c>
      <c r="W28" s="206">
        <v>6.91</v>
      </c>
      <c r="X28" s="202">
        <v>17</v>
      </c>
      <c r="Y28" s="207">
        <v>1308</v>
      </c>
      <c r="Z28" s="199">
        <v>31</v>
      </c>
    </row>
    <row r="29" spans="1:26" s="77" customFormat="1" ht="15.75" customHeight="1">
      <c r="A29" s="75" t="s">
        <v>212</v>
      </c>
      <c r="B29" s="244">
        <v>0.38</v>
      </c>
      <c r="C29" s="232">
        <v>65</v>
      </c>
      <c r="D29" s="209">
        <v>8.6</v>
      </c>
      <c r="E29" s="199">
        <v>63</v>
      </c>
      <c r="F29" s="205">
        <v>44.3</v>
      </c>
      <c r="G29" s="202">
        <v>59</v>
      </c>
      <c r="H29" s="205">
        <v>75.7</v>
      </c>
      <c r="I29" s="202">
        <v>32</v>
      </c>
      <c r="J29" s="206">
        <v>8.29</v>
      </c>
      <c r="K29" s="202">
        <v>9</v>
      </c>
      <c r="L29" s="207">
        <v>913</v>
      </c>
      <c r="M29" s="199">
        <v>64</v>
      </c>
      <c r="N29" s="72" t="s">
        <v>22</v>
      </c>
      <c r="O29" s="244">
        <v>0.531</v>
      </c>
      <c r="P29" s="232">
        <v>53</v>
      </c>
      <c r="Q29" s="209">
        <v>7.6</v>
      </c>
      <c r="R29" s="199">
        <v>69</v>
      </c>
      <c r="S29" s="205">
        <v>70.1</v>
      </c>
      <c r="T29" s="202">
        <v>34</v>
      </c>
      <c r="U29" s="205">
        <v>66.8</v>
      </c>
      <c r="V29" s="202">
        <v>43</v>
      </c>
      <c r="W29" s="206">
        <v>5.25</v>
      </c>
      <c r="X29" s="202">
        <v>40</v>
      </c>
      <c r="Y29" s="207">
        <v>1273</v>
      </c>
      <c r="Z29" s="199">
        <v>37</v>
      </c>
    </row>
    <row r="30" spans="1:26" s="74" customFormat="1" ht="15.75" customHeight="1">
      <c r="A30" s="72" t="s">
        <v>213</v>
      </c>
      <c r="B30" s="244">
        <v>0.607</v>
      </c>
      <c r="C30" s="232">
        <v>48</v>
      </c>
      <c r="D30" s="209">
        <v>10.4</v>
      </c>
      <c r="E30" s="199">
        <v>53</v>
      </c>
      <c r="F30" s="205">
        <v>58.2</v>
      </c>
      <c r="G30" s="202">
        <v>43</v>
      </c>
      <c r="H30" s="205">
        <v>84.8</v>
      </c>
      <c r="I30" s="202">
        <v>18</v>
      </c>
      <c r="J30" s="206">
        <v>6.79</v>
      </c>
      <c r="K30" s="202">
        <v>20</v>
      </c>
      <c r="L30" s="207">
        <v>1249</v>
      </c>
      <c r="M30" s="199">
        <v>41</v>
      </c>
      <c r="N30" s="75" t="s">
        <v>23</v>
      </c>
      <c r="O30" s="244">
        <v>0.511</v>
      </c>
      <c r="P30" s="232">
        <v>54</v>
      </c>
      <c r="Q30" s="209">
        <v>10.9</v>
      </c>
      <c r="R30" s="199">
        <v>46</v>
      </c>
      <c r="S30" s="205">
        <v>47</v>
      </c>
      <c r="T30" s="202">
        <v>55</v>
      </c>
      <c r="U30" s="205">
        <v>66.9</v>
      </c>
      <c r="V30" s="202">
        <v>42</v>
      </c>
      <c r="W30" s="206">
        <v>6.58</v>
      </c>
      <c r="X30" s="202">
        <v>22</v>
      </c>
      <c r="Y30" s="207">
        <v>1017</v>
      </c>
      <c r="Z30" s="199">
        <v>58</v>
      </c>
    </row>
    <row r="31" spans="1:26" s="74" customFormat="1" ht="15.75" customHeight="1">
      <c r="A31" s="72" t="s">
        <v>214</v>
      </c>
      <c r="B31" s="244">
        <v>0.653</v>
      </c>
      <c r="C31" s="232">
        <v>42</v>
      </c>
      <c r="D31" s="209">
        <v>14.3</v>
      </c>
      <c r="E31" s="199">
        <v>17</v>
      </c>
      <c r="F31" s="205">
        <v>45.6</v>
      </c>
      <c r="G31" s="202">
        <v>56</v>
      </c>
      <c r="H31" s="205">
        <v>67.6</v>
      </c>
      <c r="I31" s="202">
        <v>40</v>
      </c>
      <c r="J31" s="206">
        <v>5.56</v>
      </c>
      <c r="K31" s="202">
        <v>35</v>
      </c>
      <c r="L31" s="207">
        <v>1217</v>
      </c>
      <c r="M31" s="199">
        <v>46</v>
      </c>
      <c r="N31" s="72" t="s">
        <v>24</v>
      </c>
      <c r="O31" s="245">
        <v>0.885</v>
      </c>
      <c r="P31" s="232">
        <v>33</v>
      </c>
      <c r="Q31" s="211">
        <v>9.4</v>
      </c>
      <c r="R31" s="199">
        <v>58</v>
      </c>
      <c r="S31" s="212">
        <v>94.6</v>
      </c>
      <c r="T31" s="202">
        <v>17</v>
      </c>
      <c r="U31" s="211">
        <v>63.2</v>
      </c>
      <c r="V31" s="202">
        <v>49</v>
      </c>
      <c r="W31" s="213">
        <v>4.29</v>
      </c>
      <c r="X31" s="202">
        <v>58</v>
      </c>
      <c r="Y31" s="214">
        <v>1473</v>
      </c>
      <c r="Z31" s="199">
        <v>17</v>
      </c>
    </row>
    <row r="32" spans="2:26" ht="13.5">
      <c r="B32" s="245"/>
      <c r="C32" s="234"/>
      <c r="E32" s="217"/>
      <c r="G32" s="217"/>
      <c r="I32" s="217"/>
      <c r="K32" s="217"/>
      <c r="M32" s="217"/>
      <c r="N32" s="72" t="s">
        <v>25</v>
      </c>
      <c r="O32" s="246">
        <v>0.282</v>
      </c>
      <c r="P32" s="232">
        <v>68</v>
      </c>
      <c r="Q32" s="211">
        <v>9</v>
      </c>
      <c r="R32" s="199">
        <v>61</v>
      </c>
      <c r="S32" s="211">
        <v>31.5</v>
      </c>
      <c r="T32" s="202">
        <v>69</v>
      </c>
      <c r="U32" s="211">
        <v>121</v>
      </c>
      <c r="V32" s="202">
        <v>2</v>
      </c>
      <c r="W32" s="213">
        <v>9.92</v>
      </c>
      <c r="X32" s="202">
        <v>3</v>
      </c>
      <c r="Y32" s="214">
        <v>1220</v>
      </c>
      <c r="Z32" s="199">
        <v>43</v>
      </c>
    </row>
    <row r="33" spans="1:26" s="4" customFormat="1" ht="14.25">
      <c r="A33" s="83" t="s">
        <v>215</v>
      </c>
      <c r="B33" s="243">
        <v>0.853</v>
      </c>
      <c r="C33" s="232"/>
      <c r="D33" s="200">
        <v>12.1</v>
      </c>
      <c r="E33" s="199"/>
      <c r="F33" s="201">
        <v>70.4</v>
      </c>
      <c r="G33" s="202"/>
      <c r="H33" s="201">
        <v>63.9</v>
      </c>
      <c r="I33" s="202"/>
      <c r="J33" s="203">
        <v>5.29</v>
      </c>
      <c r="K33" s="202"/>
      <c r="L33" s="204">
        <v>1207</v>
      </c>
      <c r="M33" s="199"/>
      <c r="N33" s="72" t="s">
        <v>26</v>
      </c>
      <c r="O33" s="244">
        <v>1.695</v>
      </c>
      <c r="P33" s="232">
        <v>13</v>
      </c>
      <c r="Q33" s="209">
        <v>9.3</v>
      </c>
      <c r="R33" s="199">
        <v>59</v>
      </c>
      <c r="S33" s="205">
        <v>181.6</v>
      </c>
      <c r="T33" s="202">
        <v>2</v>
      </c>
      <c r="U33" s="205">
        <v>45.3</v>
      </c>
      <c r="V33" s="202">
        <v>68</v>
      </c>
      <c r="W33" s="206">
        <v>3.37</v>
      </c>
      <c r="X33" s="202">
        <v>66</v>
      </c>
      <c r="Y33" s="207">
        <v>1343</v>
      </c>
      <c r="Z33" s="199">
        <v>28</v>
      </c>
    </row>
    <row r="34" spans="1:26" s="74" customFormat="1" ht="15.75" customHeight="1">
      <c r="A34" s="72" t="s">
        <v>216</v>
      </c>
      <c r="B34" s="244">
        <v>1.138</v>
      </c>
      <c r="C34" s="232">
        <v>21</v>
      </c>
      <c r="D34" s="209">
        <v>13.3</v>
      </c>
      <c r="E34" s="199">
        <v>24</v>
      </c>
      <c r="F34" s="205">
        <v>85.8</v>
      </c>
      <c r="G34" s="202">
        <v>22</v>
      </c>
      <c r="H34" s="205">
        <v>68.2</v>
      </c>
      <c r="I34" s="202">
        <v>39</v>
      </c>
      <c r="J34" s="206">
        <v>5.24</v>
      </c>
      <c r="K34" s="202">
        <v>41</v>
      </c>
      <c r="L34" s="207">
        <v>1302</v>
      </c>
      <c r="M34" s="199">
        <v>33</v>
      </c>
      <c r="N34" s="66"/>
      <c r="O34" s="245"/>
      <c r="P34" s="248"/>
      <c r="Q34" s="211"/>
      <c r="R34" s="217"/>
      <c r="S34" s="212"/>
      <c r="T34" s="217"/>
      <c r="U34" s="211"/>
      <c r="V34" s="217"/>
      <c r="W34" s="213"/>
      <c r="X34" s="217"/>
      <c r="Y34" s="214"/>
      <c r="Z34" s="217"/>
    </row>
    <row r="35" spans="1:26" s="74" customFormat="1" ht="15.75" customHeight="1">
      <c r="A35" s="72" t="s">
        <v>217</v>
      </c>
      <c r="B35" s="245">
        <v>1.368</v>
      </c>
      <c r="C35" s="232">
        <v>19</v>
      </c>
      <c r="D35" s="211">
        <v>14.7</v>
      </c>
      <c r="E35" s="199">
        <v>16</v>
      </c>
      <c r="F35" s="212">
        <v>92.8</v>
      </c>
      <c r="G35" s="202">
        <v>19</v>
      </c>
      <c r="H35" s="211">
        <v>60.4</v>
      </c>
      <c r="I35" s="202">
        <v>52</v>
      </c>
      <c r="J35" s="213">
        <v>4.47</v>
      </c>
      <c r="K35" s="202">
        <v>57</v>
      </c>
      <c r="L35" s="214">
        <v>1352</v>
      </c>
      <c r="M35" s="199">
        <v>26</v>
      </c>
      <c r="N35" s="83" t="s">
        <v>27</v>
      </c>
      <c r="O35" s="243">
        <v>1.281</v>
      </c>
      <c r="P35" s="232"/>
      <c r="Q35" s="200">
        <v>13.5</v>
      </c>
      <c r="R35" s="199"/>
      <c r="S35" s="201">
        <v>94.6</v>
      </c>
      <c r="T35" s="202"/>
      <c r="U35" s="201">
        <v>65.6</v>
      </c>
      <c r="V35" s="202"/>
      <c r="W35" s="203">
        <v>4.22</v>
      </c>
      <c r="X35" s="202"/>
      <c r="Y35" s="204">
        <v>1555</v>
      </c>
      <c r="Z35" s="199"/>
    </row>
    <row r="36" spans="1:26" s="74" customFormat="1" ht="15.75" customHeight="1">
      <c r="A36" s="72" t="s">
        <v>218</v>
      </c>
      <c r="B36" s="246">
        <v>0.5</v>
      </c>
      <c r="C36" s="232">
        <v>55</v>
      </c>
      <c r="D36" s="211">
        <v>14</v>
      </c>
      <c r="E36" s="199">
        <v>19</v>
      </c>
      <c r="F36" s="211">
        <v>35.6</v>
      </c>
      <c r="G36" s="202">
        <v>67</v>
      </c>
      <c r="H36" s="211">
        <v>81.8</v>
      </c>
      <c r="I36" s="202">
        <v>23</v>
      </c>
      <c r="J36" s="213">
        <v>8.87</v>
      </c>
      <c r="K36" s="202">
        <v>5</v>
      </c>
      <c r="L36" s="214">
        <v>922</v>
      </c>
      <c r="M36" s="199">
        <v>63</v>
      </c>
      <c r="N36" s="72" t="s">
        <v>28</v>
      </c>
      <c r="O36" s="244">
        <v>0.648</v>
      </c>
      <c r="P36" s="232">
        <v>43</v>
      </c>
      <c r="Q36" s="209">
        <v>15.8</v>
      </c>
      <c r="R36" s="199">
        <v>10</v>
      </c>
      <c r="S36" s="205">
        <v>41</v>
      </c>
      <c r="T36" s="202">
        <v>62</v>
      </c>
      <c r="U36" s="205">
        <v>75.8</v>
      </c>
      <c r="V36" s="202">
        <v>31</v>
      </c>
      <c r="W36" s="206">
        <v>7.38</v>
      </c>
      <c r="X36" s="202">
        <v>13</v>
      </c>
      <c r="Y36" s="207">
        <v>1028</v>
      </c>
      <c r="Z36" s="199">
        <v>57</v>
      </c>
    </row>
    <row r="37" spans="1:26" s="74" customFormat="1" ht="15.75" customHeight="1">
      <c r="A37" s="72" t="s">
        <v>219</v>
      </c>
      <c r="B37" s="244">
        <v>0.542</v>
      </c>
      <c r="C37" s="232">
        <v>52</v>
      </c>
      <c r="D37" s="209">
        <v>8.1</v>
      </c>
      <c r="E37" s="199">
        <v>65</v>
      </c>
      <c r="F37" s="205">
        <v>66.9</v>
      </c>
      <c r="G37" s="202">
        <v>35</v>
      </c>
      <c r="H37" s="205">
        <v>61</v>
      </c>
      <c r="I37" s="202">
        <v>51</v>
      </c>
      <c r="J37" s="206">
        <v>6.14</v>
      </c>
      <c r="K37" s="202">
        <v>27</v>
      </c>
      <c r="L37" s="207">
        <v>994</v>
      </c>
      <c r="M37" s="199">
        <v>60</v>
      </c>
      <c r="N37" s="72" t="s">
        <v>29</v>
      </c>
      <c r="O37" s="244">
        <v>0.582</v>
      </c>
      <c r="P37" s="232">
        <v>51</v>
      </c>
      <c r="Q37" s="209">
        <v>11.3</v>
      </c>
      <c r="R37" s="199">
        <v>41</v>
      </c>
      <c r="S37" s="205">
        <v>51.4</v>
      </c>
      <c r="T37" s="202">
        <v>49</v>
      </c>
      <c r="U37" s="205">
        <v>106.8</v>
      </c>
      <c r="V37" s="202">
        <v>6</v>
      </c>
      <c r="W37" s="206">
        <v>7.37</v>
      </c>
      <c r="X37" s="202">
        <v>14</v>
      </c>
      <c r="Y37" s="207">
        <v>1450</v>
      </c>
      <c r="Z37" s="199">
        <v>19</v>
      </c>
    </row>
    <row r="38" spans="1:26" s="77" customFormat="1" ht="15.75" customHeight="1">
      <c r="A38" s="75" t="s">
        <v>220</v>
      </c>
      <c r="B38" s="244">
        <v>0.842</v>
      </c>
      <c r="C38" s="232">
        <v>35</v>
      </c>
      <c r="D38" s="209">
        <v>12.9</v>
      </c>
      <c r="E38" s="199">
        <v>29</v>
      </c>
      <c r="F38" s="205">
        <v>65.4</v>
      </c>
      <c r="G38" s="202">
        <v>37</v>
      </c>
      <c r="H38" s="205">
        <v>61.7</v>
      </c>
      <c r="I38" s="202">
        <v>50</v>
      </c>
      <c r="J38" s="206">
        <v>4.57</v>
      </c>
      <c r="K38" s="202">
        <v>54</v>
      </c>
      <c r="L38" s="207">
        <v>1350</v>
      </c>
      <c r="M38" s="199">
        <v>27</v>
      </c>
      <c r="N38" s="72" t="s">
        <v>30</v>
      </c>
      <c r="O38" s="244">
        <v>1.881</v>
      </c>
      <c r="P38" s="232">
        <v>7</v>
      </c>
      <c r="Q38" s="209">
        <v>14.3</v>
      </c>
      <c r="R38" s="199">
        <v>18</v>
      </c>
      <c r="S38" s="205">
        <v>131.3</v>
      </c>
      <c r="T38" s="202">
        <v>10</v>
      </c>
      <c r="U38" s="205">
        <v>41.5</v>
      </c>
      <c r="V38" s="202">
        <v>69</v>
      </c>
      <c r="W38" s="206">
        <v>3.06</v>
      </c>
      <c r="X38" s="202">
        <v>69</v>
      </c>
      <c r="Y38" s="207">
        <v>1354</v>
      </c>
      <c r="Z38" s="199">
        <v>25</v>
      </c>
    </row>
    <row r="39" spans="1:26" s="74" customFormat="1" ht="15.75" customHeight="1">
      <c r="A39" s="72" t="s">
        <v>221</v>
      </c>
      <c r="B39" s="244">
        <v>0.608</v>
      </c>
      <c r="C39" s="232">
        <v>47</v>
      </c>
      <c r="D39" s="209">
        <v>12.2</v>
      </c>
      <c r="E39" s="199">
        <v>37</v>
      </c>
      <c r="F39" s="205">
        <v>50</v>
      </c>
      <c r="G39" s="202">
        <v>50</v>
      </c>
      <c r="H39" s="205">
        <v>64.5</v>
      </c>
      <c r="I39" s="202">
        <v>48</v>
      </c>
      <c r="J39" s="206">
        <v>5.07</v>
      </c>
      <c r="K39" s="202">
        <v>46</v>
      </c>
      <c r="L39" s="207">
        <v>1271</v>
      </c>
      <c r="M39" s="199">
        <v>38</v>
      </c>
      <c r="N39" s="72" t="s">
        <v>31</v>
      </c>
      <c r="O39" s="244">
        <v>0.985</v>
      </c>
      <c r="P39" s="232">
        <v>27</v>
      </c>
      <c r="Q39" s="209">
        <v>15.7</v>
      </c>
      <c r="R39" s="199">
        <v>11</v>
      </c>
      <c r="S39" s="205">
        <v>62.6</v>
      </c>
      <c r="T39" s="202">
        <v>40</v>
      </c>
      <c r="U39" s="205">
        <v>82.9</v>
      </c>
      <c r="V39" s="202">
        <v>21</v>
      </c>
      <c r="W39" s="206">
        <v>6.86</v>
      </c>
      <c r="X39" s="202">
        <v>19</v>
      </c>
      <c r="Y39" s="207">
        <v>1208</v>
      </c>
      <c r="Z39" s="199">
        <v>47</v>
      </c>
    </row>
    <row r="40" spans="1:26" s="74" customFormat="1" ht="15.75" customHeight="1">
      <c r="A40" s="72" t="s">
        <v>222</v>
      </c>
      <c r="B40" s="244">
        <v>0.363</v>
      </c>
      <c r="C40" s="232">
        <v>66</v>
      </c>
      <c r="D40" s="209">
        <v>8.1</v>
      </c>
      <c r="E40" s="199">
        <v>64</v>
      </c>
      <c r="F40" s="205">
        <v>44.7</v>
      </c>
      <c r="G40" s="202">
        <v>58</v>
      </c>
      <c r="H40" s="205">
        <v>69.1</v>
      </c>
      <c r="I40" s="202">
        <v>38</v>
      </c>
      <c r="J40" s="206">
        <v>9.02</v>
      </c>
      <c r="K40" s="202">
        <v>4</v>
      </c>
      <c r="L40" s="207">
        <v>766</v>
      </c>
      <c r="M40" s="199">
        <v>67</v>
      </c>
      <c r="N40" s="75" t="s">
        <v>32</v>
      </c>
      <c r="O40" s="244">
        <v>2.267</v>
      </c>
      <c r="P40" s="232">
        <v>4</v>
      </c>
      <c r="Q40" s="209">
        <v>16.1</v>
      </c>
      <c r="R40" s="199">
        <v>8</v>
      </c>
      <c r="S40" s="205">
        <v>140.7</v>
      </c>
      <c r="T40" s="202">
        <v>5</v>
      </c>
      <c r="U40" s="205">
        <v>66.4</v>
      </c>
      <c r="V40" s="202">
        <v>44</v>
      </c>
      <c r="W40" s="206">
        <v>3.33</v>
      </c>
      <c r="X40" s="202">
        <v>67</v>
      </c>
      <c r="Y40" s="207">
        <v>1995</v>
      </c>
      <c r="Z40" s="199">
        <v>2</v>
      </c>
    </row>
    <row r="41" spans="2:26" ht="13.5">
      <c r="B41" s="245"/>
      <c r="C41" s="234"/>
      <c r="E41" s="217"/>
      <c r="G41" s="217"/>
      <c r="I41" s="217"/>
      <c r="K41" s="217"/>
      <c r="M41" s="217"/>
      <c r="N41" s="72" t="s">
        <v>33</v>
      </c>
      <c r="O41" s="244">
        <v>0.46</v>
      </c>
      <c r="P41" s="232">
        <v>61</v>
      </c>
      <c r="Q41" s="209">
        <v>10.6</v>
      </c>
      <c r="R41" s="199">
        <v>50</v>
      </c>
      <c r="S41" s="205">
        <v>43.6</v>
      </c>
      <c r="T41" s="202">
        <v>60</v>
      </c>
      <c r="U41" s="205">
        <v>59</v>
      </c>
      <c r="V41" s="202">
        <v>56</v>
      </c>
      <c r="W41" s="206">
        <v>5.83</v>
      </c>
      <c r="X41" s="202">
        <v>32</v>
      </c>
      <c r="Y41" s="207">
        <v>1011</v>
      </c>
      <c r="Z41" s="199">
        <v>59</v>
      </c>
    </row>
    <row r="42" spans="1:26" s="4" customFormat="1" ht="14.25">
      <c r="A42" s="83" t="s">
        <v>223</v>
      </c>
      <c r="B42" s="243">
        <v>1.082</v>
      </c>
      <c r="C42" s="232"/>
      <c r="D42" s="200">
        <v>11.1</v>
      </c>
      <c r="E42" s="199"/>
      <c r="F42" s="201">
        <v>97.4</v>
      </c>
      <c r="G42" s="202"/>
      <c r="H42" s="201">
        <v>80.6</v>
      </c>
      <c r="I42" s="202"/>
      <c r="J42" s="203">
        <v>5.27</v>
      </c>
      <c r="K42" s="202"/>
      <c r="L42" s="204">
        <v>1529</v>
      </c>
      <c r="M42" s="199"/>
      <c r="N42" s="72" t="s">
        <v>34</v>
      </c>
      <c r="O42" s="244">
        <v>0.47</v>
      </c>
      <c r="P42" s="232">
        <v>59</v>
      </c>
      <c r="Q42" s="209">
        <v>10.5</v>
      </c>
      <c r="R42" s="199">
        <v>52</v>
      </c>
      <c r="S42" s="205">
        <v>44.9</v>
      </c>
      <c r="T42" s="202">
        <v>57</v>
      </c>
      <c r="U42" s="205">
        <v>66.1</v>
      </c>
      <c r="V42" s="202">
        <v>45</v>
      </c>
      <c r="W42" s="206">
        <v>5.14</v>
      </c>
      <c r="X42" s="202">
        <v>43</v>
      </c>
      <c r="Y42" s="207">
        <v>1287</v>
      </c>
      <c r="Z42" s="199">
        <v>35</v>
      </c>
    </row>
    <row r="43" spans="1:26" s="74" customFormat="1" ht="15.75" customHeight="1">
      <c r="A43" s="72" t="s">
        <v>224</v>
      </c>
      <c r="B43" s="244">
        <v>2.025</v>
      </c>
      <c r="C43" s="232">
        <v>6</v>
      </c>
      <c r="D43" s="209">
        <v>15</v>
      </c>
      <c r="E43" s="199">
        <v>15</v>
      </c>
      <c r="F43" s="205">
        <v>135.2</v>
      </c>
      <c r="G43" s="202">
        <v>7</v>
      </c>
      <c r="H43" s="205">
        <v>47.4</v>
      </c>
      <c r="I43" s="202">
        <v>67</v>
      </c>
      <c r="J43" s="206">
        <v>4.15</v>
      </c>
      <c r="K43" s="202">
        <v>62</v>
      </c>
      <c r="L43" s="207">
        <v>1143</v>
      </c>
      <c r="M43" s="199">
        <v>51</v>
      </c>
      <c r="N43" s="66"/>
      <c r="O43" s="245"/>
      <c r="P43" s="248"/>
      <c r="Q43" s="211"/>
      <c r="R43" s="217"/>
      <c r="S43" s="212"/>
      <c r="T43" s="217"/>
      <c r="U43" s="211"/>
      <c r="V43" s="217"/>
      <c r="W43" s="213"/>
      <c r="X43" s="217"/>
      <c r="Y43" s="214"/>
      <c r="Z43" s="217"/>
    </row>
    <row r="44" spans="1:26" s="74" customFormat="1" ht="15.75" customHeight="1">
      <c r="A44" s="72" t="s">
        <v>225</v>
      </c>
      <c r="B44" s="244">
        <v>0.634</v>
      </c>
      <c r="C44" s="232">
        <v>46</v>
      </c>
      <c r="D44" s="209">
        <v>10.6</v>
      </c>
      <c r="E44" s="199">
        <v>49</v>
      </c>
      <c r="F44" s="205">
        <v>59.7</v>
      </c>
      <c r="G44" s="202">
        <v>42</v>
      </c>
      <c r="H44" s="205">
        <v>81.4</v>
      </c>
      <c r="I44" s="202">
        <v>24</v>
      </c>
      <c r="J44" s="206">
        <v>6.19</v>
      </c>
      <c r="K44" s="202">
        <v>25</v>
      </c>
      <c r="L44" s="207">
        <v>1316</v>
      </c>
      <c r="M44" s="199">
        <v>30</v>
      </c>
      <c r="N44" s="83" t="s">
        <v>35</v>
      </c>
      <c r="O44" s="243">
        <v>0.89</v>
      </c>
      <c r="P44" s="232"/>
      <c r="Q44" s="200">
        <v>12.3</v>
      </c>
      <c r="R44" s="199"/>
      <c r="S44" s="201">
        <v>72.1</v>
      </c>
      <c r="T44" s="202"/>
      <c r="U44" s="201">
        <v>66.3</v>
      </c>
      <c r="V44" s="202"/>
      <c r="W44" s="203">
        <v>5.2</v>
      </c>
      <c r="X44" s="202"/>
      <c r="Y44" s="204">
        <v>1273</v>
      </c>
      <c r="Z44" s="199"/>
    </row>
    <row r="45" spans="1:26" s="74" customFormat="1" ht="15.75" customHeight="1">
      <c r="A45" s="72" t="s">
        <v>226</v>
      </c>
      <c r="B45" s="245">
        <v>1.389</v>
      </c>
      <c r="C45" s="232">
        <v>18</v>
      </c>
      <c r="D45" s="211">
        <v>15</v>
      </c>
      <c r="E45" s="199">
        <v>14</v>
      </c>
      <c r="F45" s="212">
        <v>92.3</v>
      </c>
      <c r="G45" s="202">
        <v>20</v>
      </c>
      <c r="H45" s="211">
        <v>48.7</v>
      </c>
      <c r="I45" s="202">
        <v>63</v>
      </c>
      <c r="J45" s="213">
        <v>4.2</v>
      </c>
      <c r="K45" s="202">
        <v>61</v>
      </c>
      <c r="L45" s="214">
        <v>1160</v>
      </c>
      <c r="M45" s="199">
        <v>50</v>
      </c>
      <c r="N45" s="72" t="s">
        <v>36</v>
      </c>
      <c r="O45" s="244">
        <v>1.127</v>
      </c>
      <c r="P45" s="248">
        <v>22</v>
      </c>
      <c r="Q45" s="209">
        <v>13.4</v>
      </c>
      <c r="R45" s="199">
        <v>23</v>
      </c>
      <c r="S45" s="205">
        <v>84.1</v>
      </c>
      <c r="T45" s="202">
        <v>21</v>
      </c>
      <c r="U45" s="205">
        <v>58.3</v>
      </c>
      <c r="V45" s="202">
        <v>57</v>
      </c>
      <c r="W45" s="206">
        <v>5.5</v>
      </c>
      <c r="X45" s="202">
        <v>36</v>
      </c>
      <c r="Y45" s="207">
        <v>1060</v>
      </c>
      <c r="Z45" s="199">
        <v>54</v>
      </c>
    </row>
    <row r="46" spans="1:26" s="74" customFormat="1" ht="15.75" customHeight="1">
      <c r="A46" s="72" t="s">
        <v>227</v>
      </c>
      <c r="B46" s="246">
        <v>0.358</v>
      </c>
      <c r="C46" s="232">
        <v>67</v>
      </c>
      <c r="D46" s="211">
        <v>9.5</v>
      </c>
      <c r="E46" s="199">
        <v>57</v>
      </c>
      <c r="F46" s="211">
        <v>37.5</v>
      </c>
      <c r="G46" s="202">
        <v>65</v>
      </c>
      <c r="H46" s="211">
        <v>109.9</v>
      </c>
      <c r="I46" s="202">
        <v>4</v>
      </c>
      <c r="J46" s="213">
        <v>14.99</v>
      </c>
      <c r="K46" s="202">
        <v>1</v>
      </c>
      <c r="L46" s="214">
        <v>733</v>
      </c>
      <c r="M46" s="199">
        <v>68</v>
      </c>
      <c r="N46" s="72" t="s">
        <v>37</v>
      </c>
      <c r="O46" s="244">
        <v>1.005</v>
      </c>
      <c r="P46" s="248">
        <v>25</v>
      </c>
      <c r="Q46" s="209">
        <v>15.9</v>
      </c>
      <c r="R46" s="199">
        <v>9</v>
      </c>
      <c r="S46" s="205">
        <v>63.1</v>
      </c>
      <c r="T46" s="202">
        <v>39</v>
      </c>
      <c r="U46" s="205">
        <v>69.2</v>
      </c>
      <c r="V46" s="202">
        <v>37</v>
      </c>
      <c r="W46" s="206">
        <v>5.09</v>
      </c>
      <c r="X46" s="202">
        <v>44</v>
      </c>
      <c r="Y46" s="207">
        <v>1359</v>
      </c>
      <c r="Z46" s="199">
        <v>23</v>
      </c>
    </row>
    <row r="47" spans="1:26" s="77" customFormat="1" ht="15.75" customHeight="1">
      <c r="A47" s="75" t="s">
        <v>228</v>
      </c>
      <c r="B47" s="244">
        <v>0.635</v>
      </c>
      <c r="C47" s="232">
        <v>45</v>
      </c>
      <c r="D47" s="209">
        <v>8</v>
      </c>
      <c r="E47" s="199">
        <v>67</v>
      </c>
      <c r="F47" s="205">
        <v>79.8</v>
      </c>
      <c r="G47" s="202">
        <v>25</v>
      </c>
      <c r="H47" s="205">
        <v>87.6</v>
      </c>
      <c r="I47" s="202">
        <v>15</v>
      </c>
      <c r="J47" s="206">
        <v>6.7</v>
      </c>
      <c r="K47" s="202">
        <v>21</v>
      </c>
      <c r="L47" s="207">
        <v>1307</v>
      </c>
      <c r="M47" s="199">
        <v>32</v>
      </c>
      <c r="N47" s="72" t="s">
        <v>38</v>
      </c>
      <c r="O47" s="244">
        <v>0.871</v>
      </c>
      <c r="P47" s="248">
        <v>34</v>
      </c>
      <c r="Q47" s="209">
        <v>11.5</v>
      </c>
      <c r="R47" s="199">
        <v>40</v>
      </c>
      <c r="S47" s="205">
        <v>76.1</v>
      </c>
      <c r="T47" s="202">
        <v>27</v>
      </c>
      <c r="U47" s="205">
        <v>70.3</v>
      </c>
      <c r="V47" s="202">
        <v>35</v>
      </c>
      <c r="W47" s="206">
        <v>5.05</v>
      </c>
      <c r="X47" s="202">
        <v>47</v>
      </c>
      <c r="Y47" s="207">
        <v>1390</v>
      </c>
      <c r="Z47" s="199">
        <v>21</v>
      </c>
    </row>
    <row r="48" spans="1:26" s="74" customFormat="1" ht="15.75" customHeight="1">
      <c r="A48" s="72" t="s">
        <v>232</v>
      </c>
      <c r="B48" s="244">
        <v>2.297</v>
      </c>
      <c r="C48" s="232">
        <v>3</v>
      </c>
      <c r="D48" s="209">
        <v>10.1</v>
      </c>
      <c r="E48" s="199">
        <v>54</v>
      </c>
      <c r="F48" s="205">
        <v>226.6</v>
      </c>
      <c r="G48" s="202">
        <v>1</v>
      </c>
      <c r="H48" s="205">
        <v>59.9</v>
      </c>
      <c r="I48" s="202">
        <v>55</v>
      </c>
      <c r="J48" s="206">
        <v>3.29</v>
      </c>
      <c r="K48" s="202">
        <v>68</v>
      </c>
      <c r="L48" s="207">
        <v>1819</v>
      </c>
      <c r="M48" s="199">
        <v>3</v>
      </c>
      <c r="N48" s="72" t="s">
        <v>39</v>
      </c>
      <c r="O48" s="245">
        <v>0.463</v>
      </c>
      <c r="P48" s="248">
        <v>60</v>
      </c>
      <c r="Q48" s="211">
        <v>8.1</v>
      </c>
      <c r="R48" s="199">
        <v>66</v>
      </c>
      <c r="S48" s="212">
        <v>57.4</v>
      </c>
      <c r="T48" s="202">
        <v>44</v>
      </c>
      <c r="U48" s="211">
        <v>60.1</v>
      </c>
      <c r="V48" s="202">
        <v>53</v>
      </c>
      <c r="W48" s="213">
        <v>4.76</v>
      </c>
      <c r="X48" s="202">
        <v>53</v>
      </c>
      <c r="Y48" s="214">
        <v>1263</v>
      </c>
      <c r="Z48" s="199">
        <v>39</v>
      </c>
    </row>
    <row r="49" spans="1:26" s="74" customFormat="1" ht="15.75" customHeight="1">
      <c r="A49" s="72" t="s">
        <v>233</v>
      </c>
      <c r="B49" s="244">
        <v>0.645</v>
      </c>
      <c r="C49" s="232">
        <v>44</v>
      </c>
      <c r="D49" s="209">
        <v>13</v>
      </c>
      <c r="E49" s="199">
        <v>27</v>
      </c>
      <c r="F49" s="205">
        <v>49.7</v>
      </c>
      <c r="G49" s="202">
        <v>52</v>
      </c>
      <c r="H49" s="205">
        <v>76.9</v>
      </c>
      <c r="I49" s="202">
        <v>30</v>
      </c>
      <c r="J49" s="206">
        <v>6.11</v>
      </c>
      <c r="K49" s="202">
        <v>28</v>
      </c>
      <c r="L49" s="207">
        <v>1260</v>
      </c>
      <c r="M49" s="199">
        <v>40</v>
      </c>
      <c r="N49" s="75" t="s">
        <v>40</v>
      </c>
      <c r="O49" s="246">
        <v>0.269</v>
      </c>
      <c r="P49" s="248">
        <v>69</v>
      </c>
      <c r="Q49" s="211">
        <v>7.7</v>
      </c>
      <c r="R49" s="199">
        <v>68</v>
      </c>
      <c r="S49" s="211">
        <v>35.1</v>
      </c>
      <c r="T49" s="202">
        <v>68</v>
      </c>
      <c r="U49" s="211">
        <v>79.8</v>
      </c>
      <c r="V49" s="202">
        <v>27</v>
      </c>
      <c r="W49" s="213">
        <v>5.95</v>
      </c>
      <c r="X49" s="202">
        <v>30</v>
      </c>
      <c r="Y49" s="214">
        <v>1341</v>
      </c>
      <c r="Z49" s="199">
        <v>29</v>
      </c>
    </row>
    <row r="50" spans="1:14" s="74" customFormat="1" ht="15.75" customHeight="1">
      <c r="A50" s="72" t="s">
        <v>234</v>
      </c>
      <c r="B50" s="244">
        <v>1.051</v>
      </c>
      <c r="C50" s="232">
        <v>24</v>
      </c>
      <c r="D50" s="209">
        <v>11</v>
      </c>
      <c r="E50" s="199">
        <v>44</v>
      </c>
      <c r="F50" s="205">
        <v>95.8</v>
      </c>
      <c r="G50" s="202">
        <v>15</v>
      </c>
      <c r="H50" s="205">
        <v>435.6</v>
      </c>
      <c r="I50" s="202">
        <v>1</v>
      </c>
      <c r="J50" s="206">
        <v>10.49</v>
      </c>
      <c r="K50" s="202">
        <v>2</v>
      </c>
      <c r="L50" s="207">
        <v>4152</v>
      </c>
      <c r="M50" s="199">
        <v>1</v>
      </c>
      <c r="N50" s="591"/>
    </row>
    <row r="51" spans="1:14" s="74" customFormat="1" ht="15.75" customHeight="1">
      <c r="A51" s="72"/>
      <c r="B51" s="244"/>
      <c r="C51" s="232"/>
      <c r="D51" s="209"/>
      <c r="E51" s="199"/>
      <c r="F51" s="205"/>
      <c r="G51" s="202"/>
      <c r="H51" s="205"/>
      <c r="I51" s="202"/>
      <c r="J51" s="206"/>
      <c r="K51" s="202"/>
      <c r="L51" s="207"/>
      <c r="M51" s="199"/>
      <c r="N51" s="591"/>
    </row>
    <row r="52" spans="1:14" s="74" customFormat="1" ht="15.75" customHeight="1">
      <c r="A52" s="78" t="s">
        <v>238</v>
      </c>
      <c r="B52" s="243">
        <v>0.53</v>
      </c>
      <c r="C52" s="232"/>
      <c r="D52" s="200">
        <v>11.7</v>
      </c>
      <c r="E52" s="199"/>
      <c r="F52" s="201">
        <v>45.4</v>
      </c>
      <c r="G52" s="202"/>
      <c r="H52" s="201">
        <v>101.3</v>
      </c>
      <c r="I52" s="202"/>
      <c r="J52" s="203">
        <v>8.32</v>
      </c>
      <c r="K52" s="202"/>
      <c r="L52" s="204">
        <v>1219</v>
      </c>
      <c r="M52" s="218"/>
      <c r="N52" s="591"/>
    </row>
    <row r="53" spans="1:14" s="74" customFormat="1" ht="15.75" customHeight="1">
      <c r="A53" s="72" t="s">
        <v>239</v>
      </c>
      <c r="B53" s="244">
        <v>0.405</v>
      </c>
      <c r="C53" s="232">
        <v>64</v>
      </c>
      <c r="D53" s="209">
        <v>10.8</v>
      </c>
      <c r="E53" s="199">
        <v>47</v>
      </c>
      <c r="F53" s="205">
        <v>37.5</v>
      </c>
      <c r="G53" s="202">
        <v>66</v>
      </c>
      <c r="H53" s="205">
        <v>101.3</v>
      </c>
      <c r="I53" s="202">
        <v>8</v>
      </c>
      <c r="J53" s="206">
        <v>8.32</v>
      </c>
      <c r="K53" s="202">
        <v>7</v>
      </c>
      <c r="L53" s="207">
        <v>1218</v>
      </c>
      <c r="M53" s="199">
        <v>45</v>
      </c>
      <c r="N53" s="591"/>
    </row>
    <row r="54" spans="1:14" s="74" customFormat="1" ht="15.75" customHeight="1">
      <c r="A54" s="72" t="s">
        <v>240</v>
      </c>
      <c r="B54" s="244">
        <v>0.694</v>
      </c>
      <c r="C54" s="232">
        <v>41</v>
      </c>
      <c r="D54" s="209">
        <v>12.8</v>
      </c>
      <c r="E54" s="199">
        <v>31</v>
      </c>
      <c r="F54" s="205">
        <v>54.2</v>
      </c>
      <c r="G54" s="202">
        <v>46</v>
      </c>
      <c r="H54" s="205">
        <v>101.3</v>
      </c>
      <c r="I54" s="202">
        <v>7</v>
      </c>
      <c r="J54" s="206">
        <v>8.31</v>
      </c>
      <c r="K54" s="202">
        <v>8</v>
      </c>
      <c r="L54" s="207">
        <v>1219</v>
      </c>
      <c r="M54" s="199">
        <v>44</v>
      </c>
      <c r="N54" s="591"/>
    </row>
    <row r="55" spans="2:14" ht="15.75" customHeight="1">
      <c r="B55" s="245"/>
      <c r="C55" s="248"/>
      <c r="G55" s="217"/>
      <c r="I55" s="217"/>
      <c r="K55" s="217"/>
      <c r="M55" s="217"/>
      <c r="N55" s="265"/>
    </row>
    <row r="56" spans="2:13" ht="15.75" customHeight="1">
      <c r="B56" s="208"/>
      <c r="C56" s="233"/>
      <c r="D56" s="209"/>
      <c r="E56" s="218"/>
      <c r="F56" s="205"/>
      <c r="G56" s="219"/>
      <c r="H56" s="205"/>
      <c r="I56" s="219"/>
      <c r="J56" s="206"/>
      <c r="K56" s="219"/>
      <c r="L56" s="207"/>
      <c r="M56" s="218"/>
    </row>
    <row r="57" spans="2:13" ht="13.5">
      <c r="B57" s="208"/>
      <c r="C57" s="233"/>
      <c r="D57" s="209"/>
      <c r="E57" s="218"/>
      <c r="F57" s="205"/>
      <c r="G57" s="219"/>
      <c r="H57" s="205"/>
      <c r="I57" s="219"/>
      <c r="J57" s="206"/>
      <c r="K57" s="219"/>
      <c r="L57" s="207"/>
      <c r="M57" s="218"/>
    </row>
    <row r="58" spans="2:13" ht="13.5">
      <c r="B58" s="208"/>
      <c r="C58" s="233"/>
      <c r="D58" s="209"/>
      <c r="E58" s="218"/>
      <c r="F58" s="205"/>
      <c r="G58" s="219"/>
      <c r="H58" s="205"/>
      <c r="I58" s="219"/>
      <c r="J58" s="206"/>
      <c r="K58" s="219"/>
      <c r="L58" s="207"/>
      <c r="M58" s="218"/>
    </row>
    <row r="59" spans="2:13" ht="13.5">
      <c r="B59" s="208"/>
      <c r="C59" s="233"/>
      <c r="D59" s="209"/>
      <c r="E59" s="218"/>
      <c r="F59" s="205"/>
      <c r="G59" s="219"/>
      <c r="H59" s="205"/>
      <c r="I59" s="219"/>
      <c r="J59" s="206"/>
      <c r="K59" s="219"/>
      <c r="L59" s="207"/>
      <c r="M59" s="218"/>
    </row>
    <row r="60" spans="2:13" ht="13.5">
      <c r="B60" s="208"/>
      <c r="C60" s="233"/>
      <c r="D60" s="209"/>
      <c r="E60" s="218"/>
      <c r="F60" s="205"/>
      <c r="G60" s="219"/>
      <c r="H60" s="205"/>
      <c r="I60" s="219"/>
      <c r="J60" s="206"/>
      <c r="K60" s="219"/>
      <c r="L60" s="207"/>
      <c r="M60" s="218"/>
    </row>
    <row r="61" spans="2:13" ht="13.5">
      <c r="B61" s="208"/>
      <c r="C61" s="233"/>
      <c r="D61" s="209"/>
      <c r="E61" s="218"/>
      <c r="F61" s="205"/>
      <c r="G61" s="219"/>
      <c r="H61" s="205"/>
      <c r="I61" s="219"/>
      <c r="J61" s="206"/>
      <c r="K61" s="219"/>
      <c r="L61" s="207"/>
      <c r="M61" s="218"/>
    </row>
    <row r="62" spans="2:13" ht="13.5">
      <c r="B62" s="208"/>
      <c r="C62" s="218"/>
      <c r="D62" s="209"/>
      <c r="E62" s="218"/>
      <c r="F62" s="205"/>
      <c r="G62" s="219"/>
      <c r="H62" s="205"/>
      <c r="I62" s="219"/>
      <c r="J62" s="206"/>
      <c r="K62" s="219"/>
      <c r="L62" s="207"/>
      <c r="M62" s="218"/>
    </row>
    <row r="63" spans="2:6" ht="13.5">
      <c r="B63" s="220"/>
      <c r="F63" s="211"/>
    </row>
    <row r="64" spans="2:6" ht="13.5">
      <c r="B64" s="220"/>
      <c r="F64" s="211"/>
    </row>
    <row r="65" spans="2:13" ht="13.5">
      <c r="B65" s="208"/>
      <c r="C65" s="218"/>
      <c r="D65" s="209"/>
      <c r="E65" s="218"/>
      <c r="F65" s="205"/>
      <c r="G65" s="219"/>
      <c r="H65" s="205"/>
      <c r="I65" s="219"/>
      <c r="J65" s="206"/>
      <c r="K65" s="219"/>
      <c r="L65" s="207"/>
      <c r="M65" s="218"/>
    </row>
    <row r="66" spans="2:13" ht="13.5">
      <c r="B66" s="208"/>
      <c r="C66" s="218"/>
      <c r="D66" s="209"/>
      <c r="E66" s="218"/>
      <c r="F66" s="205"/>
      <c r="G66" s="219"/>
      <c r="H66" s="205"/>
      <c r="I66" s="219"/>
      <c r="J66" s="206"/>
      <c r="K66" s="219"/>
      <c r="L66" s="207"/>
      <c r="M66" s="218"/>
    </row>
    <row r="67" spans="2:13" ht="13.5">
      <c r="B67" s="208"/>
      <c r="C67" s="218"/>
      <c r="D67" s="209"/>
      <c r="E67" s="218"/>
      <c r="F67" s="205"/>
      <c r="G67" s="219"/>
      <c r="H67" s="205"/>
      <c r="I67" s="219"/>
      <c r="J67" s="206"/>
      <c r="K67" s="219"/>
      <c r="L67" s="207"/>
      <c r="M67" s="218"/>
    </row>
    <row r="68" spans="2:13" ht="13.5">
      <c r="B68" s="208"/>
      <c r="C68" s="218"/>
      <c r="D68" s="209"/>
      <c r="E68" s="218"/>
      <c r="F68" s="205"/>
      <c r="G68" s="219"/>
      <c r="H68" s="205"/>
      <c r="I68" s="219"/>
      <c r="J68" s="206"/>
      <c r="K68" s="219"/>
      <c r="L68" s="207"/>
      <c r="M68" s="218"/>
    </row>
    <row r="69" spans="2:13" ht="13.5">
      <c r="B69" s="208"/>
      <c r="C69" s="218"/>
      <c r="D69" s="209"/>
      <c r="E69" s="218"/>
      <c r="F69" s="205"/>
      <c r="G69" s="219"/>
      <c r="H69" s="205"/>
      <c r="I69" s="219"/>
      <c r="J69" s="206"/>
      <c r="K69" s="219"/>
      <c r="L69" s="207"/>
      <c r="M69" s="218"/>
    </row>
    <row r="70" spans="2:13" ht="13.5">
      <c r="B70" s="208"/>
      <c r="C70" s="218"/>
      <c r="D70" s="209"/>
      <c r="E70" s="218"/>
      <c r="F70" s="205"/>
      <c r="G70" s="219"/>
      <c r="H70" s="205"/>
      <c r="I70" s="219"/>
      <c r="J70" s="206"/>
      <c r="K70" s="219"/>
      <c r="L70" s="207"/>
      <c r="M70" s="218"/>
    </row>
    <row r="71" spans="2:6" ht="13.5">
      <c r="B71" s="194"/>
      <c r="F71" s="195"/>
    </row>
    <row r="72" spans="2:6" ht="13.5">
      <c r="B72" s="194"/>
      <c r="F72" s="195"/>
    </row>
    <row r="73" spans="2:6" ht="13.5">
      <c r="B73" s="194"/>
      <c r="F73" s="195"/>
    </row>
    <row r="74" spans="2:6" ht="13.5">
      <c r="B74" s="194"/>
      <c r="F74" s="195"/>
    </row>
    <row r="75" spans="2:6" ht="13.5">
      <c r="B75" s="194"/>
      <c r="F75" s="195"/>
    </row>
    <row r="76" spans="2:6" ht="13.5">
      <c r="B76" s="194"/>
      <c r="F76" s="195"/>
    </row>
    <row r="77" spans="2:6" ht="13.5">
      <c r="B77" s="194"/>
      <c r="F77" s="195"/>
    </row>
    <row r="78" spans="2:6" ht="13.5">
      <c r="B78" s="194"/>
      <c r="F78" s="195"/>
    </row>
    <row r="79" spans="2:6" ht="13.5">
      <c r="B79" s="194"/>
      <c r="F79" s="195"/>
    </row>
    <row r="80" spans="2:6" ht="13.5">
      <c r="B80" s="194"/>
      <c r="F80" s="195"/>
    </row>
    <row r="81" spans="2:6" ht="13.5">
      <c r="B81" s="194"/>
      <c r="F81" s="195"/>
    </row>
    <row r="82" spans="2:6" ht="13.5">
      <c r="B82" s="194"/>
      <c r="F82" s="195"/>
    </row>
    <row r="83" spans="2:6" ht="13.5">
      <c r="B83" s="194"/>
      <c r="F83" s="195"/>
    </row>
    <row r="84" spans="2:6" ht="13.5">
      <c r="B84" s="194"/>
      <c r="F84" s="195"/>
    </row>
    <row r="85" spans="2:6" ht="13.5">
      <c r="B85" s="194"/>
      <c r="F85" s="195"/>
    </row>
    <row r="86" spans="2:6" ht="13.5">
      <c r="B86" s="194"/>
      <c r="F86" s="195"/>
    </row>
    <row r="87" spans="2:6" ht="13.5">
      <c r="B87" s="194"/>
      <c r="F87" s="195"/>
    </row>
    <row r="88" spans="2:6" ht="13.5">
      <c r="B88" s="194"/>
      <c r="F88" s="195"/>
    </row>
    <row r="89" spans="2:6" ht="13.5">
      <c r="B89" s="194"/>
      <c r="F89" s="195"/>
    </row>
    <row r="90" spans="2:6" ht="13.5">
      <c r="B90" s="194"/>
      <c r="F90" s="195"/>
    </row>
    <row r="91" spans="2:6" ht="13.5">
      <c r="B91" s="194"/>
      <c r="F91" s="195"/>
    </row>
    <row r="92" spans="2:6" ht="13.5">
      <c r="B92" s="194"/>
      <c r="F92" s="195"/>
    </row>
    <row r="93" spans="2:6" ht="13.5">
      <c r="B93" s="194"/>
      <c r="F93" s="195"/>
    </row>
    <row r="94" spans="2:6" ht="13.5">
      <c r="B94" s="194"/>
      <c r="F94" s="195"/>
    </row>
    <row r="95" spans="2:6" ht="13.5">
      <c r="B95" s="194"/>
      <c r="F95" s="195"/>
    </row>
    <row r="96" spans="2:6" ht="13.5">
      <c r="B96" s="194"/>
      <c r="F96" s="195"/>
    </row>
    <row r="97" spans="2:6" ht="13.5">
      <c r="B97" s="194"/>
      <c r="F97" s="195"/>
    </row>
    <row r="98" spans="2:6" ht="13.5">
      <c r="B98" s="194"/>
      <c r="F98" s="195"/>
    </row>
    <row r="99" spans="2:6" ht="13.5">
      <c r="B99" s="194"/>
      <c r="F99" s="195"/>
    </row>
    <row r="100" spans="2:6" ht="13.5">
      <c r="B100" s="194"/>
      <c r="F100" s="195"/>
    </row>
    <row r="101" spans="2:6" ht="13.5">
      <c r="B101" s="194"/>
      <c r="F101" s="195"/>
    </row>
    <row r="102" spans="2:6" ht="13.5">
      <c r="B102" s="194"/>
      <c r="F102" s="195"/>
    </row>
    <row r="103" spans="2:6" ht="13.5">
      <c r="B103" s="194"/>
      <c r="F103" s="195"/>
    </row>
    <row r="104" spans="2:6" ht="13.5">
      <c r="B104" s="194"/>
      <c r="F104" s="195"/>
    </row>
    <row r="105" spans="2:6" ht="13.5">
      <c r="B105" s="194"/>
      <c r="F105" s="195"/>
    </row>
    <row r="106" spans="2:6" ht="13.5">
      <c r="B106" s="194"/>
      <c r="F106" s="195"/>
    </row>
    <row r="107" spans="2:6" ht="13.5">
      <c r="B107" s="194"/>
      <c r="F107" s="195"/>
    </row>
    <row r="108" spans="2:6" ht="13.5">
      <c r="B108" s="194"/>
      <c r="F108" s="195"/>
    </row>
    <row r="109" spans="2:6" ht="13.5">
      <c r="B109" s="194"/>
      <c r="F109" s="195"/>
    </row>
    <row r="110" spans="2:6" ht="13.5">
      <c r="B110" s="194"/>
      <c r="F110" s="195"/>
    </row>
    <row r="111" spans="2:6" ht="13.5">
      <c r="B111" s="194"/>
      <c r="F111" s="195"/>
    </row>
    <row r="112" spans="2:6" ht="13.5">
      <c r="B112" s="194"/>
      <c r="F112" s="195"/>
    </row>
    <row r="113" spans="2:6" ht="13.5">
      <c r="B113" s="194"/>
      <c r="F113" s="195"/>
    </row>
    <row r="114" spans="2:6" ht="13.5">
      <c r="B114" s="194"/>
      <c r="F114" s="195"/>
    </row>
    <row r="115" spans="2:6" ht="13.5">
      <c r="B115" s="194"/>
      <c r="F115" s="195"/>
    </row>
    <row r="116" spans="2:6" ht="13.5">
      <c r="B116" s="194"/>
      <c r="F116" s="195"/>
    </row>
    <row r="117" spans="2:6" ht="13.5">
      <c r="B117" s="194"/>
      <c r="F117" s="195"/>
    </row>
    <row r="118" spans="2:6" ht="13.5">
      <c r="B118" s="194"/>
      <c r="F118" s="195"/>
    </row>
    <row r="119" spans="2:6" ht="13.5">
      <c r="B119" s="194"/>
      <c r="F119" s="195"/>
    </row>
    <row r="120" spans="2:6" ht="13.5">
      <c r="B120" s="194"/>
      <c r="F120" s="195"/>
    </row>
    <row r="121" spans="2:6" ht="13.5">
      <c r="B121" s="194"/>
      <c r="F121" s="195"/>
    </row>
    <row r="122" spans="2:6" ht="13.5">
      <c r="B122" s="194"/>
      <c r="F122" s="195"/>
    </row>
    <row r="123" spans="2:6" ht="13.5">
      <c r="B123" s="194"/>
      <c r="F123" s="195"/>
    </row>
    <row r="124" spans="2:6" ht="13.5">
      <c r="B124" s="194"/>
      <c r="F124" s="195"/>
    </row>
    <row r="125" spans="2:6" ht="13.5">
      <c r="B125" s="194"/>
      <c r="F125" s="195"/>
    </row>
    <row r="126" spans="2:6" ht="13.5">
      <c r="B126" s="194"/>
      <c r="F126" s="195"/>
    </row>
    <row r="127" spans="2:6" ht="13.5">
      <c r="B127" s="194"/>
      <c r="F127" s="195"/>
    </row>
    <row r="128" spans="2:6" ht="13.5">
      <c r="B128" s="194"/>
      <c r="F128" s="195"/>
    </row>
    <row r="129" spans="2:6" ht="13.5">
      <c r="B129" s="194"/>
      <c r="F129" s="195"/>
    </row>
    <row r="130" spans="2:6" ht="13.5">
      <c r="B130" s="194"/>
      <c r="F130" s="195"/>
    </row>
    <row r="131" spans="2:6" ht="13.5">
      <c r="B131" s="194"/>
      <c r="F131" s="195"/>
    </row>
    <row r="132" spans="2:6" ht="13.5">
      <c r="B132" s="194"/>
      <c r="F132" s="195"/>
    </row>
    <row r="133" spans="2:6" ht="13.5">
      <c r="B133" s="194"/>
      <c r="F133" s="195"/>
    </row>
    <row r="134" spans="2:6" ht="13.5">
      <c r="B134" s="194"/>
      <c r="F134" s="195"/>
    </row>
    <row r="135" spans="2:6" ht="13.5">
      <c r="B135" s="194"/>
      <c r="F135" s="195"/>
    </row>
    <row r="136" spans="2:6" ht="13.5">
      <c r="B136" s="194"/>
      <c r="F136" s="195"/>
    </row>
    <row r="137" spans="2:6" ht="13.5">
      <c r="B137" s="194"/>
      <c r="F137" s="195"/>
    </row>
    <row r="138" spans="2:6" ht="13.5">
      <c r="B138" s="194"/>
      <c r="F138" s="195"/>
    </row>
    <row r="139" spans="2:6" ht="13.5">
      <c r="B139" s="194"/>
      <c r="F139" s="195"/>
    </row>
    <row r="140" spans="2:6" ht="13.5">
      <c r="B140" s="194"/>
      <c r="F140" s="195"/>
    </row>
    <row r="141" spans="2:6" ht="13.5">
      <c r="B141" s="194"/>
      <c r="F141" s="195"/>
    </row>
    <row r="142" spans="2:6" ht="13.5">
      <c r="B142" s="194"/>
      <c r="F142" s="195"/>
    </row>
    <row r="143" spans="2:6" ht="13.5">
      <c r="B143" s="194"/>
      <c r="F143" s="195"/>
    </row>
  </sheetData>
  <mergeCells count="14">
    <mergeCell ref="A3:A4"/>
    <mergeCell ref="F2:G4"/>
    <mergeCell ref="O2:P4"/>
    <mergeCell ref="Q2:R4"/>
    <mergeCell ref="N3:N4"/>
    <mergeCell ref="H2:I4"/>
    <mergeCell ref="J2:K4"/>
    <mergeCell ref="L2:M4"/>
    <mergeCell ref="B2:C4"/>
    <mergeCell ref="D2:E4"/>
    <mergeCell ref="S2:T4"/>
    <mergeCell ref="U2:V4"/>
    <mergeCell ref="W2:X4"/>
    <mergeCell ref="Y2:Z4"/>
  </mergeCells>
  <printOptions/>
  <pageMargins left="0.75" right="0.75" top="1" bottom="1" header="0.512" footer="0.512"/>
  <pageSetup horizontalDpi="600" verticalDpi="600" orientation="portrait" paperSize="9" scale="9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秋田県庁</cp:lastModifiedBy>
  <cp:lastPrinted>2006-03-30T01:40:12Z</cp:lastPrinted>
  <dcterms:created xsi:type="dcterms:W3CDTF">2005-06-24T06:10:44Z</dcterms:created>
  <dcterms:modified xsi:type="dcterms:W3CDTF">2006-03-30T01:43:55Z</dcterms:modified>
  <cp:category/>
  <cp:version/>
  <cp:contentType/>
  <cp:contentStatus/>
</cp:coreProperties>
</file>