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9"/>
  </bookViews>
  <sheets>
    <sheet name="沿革" sheetId="1" r:id="rId1"/>
    <sheet name="概要" sheetId="2" r:id="rId2"/>
    <sheet name="委任事務" sheetId="3" r:id="rId3"/>
    <sheet name="職員構成" sheetId="4" r:id="rId4"/>
    <sheet name="と畜検査頭数" sheetId="5" r:id="rId5"/>
    <sheet name="措置状況" sheetId="6" r:id="rId6"/>
    <sheet name="病類別疾病発現状況" sheetId="7" r:id="rId7"/>
    <sheet name="精密検査実施状況" sheetId="8" r:id="rId8"/>
    <sheet name="モニタリング検査（総括）" sheetId="9" r:id="rId9"/>
    <sheet name="モニタリング検査（内訳）" sheetId="10" r:id="rId10"/>
    <sheet name="BSE" sheetId="11" r:id="rId11"/>
    <sheet name="食鳥処理確認状況" sheetId="12" r:id="rId12"/>
    <sheet name="モニタリング検査（食鳥総括）" sheetId="13" r:id="rId13"/>
    <sheet name="モニタリング検査（食鳥内訳） " sheetId="14" r:id="rId14"/>
    <sheet name="と畜検査申請手数料" sheetId="15" r:id="rId15"/>
    <sheet name="と畜場の概要" sheetId="16" r:id="rId16"/>
    <sheet name="認定小規模食鳥処理場" sheetId="17" r:id="rId17"/>
  </sheets>
  <definedNames>
    <definedName name="_xlnm.Print_Area" localSheetId="8">'モニタリング検査（総括）'!$A$1:$I$21</definedName>
  </definedNames>
  <calcPr fullCalcOnLoad="1"/>
</workbook>
</file>

<file path=xl/sharedStrings.xml><?xml version="1.0" encoding="utf-8"?>
<sst xmlns="http://schemas.openxmlformats.org/spreadsheetml/2006/main" count="964" uniqueCount="637">
  <si>
    <t>生後１ヶ月未満</t>
  </si>
  <si>
    <t>生後１年未満</t>
  </si>
  <si>
    <t>平成１２年４月１日改正</t>
  </si>
  <si>
    <t>めん羊又は山羊</t>
  </si>
  <si>
    <t>（※）と畜場法施行条例第三条第二項に規定する手数料</t>
  </si>
  <si>
    <t>と畜場の概要</t>
  </si>
  <si>
    <t>平成１７年４月１日現在</t>
  </si>
  <si>
    <t>名　称</t>
  </si>
  <si>
    <t>北鹿食肉流通センター</t>
  </si>
  <si>
    <t>と畜場番号</t>
  </si>
  <si>
    <t>鹿角市八幡平字外川原３１番地１</t>
  </si>
  <si>
    <t>設置者</t>
  </si>
  <si>
    <t>株式会社　ミートランド</t>
  </si>
  <si>
    <t>代表取締役　山本喜三</t>
  </si>
  <si>
    <t>設置許可</t>
  </si>
  <si>
    <t>平成８年３月１日　　指令環－１６５８</t>
  </si>
  <si>
    <t>と殺解体能力</t>
  </si>
  <si>
    <t>豚換算　６００頭／日</t>
  </si>
  <si>
    <t>枝肉冷蔵能力</t>
  </si>
  <si>
    <t>豚換算　１，０２６頭</t>
  </si>
  <si>
    <t>部分肉加工能力</t>
  </si>
  <si>
    <t>豚換算　５８９頭／日</t>
  </si>
  <si>
    <t>部分肉保管能力</t>
  </si>
  <si>
    <t>豚換算　５８９頭</t>
  </si>
  <si>
    <t>汚水浄化装置</t>
  </si>
  <si>
    <t>嫌気好気二段酸化方式活性汚泥法</t>
  </si>
  <si>
    <t>能　力</t>
  </si>
  <si>
    <t>７２０ｍ３／日</t>
  </si>
  <si>
    <t>汚泥焼却能力</t>
  </si>
  <si>
    <t>廃棄物焼却能力</t>
  </si>
  <si>
    <t>　※注）　豚換算は牛及び馬（１年以上）の各１頭を３頭として換算。</t>
  </si>
  <si>
    <t>３７０ｋｇ／ｈ</t>
  </si>
  <si>
    <t>１２０ｋｇ／ｈ</t>
  </si>
  <si>
    <t>処理形態</t>
  </si>
  <si>
    <t>小計</t>
  </si>
  <si>
    <t>（管轄保健所区分）</t>
  </si>
  <si>
    <t>イ及びロ</t>
  </si>
  <si>
    <t>大館ＨＣ</t>
  </si>
  <si>
    <t>北秋田ＨＣ</t>
  </si>
  <si>
    <t>能代ＨＣ</t>
  </si>
  <si>
    <t>秋田中央ＨＣ</t>
  </si>
  <si>
    <t>由利本荘ＨＣ</t>
  </si>
  <si>
    <t>大仙ＨＣ</t>
  </si>
  <si>
    <t>横手ＨＣ</t>
  </si>
  <si>
    <t>湯沢ＨＣ</t>
  </si>
  <si>
    <t>合　計</t>
  </si>
  <si>
    <t>＊処理形態（食鳥処理の事業の規制及び食鳥検査に関する法律第２条第５号）</t>
  </si>
  <si>
    <t>　　イ　食鳥をとさつし、及びその羽毛を除去すること。</t>
  </si>
  <si>
    <t>　　ロ　食鳥とたいの内臓を摘出すること。</t>
  </si>
  <si>
    <r>
      <t>認定小規模食鳥処理場</t>
    </r>
    <r>
      <rPr>
        <b/>
        <sz val="12"/>
        <color indexed="10"/>
        <rFont val="ＭＳ 明朝"/>
        <family val="1"/>
      </rPr>
      <t>（処理形態別一覧）</t>
    </r>
  </si>
  <si>
    <t>イ</t>
  </si>
  <si>
    <t>ロ</t>
  </si>
  <si>
    <t>計</t>
  </si>
  <si>
    <t>職　員　数</t>
  </si>
  <si>
    <t>管理・業務班　　　　　　　　</t>
  </si>
  <si>
    <t>精密検査班　　</t>
  </si>
  <si>
    <t>所長</t>
  </si>
  <si>
    <t>主幹</t>
  </si>
  <si>
    <t>副主幹</t>
  </si>
  <si>
    <t>主査</t>
  </si>
  <si>
    <t>主任</t>
  </si>
  <si>
    <t>技師</t>
  </si>
  <si>
    <t>非常勤職員</t>
  </si>
  <si>
    <t>他１</t>
  </si>
  <si>
    <t>臨時職員</t>
  </si>
  <si>
    <t>○印は事務吏員で内数、他はその他、特に記載のないものは獣医師</t>
  </si>
  <si>
    <t>２ ①</t>
  </si>
  <si>
    <t>食肉衛生検査所の職員構成</t>
  </si>
  <si>
    <t>班別内訳</t>
  </si>
  <si>
    <t>９ （事1.他2）</t>
  </si>
  <si>
    <t>平成１８年１月３１日現在</t>
  </si>
  <si>
    <t>洗浄滅菌室　２５．９２</t>
  </si>
  <si>
    <t>細菌検査室　５０．０９</t>
  </si>
  <si>
    <t>通用口</t>
  </si>
  <si>
    <t>車庫　３３．２１</t>
  </si>
  <si>
    <t>男子ＷＣ　９．１８</t>
  </si>
  <si>
    <t>女子ＷＣ　６．１２</t>
  </si>
  <si>
    <t>物品庫　１６．２</t>
  </si>
  <si>
    <t>研修室　４８．６</t>
  </si>
  <si>
    <t>玄関</t>
  </si>
  <si>
    <t>理化学検査室</t>
  </si>
  <si>
    <t>事務室　９７．２</t>
  </si>
  <si>
    <t>病理検査室</t>
  </si>
  <si>
    <t>兼用（　１０３．６８　）</t>
  </si>
  <si>
    <t>※平面図中の数字は、広さで単位は　㎡　。</t>
  </si>
  <si>
    <t>秋田県食肉衛生検査所の概要</t>
  </si>
  <si>
    <t>敷地面積</t>
  </si>
  <si>
    <t>建築構造</t>
  </si>
  <si>
    <t>建築面積</t>
  </si>
  <si>
    <t>所在地</t>
  </si>
  <si>
    <t>木造平屋建</t>
  </si>
  <si>
    <t>秋田県鹿角市八幡平字川部内川原６２－１</t>
  </si>
  <si>
    <t>１，４６１．０４　㎡</t>
  </si>
  <si>
    <t>５８１．９８５　㎡</t>
  </si>
  <si>
    <t>：</t>
  </si>
  <si>
    <t>：</t>
  </si>
  <si>
    <t>テラス</t>
  </si>
  <si>
    <t>ポーチ</t>
  </si>
  <si>
    <t>ポーチ</t>
  </si>
  <si>
    <t>男子更衣室　9.45</t>
  </si>
  <si>
    <t>女子更衣室　9.45</t>
  </si>
  <si>
    <t>浴室　9.18</t>
  </si>
  <si>
    <t>給湯・休憩室　24.48</t>
  </si>
  <si>
    <t>暗室9.72</t>
  </si>
  <si>
    <t>無菌室8.1</t>
  </si>
  <si>
    <t>培養室13.4</t>
  </si>
  <si>
    <t>ＢＳＥ検査室 ２７．６８</t>
  </si>
  <si>
    <t>食肉衛生検査所長委任事務</t>
  </si>
  <si>
    <t>事務の種類</t>
  </si>
  <si>
    <t>「と畜場法」に関する事務</t>
  </si>
  <si>
    <t>第７条第６項</t>
  </si>
  <si>
    <t>第１３条第１項第１号</t>
  </si>
  <si>
    <t>第１３条第３項</t>
  </si>
  <si>
    <t>第１４条第１項～第４項</t>
  </si>
  <si>
    <t>第１６条</t>
  </si>
  <si>
    <t>第１７条第１項</t>
  </si>
  <si>
    <t>第１８条第２項</t>
  </si>
  <si>
    <t>衛生管理者等に係る届出の受理</t>
  </si>
  <si>
    <t>獣畜のと殺又は解体に係る届出の受理</t>
  </si>
  <si>
    <t>獣畜のと殺又は解体に係る指示</t>
  </si>
  <si>
    <t>獣畜のと殺又は解体の検査</t>
  </si>
  <si>
    <t>と殺解体等の禁止等の措置の執行</t>
  </si>
  <si>
    <t>報告の徴収及び立入検査</t>
  </si>
  <si>
    <t>業務の停止等</t>
  </si>
  <si>
    <t>内　容</t>
  </si>
  <si>
    <t>「と畜場法施行令」に関する事務</t>
  </si>
  <si>
    <t>第４条第２号</t>
  </si>
  <si>
    <t>第５条第１項第１号～第３号</t>
  </si>
  <si>
    <t>第９条</t>
  </si>
  <si>
    <t>と畜場外の場所での獣畜のと殺の許可</t>
  </si>
  <si>
    <t>と畜場外への持出しの禁止の特例許可</t>
  </si>
  <si>
    <t>検印の押印</t>
  </si>
  <si>
    <t>「食品衛生法」に関する事務</t>
  </si>
  <si>
    <t>第２８条第１項</t>
  </si>
  <si>
    <t>第３０条第２項</t>
  </si>
  <si>
    <t>第５４条</t>
  </si>
  <si>
    <t>報告の要求、臨検検査及び収去</t>
  </si>
  <si>
    <t>監視及び指導</t>
  </si>
  <si>
    <t>食品等の廃棄及び措置の命令</t>
  </si>
  <si>
    <t>「食鳥処理の事業の規制及び食鳥検査に関する法律」に関する事務</t>
  </si>
  <si>
    <t>第３条</t>
  </si>
  <si>
    <t>第６条第１項</t>
  </si>
  <si>
    <t>第６条第３項</t>
  </si>
  <si>
    <t>第７条第２項</t>
  </si>
  <si>
    <t>第８条</t>
  </si>
  <si>
    <t>第１２条第６項</t>
  </si>
  <si>
    <t>第１３条</t>
  </si>
  <si>
    <t>第１４条</t>
  </si>
  <si>
    <t>第１５条第１項～第３項</t>
  </si>
  <si>
    <t>第１６条第１項</t>
  </si>
  <si>
    <t>第１６条第２項</t>
  </si>
  <si>
    <t>第１６条第６項</t>
  </si>
  <si>
    <t>第１６条第７項</t>
  </si>
  <si>
    <t>第１６条第９項</t>
  </si>
  <si>
    <t>第１７条第１項第４号</t>
  </si>
  <si>
    <t>第２０条</t>
  </si>
  <si>
    <t>第３７条第１項</t>
  </si>
  <si>
    <t>第３８条第１項</t>
  </si>
  <si>
    <t>食鳥処理の事業の許可</t>
  </si>
  <si>
    <t>構造又は設備の変更の許可</t>
  </si>
  <si>
    <t>申請事項等の変更の届出の受理</t>
  </si>
  <si>
    <t>食鳥処理業者の地位の承継の届出の受理</t>
  </si>
  <si>
    <t>事業の許可の取り消し等</t>
  </si>
  <si>
    <t>食鳥処理場の整備改善の命令等</t>
  </si>
  <si>
    <t>食鳥処理衛生管理者の配置等の届出の受理</t>
  </si>
  <si>
    <t>食鳥処理衛生管理者の解任の命令</t>
  </si>
  <si>
    <t>食鳥処理場の休廃止等の届出の受理</t>
  </si>
  <si>
    <t>食鳥の検査</t>
  </si>
  <si>
    <t>認定小規模食鳥処理業者の確認規程の認定</t>
  </si>
  <si>
    <t>認定小規模食鳥処理業者の確認規程の変更の認定</t>
  </si>
  <si>
    <t>認定小規模食鳥処理業者に対する食鳥処理衛生管理者の解任の命令</t>
  </si>
  <si>
    <t>認定小規模食鳥処理業者の確認の状況の報告受理</t>
  </si>
  <si>
    <t>認定小規模食鳥処理業者に対する確認規程に関する指導及び助言</t>
  </si>
  <si>
    <t>食肉販売業者の届出の受理</t>
  </si>
  <si>
    <t>廃棄等の措置の命令</t>
  </si>
  <si>
    <t>報告の徴収</t>
  </si>
  <si>
    <t>立入検査等</t>
  </si>
  <si>
    <t>●「知事の権限に属すると畜並びに食鳥処理の事業の規制及び食鳥検査に関する事務を食肉衛生検査所長に委任する規則」に基づく委任事項（平成１７年４月１日現在）</t>
  </si>
  <si>
    <t>秋田県食肉衛生検査所の沿革</t>
  </si>
  <si>
    <t>年月日</t>
  </si>
  <si>
    <t>　　　所管区域　：　秋田市、男鹿市、本荘市、南秋田郡、河辺郡、由利郡</t>
  </si>
  <si>
    <t>　　　所管区域　：　大曲市、横手市、湯沢市、仙北郡、平鹿郡、雄勝郡</t>
  </si>
  <si>
    <t>（仮称）北部食肉衛生検査所が竣工した。（木造平屋建５８１．９８５㎡）</t>
  </si>
  <si>
    <t>　　　所管区域　：　鹿角市、大館市、能代市、鹿角郡、北秋田郡、山本郡</t>
  </si>
  <si>
    <t>　　　管轄と畜場　：　北鹿食肉流通センター</t>
  </si>
  <si>
    <t>平成3年2月</t>
  </si>
  <si>
    <t>昭和51年3月</t>
  </si>
  <si>
    <t>　　　所管区域　：　秋田市、横手市、本荘市、男鹿市、湯沢市、大曲市</t>
  </si>
  <si>
    <t>事　　　　　　項</t>
  </si>
  <si>
    <t>　　　管轄と畜場　：　大曲市営と畜場、鈴木と場、</t>
  </si>
  <si>
    <t>　　　　　　　　　　　横手平鹿食肉センター、県南食肉センター</t>
  </si>
  <si>
    <t>　　　　　　　　　　　男鹿と畜場</t>
  </si>
  <si>
    <t>　　　管轄と畜場　：　秋田県食肉流通センター、本荘市ミートプラント</t>
  </si>
  <si>
    <t>（仮称）中央食肉衛生検査所が竣工した。　　　（鉄筋コンクリート平屋建３３１．３４㎡）</t>
  </si>
  <si>
    <t>　第４次秋田県総合発展計画の中で、食肉衛生検査所の設置が明示された。</t>
  </si>
  <si>
    <t>　秋田県行政機関設置条例の一部改正により「秋田県中央食肉衛生検査所」が設置され、と畜場法に基づく事務が食肉衛生検査所長に委任された。</t>
  </si>
  <si>
    <t>　機構改革により、所管が環境保健部（環境衛生課）から生活環境部（環境衛生課）に変更された。</t>
  </si>
  <si>
    <t>　次長の職が設けられた。</t>
  </si>
  <si>
    <t>　秋田県行政機関設置条例の一部改正により「秋田県南部食肉衛生検査所」が設置され、と畜場法に基づく事務を分掌することとなった。</t>
  </si>
  <si>
    <t>　秋田県南部食肉衛生検査所が竣工した。（木造平屋建３６１．８㎡）</t>
  </si>
  <si>
    <t>　県南食肉センターが廃止された。</t>
  </si>
  <si>
    <t>　秋田県新総合発展計画で、県北地区への食肉衛生検査所設置が明示された。</t>
  </si>
  <si>
    <t>　鈴木と場が廃止された。</t>
  </si>
  <si>
    <t>　食鳥処理の事業の規制及び食鳥検査に関する法律に基づく事務の一部（食鳥検査等）が食肉衛生検査所長に委任された。</t>
  </si>
  <si>
    <t>　大曲市営と畜場が廃止された。</t>
  </si>
  <si>
    <t>　本荘市ミートプラントが廃止された。</t>
  </si>
  <si>
    <t>　秋田県行政機関設置条例の一部改正により「秋田県北部食肉衛生検査所」が設置され、と畜場法に基づく事務及び食鳥処理の事業の規制及び食鳥検査に関する法律に基づく事務の一部（食鳥検査等）を分掌することとなった。</t>
  </si>
  <si>
    <t>　中央食肉衛生検査所に細菌検査室及び研修室等が増築された。（鉄筋コンクリート平屋建２４６．４８㎡）</t>
  </si>
  <si>
    <t>　男鹿と畜場が廃止された。</t>
  </si>
  <si>
    <t>　機構改革により、所管が生活環境部（環境衛生課）から生活環境文化部（生活衛生課）に変更された。</t>
  </si>
  <si>
    <t>　秋田県行政組織規則及び秋田県事務決裁規定の一部改正により地方機関に班制が導入され、各検査所に管理・業務・精密検査の各班が設置された。</t>
  </si>
  <si>
    <t>　食鳥処理の事業の規制及び食鳥検査に関する法律に基づく事務のすべてが食肉衛生検査所長に委任された。</t>
  </si>
  <si>
    <t>　北部食肉衛生検査所にＢＳＥ検査室が整備された。</t>
  </si>
  <si>
    <t>　南部食肉衛生検査所が所管と畜場の廃止に伴い廃止された。</t>
  </si>
  <si>
    <t>　南部食肉衛生検査所の廃止に伴い、中央食肉衛生検査所の所管区域が変更になった。</t>
  </si>
  <si>
    <t>　　　　　　　　　　雄勝郡</t>
  </si>
  <si>
    <t>　　　　　　　　　　南秋田郡、河辺郡、由利郡、仙北郡、平鹿郡</t>
  </si>
  <si>
    <t>　秋田県中央食肉衛生検査所の所管区域（河辺郡）の廃置分合に伴い、検査所業務が秋田市に移管され、「秋田市食肉衛生検査所」となった。</t>
  </si>
  <si>
    <t>　秋田県行政機関設置条例の一部改正により秋田県北部食肉衛生検査所の名称が「秋田県食肉衛生検査所」と改正された。</t>
  </si>
  <si>
    <t>　中央食肉衛生検査所のＢＳＥ検査室が増築された。　　　　（軽量鉄筋造４２．０６㎡）</t>
  </si>
  <si>
    <t>５</t>
  </si>
  <si>
    <t>６</t>
  </si>
  <si>
    <t>７</t>
  </si>
  <si>
    <t>８</t>
  </si>
  <si>
    <t>９</t>
  </si>
  <si>
    <t>２</t>
  </si>
  <si>
    <t>３</t>
  </si>
  <si>
    <t>獣畜別・月別と畜検査頭数</t>
  </si>
  <si>
    <t>（平16.4.1～平17.3.31）</t>
  </si>
  <si>
    <t>　　畜種　　　　月　　　</t>
  </si>
  <si>
    <t>牛</t>
  </si>
  <si>
    <t>と　　く</t>
  </si>
  <si>
    <t>馬</t>
  </si>
  <si>
    <t>豚</t>
  </si>
  <si>
    <t>めん羊</t>
  </si>
  <si>
    <t>山　羊</t>
  </si>
  <si>
    <t>豚換算に</t>
  </si>
  <si>
    <t>１ヶ月</t>
  </si>
  <si>
    <t>１　年</t>
  </si>
  <si>
    <t>以 上</t>
  </si>
  <si>
    <t>未 満</t>
  </si>
  <si>
    <t>よる頭数</t>
  </si>
  <si>
    <t>４</t>
  </si>
  <si>
    <t>10</t>
  </si>
  <si>
    <t>11</t>
  </si>
  <si>
    <t>12</t>
  </si>
  <si>
    <t>１</t>
  </si>
  <si>
    <t>15年度</t>
  </si>
  <si>
    <t>14年度</t>
  </si>
  <si>
    <t>13年度</t>
  </si>
  <si>
    <t>12年度</t>
  </si>
  <si>
    <t>11年度</t>
  </si>
  <si>
    <t>10年度</t>
  </si>
  <si>
    <t>9年度</t>
  </si>
  <si>
    <t>8年度</t>
  </si>
  <si>
    <t>　　注：豚換算は牛及び馬（１年以上）の各１頭を３頭として換算。</t>
  </si>
  <si>
    <t>と畜検査の結果に基づく措置状況</t>
  </si>
  <si>
    <t>（平成16年度）</t>
  </si>
  <si>
    <t>畜　　　　種</t>
  </si>
  <si>
    <t>検査頭数</t>
  </si>
  <si>
    <t>措置区分</t>
  </si>
  <si>
    <t>処分実頭数</t>
  </si>
  <si>
    <t xml:space="preserve">検査頭数に対する処分実頭数の割合  　（％）   </t>
  </si>
  <si>
    <t>疾　　　病　　　別　　　処　　　分　　　件　　　数</t>
  </si>
  <si>
    <t>細　　菌　　病</t>
  </si>
  <si>
    <t>ウイルス</t>
  </si>
  <si>
    <t>原虫病</t>
  </si>
  <si>
    <t>寄生虫病</t>
  </si>
  <si>
    <t>そ　の　他　の　疾　病</t>
  </si>
  <si>
    <t>リケッチ</t>
  </si>
  <si>
    <t>ア　　病</t>
  </si>
  <si>
    <t>炭そ</t>
  </si>
  <si>
    <t>豚丹毒</t>
  </si>
  <si>
    <t>サルモネラ病</t>
  </si>
  <si>
    <t>結核病</t>
  </si>
  <si>
    <t>ブルセラ病</t>
  </si>
  <si>
    <t>破傷風</t>
  </si>
  <si>
    <t>放線菌病</t>
  </si>
  <si>
    <t>その他</t>
  </si>
  <si>
    <t>豚コレラ</t>
  </si>
  <si>
    <t>トキソプラズマ病</t>
  </si>
  <si>
    <t>のう虫病</t>
  </si>
  <si>
    <t>ジストマ病</t>
  </si>
  <si>
    <t>膿毒症</t>
  </si>
  <si>
    <t>敗血症</t>
  </si>
  <si>
    <t>尿毒症</t>
  </si>
  <si>
    <t>黄疸</t>
  </si>
  <si>
    <t>水腫</t>
  </si>
  <si>
    <t>腫瘍</t>
  </si>
  <si>
    <t>中毒諸症</t>
  </si>
  <si>
    <t>よる汚染</t>
  </si>
  <si>
    <t>炎症産物に</t>
  </si>
  <si>
    <t>炎症または</t>
  </si>
  <si>
    <t>変性又は萎縮</t>
  </si>
  <si>
    <t>と殺禁止</t>
  </si>
  <si>
    <t>全部廃棄</t>
  </si>
  <si>
    <t>一部廃棄</t>
  </si>
  <si>
    <t>とく</t>
  </si>
  <si>
    <t>山羊</t>
  </si>
  <si>
    <t>１５年度</t>
  </si>
  <si>
    <t>１４年度</t>
  </si>
  <si>
    <t>１３年度</t>
  </si>
  <si>
    <t>１２年度</t>
  </si>
  <si>
    <t>畜        種</t>
  </si>
  <si>
    <t>牛</t>
  </si>
  <si>
    <t>とく</t>
  </si>
  <si>
    <t>馬</t>
  </si>
  <si>
    <t>子馬</t>
  </si>
  <si>
    <t>豚</t>
  </si>
  <si>
    <t>めん羊</t>
  </si>
  <si>
    <t>山羊</t>
  </si>
  <si>
    <t>と殺禁止・全部廃棄対象疾病</t>
  </si>
  <si>
    <t>膿毒症</t>
  </si>
  <si>
    <t>敗血症</t>
  </si>
  <si>
    <t>尿毒症</t>
  </si>
  <si>
    <t>腫瘍（全身性）</t>
  </si>
  <si>
    <t>炎症（全身性）</t>
  </si>
  <si>
    <t>筋肉変性（全身性）</t>
  </si>
  <si>
    <t>白血病</t>
  </si>
  <si>
    <t>腹膜炎</t>
  </si>
  <si>
    <t>小腸炎</t>
  </si>
  <si>
    <t>大腸炎</t>
  </si>
  <si>
    <t>腸炎</t>
  </si>
  <si>
    <t>直腸狭窄</t>
  </si>
  <si>
    <t>腸気泡症</t>
  </si>
  <si>
    <t>直腸脱</t>
  </si>
  <si>
    <t>腸間膜脂肪水腫</t>
  </si>
  <si>
    <t>間質性肝炎</t>
  </si>
  <si>
    <t>肝包膜炎</t>
  </si>
  <si>
    <t>実質性肝炎</t>
  </si>
  <si>
    <t>肝硬変</t>
  </si>
  <si>
    <t>脂肪肝</t>
  </si>
  <si>
    <t>肝変性</t>
  </si>
  <si>
    <t>肝壊死</t>
  </si>
  <si>
    <t>鋸屑肝</t>
  </si>
  <si>
    <t>肝富脈斑</t>
  </si>
  <si>
    <t>肝のう胞</t>
  </si>
  <si>
    <t>肝出血</t>
  </si>
  <si>
    <t>肝うっ血</t>
  </si>
  <si>
    <t>胆管結石</t>
  </si>
  <si>
    <t>膵水腫</t>
  </si>
  <si>
    <t>心外膜炎</t>
  </si>
  <si>
    <t>心冠脂肪水腫</t>
  </si>
  <si>
    <t>心肥大</t>
  </si>
  <si>
    <t>心筋梗塞</t>
  </si>
  <si>
    <t>心内膜出血</t>
  </si>
  <si>
    <t>脾捻転</t>
  </si>
  <si>
    <t>脾うっ血</t>
  </si>
  <si>
    <t>呼吸器系</t>
  </si>
  <si>
    <t>肺炎</t>
  </si>
  <si>
    <t>胸膜炎</t>
  </si>
  <si>
    <t>肺水腫</t>
  </si>
  <si>
    <t>腎炎</t>
  </si>
  <si>
    <t>腎周囲脂肪水腫</t>
  </si>
  <si>
    <t>腎のう胞</t>
  </si>
  <si>
    <t>腎梗塞</t>
  </si>
  <si>
    <t>腎出血</t>
  </si>
  <si>
    <t>膀胱炎</t>
  </si>
  <si>
    <t>膀胱結石</t>
  </si>
  <si>
    <t>子宮内膜炎</t>
  </si>
  <si>
    <t>子宮蓄膿症</t>
  </si>
  <si>
    <t>卵巣のう腫</t>
  </si>
  <si>
    <t>妊娠子宮</t>
  </si>
  <si>
    <t>産後子宮</t>
  </si>
  <si>
    <t>乳房炎</t>
  </si>
  <si>
    <t>病類別疾病発現状況</t>
  </si>
  <si>
    <t xml:space="preserve">検査頭数　　 </t>
  </si>
  <si>
    <t>黄疸 （高度）</t>
  </si>
  <si>
    <t>水腫（高度）</t>
  </si>
  <si>
    <t>熱性諸症</t>
  </si>
  <si>
    <t>消　化　器　系</t>
  </si>
  <si>
    <t>胃潰瘍</t>
  </si>
  <si>
    <t>メッケル憩室</t>
  </si>
  <si>
    <t>腸管膜リンパ嚢腫</t>
  </si>
  <si>
    <t>腸重積</t>
  </si>
  <si>
    <t>その他小腸</t>
  </si>
  <si>
    <t>肝奇形</t>
  </si>
  <si>
    <t>胆管炎</t>
  </si>
  <si>
    <t>横隔膜ヘルニア</t>
  </si>
  <si>
    <t>循 環 器 系</t>
  </si>
  <si>
    <t>心筋炎</t>
  </si>
  <si>
    <t>心弁膜炎</t>
  </si>
  <si>
    <t>心弁膜血腫</t>
  </si>
  <si>
    <t>心筋出血</t>
  </si>
  <si>
    <t>心筋壊死</t>
  </si>
  <si>
    <t>脾出血性梗塞</t>
  </si>
  <si>
    <t>脾血腫</t>
  </si>
  <si>
    <t>肺出血</t>
  </si>
  <si>
    <t>肺気腫</t>
  </si>
  <si>
    <t>泌 尿 器 ・ 生 殖 器 系</t>
  </si>
  <si>
    <t>腎盂腎炎</t>
  </si>
  <si>
    <t>腎萎縮</t>
  </si>
  <si>
    <t>腎結石</t>
  </si>
  <si>
    <t>腎欠損</t>
  </si>
  <si>
    <t>遊走腎</t>
  </si>
  <si>
    <t>腎低形成</t>
  </si>
  <si>
    <t>腎盂拡張</t>
  </si>
  <si>
    <t>その他腎</t>
  </si>
  <si>
    <t>陰睾</t>
  </si>
  <si>
    <t>陰嚢ヘルニア</t>
  </si>
  <si>
    <t>その他生殖器</t>
  </si>
  <si>
    <t>膣脱</t>
  </si>
  <si>
    <t>半陰陽</t>
  </si>
  <si>
    <t>卵巣血腫</t>
  </si>
  <si>
    <t>その他子宮</t>
  </si>
  <si>
    <t>運動器系</t>
  </si>
  <si>
    <t>筋炎</t>
  </si>
  <si>
    <t>筋変性</t>
  </si>
  <si>
    <t>筋間水腫</t>
  </si>
  <si>
    <t>筋出血</t>
  </si>
  <si>
    <t>筋壊死</t>
  </si>
  <si>
    <t>その他筋</t>
  </si>
  <si>
    <t>関節炎</t>
  </si>
  <si>
    <t>骨折</t>
  </si>
  <si>
    <t>脱臼</t>
  </si>
  <si>
    <t>脊柱変形症</t>
  </si>
  <si>
    <t>その他骨</t>
  </si>
  <si>
    <t>皮膚系</t>
  </si>
  <si>
    <t>皮膚炎</t>
  </si>
  <si>
    <t>皮下水腫</t>
  </si>
  <si>
    <t>皮下出血</t>
  </si>
  <si>
    <t>褥瘡</t>
  </si>
  <si>
    <t>火傷</t>
  </si>
  <si>
    <t>その他皮膚</t>
  </si>
  <si>
    <t>肝蛭症</t>
  </si>
  <si>
    <t>馬蠅幼虫</t>
  </si>
  <si>
    <t>馬円虫</t>
  </si>
  <si>
    <t>腫　瘍</t>
  </si>
  <si>
    <t>腎芽腫</t>
  </si>
  <si>
    <t>リンパ肉腫</t>
  </si>
  <si>
    <t>メラノーマ</t>
  </si>
  <si>
    <t>そ の 他</t>
  </si>
  <si>
    <t>非定型抗酸菌症</t>
  </si>
  <si>
    <t>脂肪壊死</t>
  </si>
  <si>
    <t>異所化骨</t>
  </si>
  <si>
    <t>異所骨形成</t>
  </si>
  <si>
    <t>メラノーシス</t>
  </si>
  <si>
    <t>リポフスチン沈着症</t>
  </si>
  <si>
    <t>アミロイド変性</t>
  </si>
  <si>
    <t>ヘルニア</t>
  </si>
  <si>
    <t>頭部外傷</t>
  </si>
  <si>
    <t>その他頭</t>
  </si>
  <si>
    <t>外傷</t>
  </si>
  <si>
    <t>膿瘍</t>
  </si>
  <si>
    <t>合　　計</t>
  </si>
  <si>
    <t>精密検査実施状況</t>
  </si>
  <si>
    <t>イ．豚</t>
  </si>
  <si>
    <t>検査内容　</t>
  </si>
  <si>
    <t>細菌検査</t>
  </si>
  <si>
    <t>病理検査</t>
  </si>
  <si>
    <t>理化学検査</t>
  </si>
  <si>
    <t>寄生虫原虫検査</t>
  </si>
  <si>
    <t>残留抗菌性物質検査</t>
  </si>
  <si>
    <t>精密検査合計</t>
  </si>
  <si>
    <t>措置（実頭数）</t>
  </si>
  <si>
    <t>直接鏡検</t>
  </si>
  <si>
    <t>一般培養</t>
  </si>
  <si>
    <t>同定</t>
  </si>
  <si>
    <t>血液検査</t>
  </si>
  <si>
    <t>細胞診</t>
  </si>
  <si>
    <t>組織検査</t>
  </si>
  <si>
    <t>尿検査</t>
  </si>
  <si>
    <t>合格</t>
  </si>
  <si>
    <t>　　　　　　　実</t>
  </si>
  <si>
    <t>　　　　　 　　　頭</t>
  </si>
  <si>
    <t>　病症名　 　　　　数</t>
  </si>
  <si>
    <t>全身性の炎症</t>
  </si>
  <si>
    <t>高度の黄疸</t>
  </si>
  <si>
    <t>全身性の筋変性</t>
  </si>
  <si>
    <t>豚丹毒</t>
  </si>
  <si>
    <t>白血病</t>
  </si>
  <si>
    <t>心内膜炎</t>
  </si>
  <si>
    <t>心冠水腫</t>
  </si>
  <si>
    <t>心筋変性</t>
  </si>
  <si>
    <t>心筋梗塞</t>
  </si>
  <si>
    <t>化膿性心筋炎</t>
  </si>
  <si>
    <t>心外膜炎</t>
  </si>
  <si>
    <t>血管炎</t>
  </si>
  <si>
    <t>血管奇形</t>
  </si>
  <si>
    <t>肺炎</t>
  </si>
  <si>
    <t>間質性肺炎</t>
  </si>
  <si>
    <t>腎炎</t>
  </si>
  <si>
    <t>間質性腎炎</t>
  </si>
  <si>
    <t>腎芽腫</t>
  </si>
  <si>
    <t>腎梗塞</t>
  </si>
  <si>
    <t>腎リンパ肉腫</t>
  </si>
  <si>
    <t>のう胞腎</t>
  </si>
  <si>
    <t>化膿性腎炎</t>
  </si>
  <si>
    <t>実質性肝炎</t>
  </si>
  <si>
    <t>肝変性</t>
  </si>
  <si>
    <t>間質性肝炎</t>
  </si>
  <si>
    <t>肝のう胞</t>
  </si>
  <si>
    <t>膵臓内副脾</t>
  </si>
  <si>
    <t>副脾</t>
  </si>
  <si>
    <t>化膿性脾炎</t>
  </si>
  <si>
    <t>脾捻転</t>
  </si>
  <si>
    <t>小腸炎</t>
  </si>
  <si>
    <t>回腸捻転</t>
  </si>
  <si>
    <t>カタール性腸炎</t>
  </si>
  <si>
    <t>大腸のう胞</t>
  </si>
  <si>
    <t>肉芽腫性リンパ節炎</t>
  </si>
  <si>
    <t>肉芽腫性腎炎</t>
  </si>
  <si>
    <t>リンパ節炎</t>
  </si>
  <si>
    <t>化膿性リンパ節炎</t>
  </si>
  <si>
    <t>大腿筋変性</t>
  </si>
  <si>
    <t>大腿骨折</t>
  </si>
  <si>
    <t>間接周囲炎</t>
  </si>
  <si>
    <t>筋肉膿瘍</t>
  </si>
  <si>
    <t>胸椎膿瘍</t>
  </si>
  <si>
    <t>メラノーマ</t>
  </si>
  <si>
    <t>肉芽組織</t>
  </si>
  <si>
    <t>精巣の異所発育</t>
  </si>
  <si>
    <t>化膿性子宮炎</t>
  </si>
  <si>
    <t>ロ．牛</t>
  </si>
  <si>
    <t>高度の水腫</t>
  </si>
  <si>
    <t>頭部膿瘍</t>
  </si>
  <si>
    <t>ハ．馬</t>
  </si>
  <si>
    <t>腰椎骨折</t>
  </si>
  <si>
    <t>ニ．めん羊</t>
  </si>
  <si>
    <t>延髄囲管性細胞浸潤</t>
  </si>
  <si>
    <t>化膿性肝炎</t>
  </si>
  <si>
    <t>肉芽腫性肝炎</t>
  </si>
  <si>
    <t>ＴＳＥサーベイランス</t>
  </si>
  <si>
    <t>ホ．調査研究</t>
  </si>
  <si>
    <t>検査区分　</t>
  </si>
  <si>
    <t>備考</t>
  </si>
  <si>
    <t>　　　　　　　検</t>
  </si>
  <si>
    <t>　　　　　　 　　体</t>
  </si>
  <si>
    <t>　調査研究名　 　　数</t>
  </si>
  <si>
    <t>薬剤耐性菌保有状況調査（豚）</t>
  </si>
  <si>
    <t>牛EHEC及びサルモネラ保有状況調査</t>
  </si>
  <si>
    <t>横紋筋肉腫</t>
  </si>
  <si>
    <t>と畜血液性状調査</t>
  </si>
  <si>
    <t>殺鼠剤に関する調査研究</t>
  </si>
  <si>
    <t>-</t>
  </si>
  <si>
    <t>ヘ．衛生指導関係</t>
  </si>
  <si>
    <t>　　　　　　　　検</t>
  </si>
  <si>
    <t>　　　　 　　　　　　体</t>
  </si>
  <si>
    <t>　　件名 　　　　　　　　数</t>
  </si>
  <si>
    <t>牛枝肉汚染調査</t>
  </si>
  <si>
    <t>豚枝肉汚染調査</t>
  </si>
  <si>
    <t>食肉中の残留有害物質モニタリング検査（結果総括）</t>
  </si>
  <si>
    <t>物質別</t>
  </si>
  <si>
    <t>抗　生　物　質</t>
  </si>
  <si>
    <t>オキシテトラサイクリン</t>
  </si>
  <si>
    <t>合 成 抗 菌 剤</t>
  </si>
  <si>
    <t>フルベンダゾール</t>
  </si>
  <si>
    <t>畜種</t>
  </si>
  <si>
    <t>検 体 数</t>
  </si>
  <si>
    <t>陽 性 数</t>
  </si>
  <si>
    <t>16年度合計</t>
  </si>
  <si>
    <t>注釈</t>
  </si>
  <si>
    <t>　１）検 体 数：検査実頭数</t>
  </si>
  <si>
    <t>　２）抗生物質：簡易検査法による系統別分析</t>
  </si>
  <si>
    <t>　　　(テトラサイクリン系、ペニシリン系、アミノグリコシド系、マクロライド系)</t>
  </si>
  <si>
    <t>　３）オキシテトラサイクリン：高速液体クロマトグラフィー使用による個別分析</t>
  </si>
  <si>
    <t>　４）フルベンダゾール：内部寄生虫駆除剤</t>
  </si>
  <si>
    <t>※平成15年度以前は、すべて豚の検査結果。</t>
  </si>
  <si>
    <t>食肉中の残留有害物質モニタリング検査（内訳）</t>
  </si>
  <si>
    <t>年度別</t>
  </si>
  <si>
    <t>16年度</t>
  </si>
  <si>
    <t>畜　　　　　　種</t>
  </si>
  <si>
    <t>合 　成 　抗 　菌 　剤</t>
  </si>
  <si>
    <t>スルファメラジン</t>
  </si>
  <si>
    <t>スルファジミジン</t>
  </si>
  <si>
    <t>スルファモノメトキシン</t>
  </si>
  <si>
    <t>スルファジメトキシン</t>
  </si>
  <si>
    <t>スルファキノキサリン</t>
  </si>
  <si>
    <t>オキソリン酸</t>
  </si>
  <si>
    <t>チアンフェニコール</t>
  </si>
  <si>
    <t>ジフラゾン</t>
  </si>
  <si>
    <t>フラゾリドン</t>
  </si>
  <si>
    <t>オルメトプリム</t>
  </si>
  <si>
    <t>トリメトプリム</t>
  </si>
  <si>
    <t>ピリメタミン</t>
  </si>
  <si>
    <t>カルバドックス</t>
  </si>
  <si>
    <t>フルベンダゾール</t>
  </si>
  <si>
    <t>イベルメクチン</t>
  </si>
  <si>
    <t>検査件数合計</t>
  </si>
  <si>
    <t>１）数　　値：検査件数</t>
  </si>
  <si>
    <t>２）検査部位：筋肉、腎臓（抗生物質、オキシテトラサイクリン、合成抗菌剤）</t>
  </si>
  <si>
    <t>　　　　　　　筋肉、肝臓（フルベンダゾール）</t>
  </si>
  <si>
    <t>※牛については、平成16年度より実施。</t>
  </si>
  <si>
    <t>ＢＳＥスクリーニング検査</t>
  </si>
  <si>
    <t>　平成13年10月18日から義務付けられたＢＳＥスクリーニング検査をすべての牛について実施したが、これまで陽性のものはない。</t>
  </si>
  <si>
    <t>月別</t>
  </si>
  <si>
    <t>30ヶ月齢以上</t>
  </si>
  <si>
    <t>＊1)30ヶ月齢以上は、内数。</t>
  </si>
  <si>
    <t>＊2)13年度は、10月18日以降の頭数。</t>
  </si>
  <si>
    <t>食鳥処理確認状況</t>
  </si>
  <si>
    <t>　　　　　　　　　　　　　種類　　　　　　　　　　項目</t>
  </si>
  <si>
    <t>ブロイラー</t>
  </si>
  <si>
    <t>成鶏</t>
  </si>
  <si>
    <t>あひる</t>
  </si>
  <si>
    <t>七面鳥</t>
  </si>
  <si>
    <t>合計</t>
  </si>
  <si>
    <t>確認羽数</t>
  </si>
  <si>
    <t>異常の有無の確認措置</t>
  </si>
  <si>
    <t>生体の状況</t>
  </si>
  <si>
    <t>廃棄</t>
  </si>
  <si>
    <t>体表の状況</t>
  </si>
  <si>
    <t>体壁内側面の状況</t>
  </si>
  <si>
    <t>内臓の状況</t>
  </si>
  <si>
    <t>当該臓器のみ廃棄</t>
  </si>
  <si>
    <t>内臓全部廃棄</t>
  </si>
  <si>
    <t>廃棄羽数の合計</t>
  </si>
  <si>
    <t>過去の実績</t>
  </si>
  <si>
    <t>平成15年度</t>
  </si>
  <si>
    <t>平成14年度</t>
  </si>
  <si>
    <t>平成13年度</t>
  </si>
  <si>
    <t>平成12年度</t>
  </si>
  <si>
    <t>平成11年度</t>
  </si>
  <si>
    <t>平成10年度</t>
  </si>
  <si>
    <t>平成９年度</t>
  </si>
  <si>
    <t>平成８年度</t>
  </si>
  <si>
    <t>食鳥肉等の残留有害物質モニタリング検査（結果総括）</t>
  </si>
  <si>
    <t>　１）検体数：検査実頭数</t>
  </si>
  <si>
    <t>　　 (テトラサイクリン系、ペニシリン系、アミノグリコシド系、マクロライド系)</t>
  </si>
  <si>
    <t>食鳥肉等の残留有害物質モニタリング検査（内訳）</t>
  </si>
  <si>
    <t>物質名</t>
  </si>
  <si>
    <t>チアンフェニコール</t>
  </si>
  <si>
    <t>オルメトプリム</t>
  </si>
  <si>
    <t>トリメトプリム</t>
  </si>
  <si>
    <t>ピリメタミン</t>
  </si>
  <si>
    <t>フラゾリドン</t>
  </si>
  <si>
    <t>カルバドックス</t>
  </si>
  <si>
    <t>ジフラゾン</t>
  </si>
  <si>
    <t>ナイカルバジン</t>
  </si>
  <si>
    <t>フルベンダゾール</t>
  </si>
  <si>
    <t>と畜検査申請手数料</t>
  </si>
  <si>
    <t>平成17年12月31日現在</t>
  </si>
  <si>
    <t>区　　分</t>
  </si>
  <si>
    <t>一頭当たりの手数料額（円）</t>
  </si>
  <si>
    <t>適　　用</t>
  </si>
  <si>
    <t>生後１年以上</t>
  </si>
  <si>
    <t>平成３年７月１日改正</t>
  </si>
  <si>
    <t>生後１ヶ月以上１年未満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</si>
</sst>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Red]#,##0"/>
    <numFmt numFmtId="180" formatCode="#,##0_);\(#,##0\)"/>
    <numFmt numFmtId="181" formatCode="0.0_);[Red]\(0.0\)"/>
    <numFmt numFmtId="182" formatCode="_ * #,##0_ ;_ * \-#,##0_ ;_ * &quot;&quot;_ ;_ @_ "/>
    <numFmt numFmtId="183" formatCode="0;0;"/>
    <numFmt numFmtId="184" formatCode="0_ "/>
    <numFmt numFmtId="185" formatCode="0_);[Red]\(0\)"/>
  </numFmts>
  <fonts count="41">
    <font>
      <sz val="11"/>
      <name val="ＭＳ Ｐゴシック"/>
      <family val="3"/>
    </font>
    <font>
      <sz val="6"/>
      <name val="ＭＳ Ｐゴシック"/>
      <family val="3"/>
    </font>
    <font>
      <b/>
      <sz val="12"/>
      <name val="ＭＳ Ｐ明朝"/>
      <family val="1"/>
    </font>
    <font>
      <b/>
      <sz val="14"/>
      <name val="ＭＳ Ｐ明朝"/>
      <family val="1"/>
    </font>
    <font>
      <b/>
      <sz val="11"/>
      <name val="ＭＳ Ｐゴシック"/>
      <family val="3"/>
    </font>
    <font>
      <b/>
      <sz val="10"/>
      <name val="ＭＳ Ｐ明朝"/>
      <family val="1"/>
    </font>
    <font>
      <b/>
      <sz val="12"/>
      <color indexed="46"/>
      <name val="ＭＳ Ｐ明朝"/>
      <family val="1"/>
    </font>
    <font>
      <b/>
      <sz val="18"/>
      <color indexed="12"/>
      <name val="ＭＳ 明朝"/>
      <family val="1"/>
    </font>
    <font>
      <sz val="18"/>
      <color indexed="12"/>
      <name val="ＭＳ 明朝"/>
      <family val="1"/>
    </font>
    <font>
      <sz val="11"/>
      <name val="ＭＳ 明朝"/>
      <family val="1"/>
    </font>
    <font>
      <b/>
      <sz val="12"/>
      <name val="ＭＳ 明朝"/>
      <family val="1"/>
    </font>
    <font>
      <b/>
      <sz val="11"/>
      <name val="ＭＳ 明朝"/>
      <family val="1"/>
    </font>
    <font>
      <b/>
      <sz val="16"/>
      <color indexed="52"/>
      <name val="ＭＳ 明朝"/>
      <family val="1"/>
    </font>
    <font>
      <b/>
      <sz val="16"/>
      <color indexed="52"/>
      <name val="ＭＳ Ｐゴシック"/>
      <family val="3"/>
    </font>
    <font>
      <b/>
      <sz val="18"/>
      <color indexed="48"/>
      <name val="ＭＳ 明朝"/>
      <family val="1"/>
    </font>
    <font>
      <b/>
      <sz val="20"/>
      <color indexed="12"/>
      <name val="ＭＳ 明朝"/>
      <family val="1"/>
    </font>
    <font>
      <sz val="20"/>
      <color indexed="12"/>
      <name val="ＭＳ Ｐゴシック"/>
      <family val="3"/>
    </font>
    <font>
      <sz val="12"/>
      <name val="ＭＳ 明朝"/>
      <family val="1"/>
    </font>
    <font>
      <b/>
      <sz val="10"/>
      <name val="ＭＳ 明朝"/>
      <family val="1"/>
    </font>
    <font>
      <sz val="14"/>
      <name val="ＭＳ 明朝"/>
      <family val="1"/>
    </font>
    <font>
      <b/>
      <sz val="14"/>
      <name val="ＭＳ 明朝"/>
      <family val="1"/>
    </font>
    <font>
      <b/>
      <sz val="13"/>
      <name val="ＭＳ 明朝"/>
      <family val="1"/>
    </font>
    <font>
      <b/>
      <sz val="10.5"/>
      <name val="ＭＳ 明朝"/>
      <family val="1"/>
    </font>
    <font>
      <b/>
      <sz val="16"/>
      <name val="ＭＳ 明朝"/>
      <family val="1"/>
    </font>
    <font>
      <sz val="16"/>
      <name val="ＭＳ Ｐゴシック"/>
      <family val="3"/>
    </font>
    <font>
      <b/>
      <sz val="10.5"/>
      <name val="ＭＳ Ｐゴシック"/>
      <family val="3"/>
    </font>
    <font>
      <b/>
      <sz val="9"/>
      <name val="ＭＳ 明朝"/>
      <family val="1"/>
    </font>
    <font>
      <b/>
      <sz val="9"/>
      <name val="ＭＳ Ｐゴシック"/>
      <family val="3"/>
    </font>
    <font>
      <sz val="10"/>
      <name val="ＭＳ 明朝"/>
      <family val="1"/>
    </font>
    <font>
      <b/>
      <sz val="8"/>
      <name val="ＭＳ 明朝"/>
      <family val="1"/>
    </font>
    <font>
      <b/>
      <sz val="8"/>
      <name val="ＭＳ Ｐゴシック"/>
      <family val="3"/>
    </font>
    <font>
      <b/>
      <sz val="12"/>
      <name val="ＭＳ Ｐゴシック"/>
      <family val="3"/>
    </font>
    <font>
      <sz val="18"/>
      <color indexed="12"/>
      <name val="ＭＳ Ｐゴシック"/>
      <family val="3"/>
    </font>
    <font>
      <b/>
      <sz val="20"/>
      <color indexed="10"/>
      <name val="ＭＳ 明朝"/>
      <family val="1"/>
    </font>
    <font>
      <sz val="20"/>
      <color indexed="10"/>
      <name val="ＭＳ Ｐゴシック"/>
      <family val="3"/>
    </font>
    <font>
      <b/>
      <sz val="18"/>
      <color indexed="10"/>
      <name val="ＭＳ 明朝"/>
      <family val="1"/>
    </font>
    <font>
      <sz val="18"/>
      <color indexed="10"/>
      <name val="ＭＳ Ｐゴシック"/>
      <family val="3"/>
    </font>
    <font>
      <b/>
      <sz val="20"/>
      <color indexed="48"/>
      <name val="ＭＳ 明朝"/>
      <family val="1"/>
    </font>
    <font>
      <b/>
      <sz val="12"/>
      <color indexed="10"/>
      <name val="ＭＳ 明朝"/>
      <family val="1"/>
    </font>
    <font>
      <b/>
      <sz val="16"/>
      <color indexed="10"/>
      <name val="ＭＳ 明朝"/>
      <family val="1"/>
    </font>
    <font>
      <sz val="16"/>
      <color indexed="10"/>
      <name val="ＭＳ Ｐゴシック"/>
      <family val="3"/>
    </font>
  </fonts>
  <fills count="10">
    <fill>
      <patternFill/>
    </fill>
    <fill>
      <patternFill patternType="gray125"/>
    </fill>
    <fill>
      <patternFill patternType="solid">
        <fgColor indexed="34"/>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s>
  <borders count="112">
    <border>
      <left/>
      <right/>
      <top/>
      <bottom/>
      <diagonal/>
    </border>
    <border>
      <left>
        <color indexed="63"/>
      </left>
      <right>
        <color indexed="63"/>
      </right>
      <top style="thin"/>
      <bottom>
        <color indexed="63"/>
      </bottom>
    </border>
    <border>
      <left style="thin"/>
      <right style="medium"/>
      <top style="thin"/>
      <bottom style="thin"/>
    </border>
    <border>
      <left style="medium"/>
      <right style="thin"/>
      <top>
        <color indexed="63"/>
      </top>
      <bottom style="thin"/>
    </border>
    <border>
      <left style="medium"/>
      <right style="medium"/>
      <top>
        <color indexed="63"/>
      </top>
      <bottom style="thin"/>
    </border>
    <border>
      <left>
        <color indexed="63"/>
      </left>
      <right style="thin"/>
      <top style="thin"/>
      <bottom style="thin"/>
    </border>
    <border>
      <left style="thin"/>
      <right style="medium"/>
      <top>
        <color indexed="63"/>
      </top>
      <bottom style="thin"/>
    </border>
    <border>
      <left style="medium"/>
      <right style="thin"/>
      <top style="thin"/>
      <bottom style="thin"/>
    </border>
    <border>
      <left style="medium"/>
      <right style="medium"/>
      <top style="thin"/>
      <bottom style="thin"/>
    </border>
    <border>
      <left style="medium"/>
      <right>
        <color indexed="63"/>
      </right>
      <top style="thin"/>
      <bottom style="thin"/>
    </border>
    <border>
      <left style="medium"/>
      <right style="thin"/>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medium"/>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medium"/>
      <right style="thin"/>
      <top style="medium"/>
      <bottom>
        <color indexed="63"/>
      </bottom>
    </border>
    <border>
      <left>
        <color indexed="63"/>
      </left>
      <right style="thin"/>
      <top>
        <color indexed="63"/>
      </top>
      <bottom style="thin"/>
    </border>
    <border>
      <left>
        <color indexed="63"/>
      </left>
      <right style="thin"/>
      <top style="medium"/>
      <bottom style="thin"/>
    </border>
    <border>
      <left style="thin"/>
      <right style="medium"/>
      <top style="medium"/>
      <bottom>
        <color indexed="63"/>
      </botto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diagonalDown="1">
      <left style="medium"/>
      <right style="medium"/>
      <top style="medium"/>
      <bottom>
        <color indexed="63"/>
      </bottom>
      <diagonal style="thin"/>
    </border>
    <border diagonalDown="1">
      <left style="medium"/>
      <right style="medium"/>
      <top>
        <color indexed="63"/>
      </top>
      <bottom style="thin"/>
      <diagonal style="thin"/>
    </border>
    <border diagonalDown="1">
      <left style="medium"/>
      <right>
        <color indexed="63"/>
      </right>
      <top style="medium"/>
      <bottom>
        <color indexed="63"/>
      </bottom>
      <diagonal style="thin"/>
    </border>
    <border>
      <left style="thin"/>
      <right style="thin"/>
      <top style="medium"/>
      <bottom>
        <color indexed="63"/>
      </bottom>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double"/>
      <right style="thin"/>
      <top style="medium"/>
      <bottom style="double"/>
    </border>
    <border>
      <left style="thin"/>
      <right style="thin"/>
      <top style="medium"/>
      <bottom style="double"/>
    </border>
    <border>
      <left style="thin"/>
      <right style="double"/>
      <top style="medium"/>
      <bottom style="double"/>
    </border>
    <border>
      <left style="double"/>
      <right style="thin"/>
      <top>
        <color indexed="63"/>
      </top>
      <bottom style="double"/>
    </border>
    <border>
      <left style="thin"/>
      <right style="thin"/>
      <top>
        <color indexed="63"/>
      </top>
      <bottom style="double"/>
    </border>
    <border>
      <left style="thin"/>
      <right style="thin"/>
      <top style="double"/>
      <bottom style="double"/>
    </border>
    <border>
      <left style="thin"/>
      <right style="double"/>
      <top>
        <color indexed="63"/>
      </top>
      <bottom style="double"/>
    </border>
    <border>
      <left style="double"/>
      <right style="thin"/>
      <top style="double"/>
      <bottom style="double"/>
    </border>
    <border>
      <left style="thin"/>
      <right style="thin"/>
      <top style="double"/>
      <bottom>
        <color indexed="63"/>
      </bottom>
    </border>
    <border>
      <left style="thin"/>
      <right style="double"/>
      <top style="double"/>
      <bottom style="double"/>
    </border>
    <border>
      <left style="medium"/>
      <right>
        <color indexed="63"/>
      </right>
      <top style="medium"/>
      <bottom style="thin"/>
    </border>
    <border>
      <left>
        <color indexed="63"/>
      </left>
      <right>
        <color indexed="63"/>
      </right>
      <top style="thin"/>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color indexed="63"/>
      </bottom>
    </border>
    <border>
      <left style="thin"/>
      <right>
        <color indexed="63"/>
      </right>
      <top style="medium"/>
      <bottom style="medium"/>
    </border>
    <border>
      <left>
        <color indexed="63"/>
      </left>
      <right>
        <color indexed="63"/>
      </right>
      <top style="medium"/>
      <bottom>
        <color indexed="63"/>
      </bottom>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style="thin"/>
      <top style="medium"/>
      <bottom style="thin"/>
      <diagonal style="thin"/>
    </border>
    <border>
      <left>
        <color indexed="63"/>
      </left>
      <right>
        <color indexed="63"/>
      </right>
      <top style="medium"/>
      <bottom style="medium"/>
    </border>
    <border diagonalUp="1">
      <left style="thin"/>
      <right style="thin"/>
      <top style="thin"/>
      <bottom style="thin"/>
      <diagonal style="thin"/>
    </border>
    <border>
      <left style="medium"/>
      <right>
        <color indexed="63"/>
      </right>
      <top style="thin"/>
      <bottom style="medium"/>
    </border>
    <border>
      <left>
        <color indexed="63"/>
      </left>
      <right style="medium"/>
      <top style="thin"/>
      <bottom style="medium"/>
    </border>
    <border diagonalDown="1">
      <left style="medium"/>
      <right style="thin"/>
      <top style="medium"/>
      <bottom style="medium"/>
      <diagonal style="thin"/>
    </border>
    <border>
      <left style="double"/>
      <right style="thin"/>
      <top style="medium"/>
      <bottom>
        <color indexed="63"/>
      </bottom>
    </border>
    <border>
      <left style="thin"/>
      <right style="double"/>
      <top style="medium"/>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thin"/>
      <right>
        <color indexed="63"/>
      </right>
      <top style="medium"/>
      <bottom>
        <color indexed="63"/>
      </bottom>
    </border>
    <border>
      <left style="medium"/>
      <right>
        <color indexed="63"/>
      </right>
      <top>
        <color indexed="63"/>
      </top>
      <bottom style="medium"/>
    </border>
    <border>
      <left style="medium"/>
      <right style="medium"/>
      <top style="thin"/>
      <bottom style="medium"/>
    </border>
    <border>
      <left style="double"/>
      <right style="double"/>
      <top style="medium"/>
      <bottom>
        <color indexed="63"/>
      </bottom>
    </border>
    <border>
      <left style="thin"/>
      <right style="double"/>
      <top style="medium"/>
      <bottom style="thin"/>
    </border>
    <border>
      <left style="double"/>
      <right style="double"/>
      <top>
        <color indexed="63"/>
      </top>
      <bottom>
        <color indexed="63"/>
      </bottom>
    </border>
    <border>
      <left style="thin"/>
      <right style="double"/>
      <top>
        <color indexed="63"/>
      </top>
      <bottom style="thin"/>
    </border>
    <border>
      <left>
        <color indexed="63"/>
      </left>
      <right style="thin"/>
      <top>
        <color indexed="63"/>
      </top>
      <bottom style="double"/>
    </border>
    <border>
      <left style="thin"/>
      <right style="thin"/>
      <top style="thin"/>
      <bottom style="double"/>
    </border>
    <border>
      <left style="thin"/>
      <right style="double"/>
      <top style="thin"/>
      <bottom style="double"/>
    </border>
    <border>
      <left style="double"/>
      <right style="double"/>
      <top>
        <color indexed="63"/>
      </top>
      <bottom style="double"/>
    </border>
    <border diagonalDown="1">
      <left style="medium"/>
      <right style="thin"/>
      <top style="medium"/>
      <bottom style="thin"/>
      <diagonal style="thin"/>
    </border>
    <border diagonalDown="1">
      <left style="medium"/>
      <right style="thin"/>
      <top style="thin"/>
      <bottom style="medium"/>
      <diagonal style="thin"/>
    </border>
    <border>
      <left style="medium"/>
      <right>
        <color indexed="63"/>
      </right>
      <top style="thin"/>
      <bottom>
        <color indexed="63"/>
      </bottom>
    </border>
    <border>
      <left>
        <color indexed="63"/>
      </left>
      <right style="medium"/>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750">
    <xf numFmtId="0" fontId="0" fillId="0" borderId="0" xfId="0" applyAlignment="1">
      <alignment/>
    </xf>
    <xf numFmtId="0" fontId="2" fillId="0" borderId="0" xfId="0" applyFont="1" applyAlignment="1">
      <alignment vertical="center"/>
    </xf>
    <xf numFmtId="0" fontId="2"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2" fillId="2" borderId="1" xfId="0" applyFont="1" applyFill="1" applyBorder="1" applyAlignment="1">
      <alignment vertical="center" textRotation="255"/>
    </xf>
    <xf numFmtId="0" fontId="2" fillId="2" borderId="2" xfId="0" applyFont="1" applyFill="1" applyBorder="1" applyAlignment="1">
      <alignment vertical="center" textRotation="255"/>
    </xf>
    <xf numFmtId="0" fontId="2" fillId="2" borderId="3"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distributed"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3" fillId="2" borderId="14" xfId="0" applyFont="1" applyFill="1" applyBorder="1" applyAlignment="1">
      <alignment horizontal="distributed" vertical="center"/>
    </xf>
    <xf numFmtId="0" fontId="3"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17" xfId="0" applyFont="1" applyFill="1" applyBorder="1" applyAlignment="1">
      <alignment horizontal="center" vertical="center" wrapText="1"/>
    </xf>
    <xf numFmtId="0" fontId="6" fillId="0" borderId="0" xfId="0" applyFont="1" applyAlignment="1">
      <alignment vertical="center"/>
    </xf>
    <xf numFmtId="0" fontId="9" fillId="0" borderId="0" xfId="0" applyFont="1" applyAlignment="1">
      <alignment/>
    </xf>
    <xf numFmtId="0" fontId="10"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11" fillId="3" borderId="17" xfId="0" applyFont="1" applyFill="1" applyBorder="1" applyAlignment="1">
      <alignment horizontal="center" vertical="center"/>
    </xf>
    <xf numFmtId="0" fontId="11" fillId="3" borderId="22" xfId="0" applyFont="1" applyFill="1" applyBorder="1" applyAlignment="1">
      <alignment vertical="center"/>
    </xf>
    <xf numFmtId="0" fontId="11" fillId="3" borderId="6" xfId="0" applyFont="1" applyFill="1" applyBorder="1" applyAlignment="1">
      <alignment vertical="center" wrapText="1"/>
    </xf>
    <xf numFmtId="0" fontId="11" fillId="3" borderId="23" xfId="0" applyFont="1" applyFill="1" applyBorder="1" applyAlignment="1">
      <alignment vertical="center"/>
    </xf>
    <xf numFmtId="0" fontId="11" fillId="3" borderId="2" xfId="0" applyFont="1" applyFill="1" applyBorder="1" applyAlignment="1">
      <alignment vertical="center" wrapText="1"/>
    </xf>
    <xf numFmtId="0" fontId="11" fillId="3" borderId="24" xfId="0" applyFont="1" applyFill="1" applyBorder="1" applyAlignment="1">
      <alignment vertical="center"/>
    </xf>
    <xf numFmtId="0" fontId="11" fillId="3" borderId="13" xfId="0" applyFont="1" applyFill="1" applyBorder="1" applyAlignment="1">
      <alignment vertical="center" wrapText="1"/>
    </xf>
    <xf numFmtId="0" fontId="11" fillId="3" borderId="25" xfId="0" applyFont="1" applyFill="1" applyBorder="1" applyAlignment="1">
      <alignment vertical="center"/>
    </xf>
    <xf numFmtId="0" fontId="11" fillId="3" borderId="26" xfId="0" applyFont="1" applyFill="1" applyBorder="1" applyAlignment="1">
      <alignment vertical="center" wrapText="1"/>
    </xf>
    <xf numFmtId="0" fontId="11" fillId="3" borderId="27" xfId="0" applyFont="1" applyFill="1" applyBorder="1" applyAlignment="1">
      <alignment vertical="center"/>
    </xf>
    <xf numFmtId="0" fontId="11" fillId="3" borderId="28" xfId="0" applyFont="1" applyFill="1" applyBorder="1" applyAlignment="1">
      <alignment vertical="center" wrapText="1"/>
    </xf>
    <xf numFmtId="0" fontId="9" fillId="4" borderId="14" xfId="0" applyFont="1" applyFill="1" applyBorder="1" applyAlignment="1">
      <alignment horizontal="center" vertical="center"/>
    </xf>
    <xf numFmtId="0" fontId="9" fillId="5" borderId="3" xfId="0" applyFont="1" applyFill="1" applyBorder="1" applyAlignment="1">
      <alignment horizontal="right" vertical="top"/>
    </xf>
    <xf numFmtId="58" fontId="9" fillId="5" borderId="7" xfId="0" applyNumberFormat="1" applyFont="1" applyFill="1" applyBorder="1" applyAlignment="1">
      <alignment horizontal="right" vertical="top"/>
    </xf>
    <xf numFmtId="0" fontId="9" fillId="5" borderId="7" xfId="0" applyFont="1" applyFill="1" applyBorder="1" applyAlignment="1">
      <alignment horizontal="right" vertical="top"/>
    </xf>
    <xf numFmtId="58" fontId="9" fillId="5" borderId="10" xfId="0" applyNumberFormat="1" applyFont="1" applyFill="1" applyBorder="1" applyAlignment="1">
      <alignment horizontal="right" vertical="top"/>
    </xf>
    <xf numFmtId="0" fontId="9" fillId="5" borderId="29" xfId="0" applyFont="1" applyFill="1" applyBorder="1" applyAlignment="1">
      <alignment horizontal="right" vertical="top"/>
    </xf>
    <xf numFmtId="0" fontId="14" fillId="0" borderId="0" xfId="0" applyFont="1" applyAlignment="1">
      <alignment horizontal="center" vertical="center"/>
    </xf>
    <xf numFmtId="0" fontId="9" fillId="5" borderId="30" xfId="0" applyFont="1" applyFill="1" applyBorder="1" applyAlignment="1">
      <alignment vertical="center"/>
    </xf>
    <xf numFmtId="0" fontId="9" fillId="5" borderId="31" xfId="0" applyFont="1" applyFill="1" applyBorder="1" applyAlignment="1">
      <alignment vertical="center"/>
    </xf>
    <xf numFmtId="0" fontId="9" fillId="5" borderId="32" xfId="0" applyFont="1" applyFill="1" applyBorder="1" applyAlignment="1">
      <alignment vertical="center"/>
    </xf>
    <xf numFmtId="0" fontId="9" fillId="5" borderId="33" xfId="0" applyFont="1" applyFill="1" applyBorder="1" applyAlignment="1">
      <alignment horizontal="right" vertical="top"/>
    </xf>
    <xf numFmtId="0" fontId="0" fillId="5" borderId="3" xfId="0" applyFill="1" applyBorder="1" applyAlignment="1">
      <alignment horizontal="right" vertical="top"/>
    </xf>
    <xf numFmtId="0" fontId="9" fillId="5" borderId="3" xfId="0" applyFont="1" applyFill="1" applyBorder="1" applyAlignment="1">
      <alignment horizontal="right" vertical="top"/>
    </xf>
    <xf numFmtId="0" fontId="9" fillId="5" borderId="23" xfId="0" applyFont="1" applyFill="1" applyBorder="1" applyAlignment="1">
      <alignment vertical="center" wrapText="1"/>
    </xf>
    <xf numFmtId="0" fontId="9" fillId="5" borderId="2" xfId="0" applyFont="1" applyFill="1" applyBorder="1" applyAlignment="1">
      <alignment vertical="center" wrapText="1"/>
    </xf>
    <xf numFmtId="0" fontId="9" fillId="5" borderId="24" xfId="0" applyFont="1" applyFill="1" applyBorder="1" applyAlignment="1">
      <alignment vertical="center" wrapText="1"/>
    </xf>
    <xf numFmtId="0" fontId="9" fillId="5" borderId="13" xfId="0" applyFont="1" applyFill="1" applyBorder="1" applyAlignment="1">
      <alignment vertical="center" wrapText="1"/>
    </xf>
    <xf numFmtId="0" fontId="9" fillId="5" borderId="34" xfId="0" applyFont="1" applyFill="1" applyBorder="1" applyAlignment="1">
      <alignment vertical="center" wrapText="1"/>
    </xf>
    <xf numFmtId="0" fontId="9" fillId="5" borderId="35" xfId="0" applyFont="1" applyFill="1" applyBorder="1" applyAlignment="1">
      <alignment vertical="center" wrapText="1"/>
    </xf>
    <xf numFmtId="0" fontId="9" fillId="4" borderId="36" xfId="0" applyFont="1" applyFill="1" applyBorder="1" applyAlignment="1">
      <alignment horizontal="center" vertical="center"/>
    </xf>
    <xf numFmtId="0" fontId="9" fillId="4" borderId="17" xfId="0" applyFont="1" applyFill="1" applyBorder="1" applyAlignment="1">
      <alignment horizontal="center" vertical="center"/>
    </xf>
    <xf numFmtId="0" fontId="9" fillId="5" borderId="37" xfId="0" applyFont="1" applyFill="1" applyBorder="1" applyAlignment="1">
      <alignment vertical="center" wrapText="1"/>
    </xf>
    <xf numFmtId="0" fontId="9" fillId="5" borderId="38" xfId="0" applyFont="1" applyFill="1" applyBorder="1" applyAlignment="1">
      <alignment vertical="center" wrapText="1"/>
    </xf>
    <xf numFmtId="0" fontId="9" fillId="5" borderId="22" xfId="0" applyFont="1" applyFill="1" applyBorder="1" applyAlignment="1">
      <alignment vertical="center" wrapText="1"/>
    </xf>
    <xf numFmtId="0" fontId="9" fillId="5" borderId="6" xfId="0" applyFont="1" applyFill="1" applyBorder="1" applyAlignment="1">
      <alignment vertical="center" wrapText="1"/>
    </xf>
    <xf numFmtId="0" fontId="11" fillId="6" borderId="10"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39"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40" xfId="0" applyFont="1" applyFill="1" applyBorder="1" applyAlignment="1">
      <alignment horizontal="center"/>
    </xf>
    <xf numFmtId="0" fontId="11" fillId="6" borderId="1" xfId="0" applyFont="1" applyFill="1" applyBorder="1" applyAlignment="1">
      <alignment horizontal="center"/>
    </xf>
    <xf numFmtId="0" fontId="11" fillId="6" borderId="12" xfId="0" applyFont="1" applyFill="1" applyBorder="1" applyAlignment="1">
      <alignment horizontal="center"/>
    </xf>
    <xf numFmtId="0" fontId="11" fillId="6" borderId="41" xfId="0" applyFont="1" applyFill="1" applyBorder="1" applyAlignment="1">
      <alignment horizontal="center"/>
    </xf>
    <xf numFmtId="0" fontId="11" fillId="6" borderId="0" xfId="0" applyFont="1" applyFill="1" applyBorder="1" applyAlignment="1">
      <alignment horizontal="center"/>
    </xf>
    <xf numFmtId="0" fontId="11" fillId="6" borderId="42" xfId="0" applyFont="1" applyFill="1" applyBorder="1" applyAlignment="1">
      <alignment horizontal="center"/>
    </xf>
    <xf numFmtId="0" fontId="11" fillId="6" borderId="4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42" xfId="0" applyFont="1" applyFill="1" applyBorder="1" applyAlignment="1">
      <alignment horizontal="center" vertical="center"/>
    </xf>
    <xf numFmtId="0" fontId="9" fillId="0" borderId="23" xfId="0" applyFont="1" applyBorder="1" applyAlignment="1">
      <alignment horizontal="center" vertical="center"/>
    </xf>
    <xf numFmtId="0" fontId="9" fillId="0" borderId="7" xfId="0" applyFont="1" applyBorder="1" applyAlignment="1">
      <alignment horizontal="center" vertical="center" wrapText="1"/>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7" xfId="0" applyFont="1" applyBorder="1" applyAlignment="1">
      <alignment horizontal="center" vertical="center"/>
    </xf>
    <xf numFmtId="0" fontId="9" fillId="0" borderId="43" xfId="0" applyFont="1" applyBorder="1" applyAlignment="1">
      <alignment horizontal="center" vertical="center"/>
    </xf>
    <xf numFmtId="0" fontId="9" fillId="0" borderId="27" xfId="0" applyFont="1" applyBorder="1" applyAlignment="1">
      <alignment horizontal="center" vertical="center"/>
    </xf>
    <xf numFmtId="0" fontId="9" fillId="0" borderId="44" xfId="0" applyFont="1" applyBorder="1" applyAlignment="1">
      <alignment horizontal="center" vertical="center" wrapText="1"/>
    </xf>
    <xf numFmtId="0" fontId="9" fillId="0" borderId="29" xfId="0" applyFont="1" applyBorder="1" applyAlignment="1">
      <alignment horizontal="center" vertical="center" wrapText="1"/>
    </xf>
    <xf numFmtId="0" fontId="11" fillId="6" borderId="41" xfId="0" applyFont="1" applyFill="1" applyBorder="1" applyAlignment="1">
      <alignment horizontal="center" vertical="top"/>
    </xf>
    <xf numFmtId="0" fontId="11" fillId="6" borderId="0" xfId="0" applyFont="1" applyFill="1" applyBorder="1" applyAlignment="1">
      <alignment horizontal="center" vertical="top"/>
    </xf>
    <xf numFmtId="0" fontId="11" fillId="6" borderId="42" xfId="0" applyFont="1" applyFill="1" applyBorder="1" applyAlignment="1">
      <alignment horizontal="center" vertical="top"/>
    </xf>
    <xf numFmtId="0" fontId="11" fillId="6" borderId="30" xfId="0" applyFont="1" applyFill="1" applyBorder="1" applyAlignment="1">
      <alignment horizontal="center" vertical="top"/>
    </xf>
    <xf numFmtId="0" fontId="11" fillId="6" borderId="31" xfId="0" applyFont="1" applyFill="1" applyBorder="1" applyAlignment="1">
      <alignment horizontal="center" vertical="top"/>
    </xf>
    <xf numFmtId="0" fontId="11" fillId="6" borderId="45" xfId="0" applyFont="1" applyFill="1" applyBorder="1" applyAlignment="1">
      <alignment horizontal="center" vertical="top"/>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1" fillId="5" borderId="46"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9" fillId="0" borderId="47"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Border="1" applyAlignment="1">
      <alignment/>
    </xf>
    <xf numFmtId="0" fontId="9" fillId="0" borderId="47" xfId="0" applyFont="1" applyBorder="1" applyAlignment="1">
      <alignment horizontal="center" vertical="distributed" textRotation="255" indent="5"/>
    </xf>
    <xf numFmtId="0" fontId="9" fillId="0" borderId="38" xfId="0" applyFont="1" applyBorder="1" applyAlignment="1">
      <alignment horizontal="center" vertical="distributed" textRotation="255" indent="5"/>
    </xf>
    <xf numFmtId="0" fontId="9" fillId="0" borderId="48" xfId="0" applyFont="1" applyBorder="1" applyAlignment="1">
      <alignment horizontal="center" vertical="center"/>
    </xf>
    <xf numFmtId="0" fontId="11" fillId="5" borderId="25" xfId="0" applyFont="1" applyFill="1" applyBorder="1" applyAlignment="1">
      <alignment horizontal="center" vertical="center"/>
    </xf>
    <xf numFmtId="0" fontId="11" fillId="5" borderId="23" xfId="0" applyFont="1" applyFill="1" applyBorder="1" applyAlignment="1">
      <alignment horizontal="center" vertical="center"/>
    </xf>
    <xf numFmtId="0" fontId="11" fillId="3" borderId="3" xfId="0" applyFont="1" applyFill="1" applyBorder="1" applyAlignment="1">
      <alignment vertical="center" wrapText="1"/>
    </xf>
    <xf numFmtId="0" fontId="11" fillId="3" borderId="7" xfId="0" applyFont="1" applyFill="1" applyBorder="1" applyAlignment="1">
      <alignment vertical="center" wrapText="1"/>
    </xf>
    <xf numFmtId="0" fontId="11" fillId="3" borderId="43" xfId="0" applyFont="1" applyFill="1" applyBorder="1" applyAlignment="1">
      <alignment vertical="center" wrapText="1"/>
    </xf>
    <xf numFmtId="0" fontId="9" fillId="0" borderId="0" xfId="0" applyFont="1" applyAlignment="1">
      <alignment vertical="center" wrapText="1"/>
    </xf>
    <xf numFmtId="0" fontId="11" fillId="3" borderId="10" xfId="0" applyFont="1" applyFill="1" applyBorder="1" applyAlignment="1">
      <alignment vertical="center" wrapText="1"/>
    </xf>
    <xf numFmtId="0" fontId="11" fillId="3" borderId="14"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9" xfId="0" applyFont="1" applyFill="1" applyBorder="1" applyAlignment="1">
      <alignmen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vertical="center" textRotation="255"/>
    </xf>
    <xf numFmtId="0" fontId="0" fillId="2" borderId="4" xfId="0" applyFill="1" applyBorder="1" applyAlignment="1">
      <alignment vertical="center" textRotation="255"/>
    </xf>
    <xf numFmtId="0" fontId="2" fillId="0" borderId="0" xfId="0" applyFont="1" applyAlignment="1">
      <alignment horizontal="left" vertical="center"/>
    </xf>
    <xf numFmtId="0" fontId="4" fillId="2" borderId="52" xfId="0" applyFont="1" applyFill="1" applyBorder="1" applyAlignment="1">
      <alignment horizontal="center" vertical="center"/>
    </xf>
    <xf numFmtId="0" fontId="0" fillId="2" borderId="53" xfId="0"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0" fontId="17" fillId="0" borderId="21" xfId="0" applyFont="1" applyBorder="1" applyAlignment="1">
      <alignment horizontal="right" vertical="top"/>
    </xf>
    <xf numFmtId="0" fontId="0" fillId="0" borderId="21" xfId="0" applyBorder="1" applyAlignment="1">
      <alignment/>
    </xf>
    <xf numFmtId="0" fontId="10" fillId="7" borderId="54" xfId="0" applyFont="1" applyFill="1" applyBorder="1" applyAlignment="1">
      <alignment vertical="justify"/>
    </xf>
    <xf numFmtId="0" fontId="10" fillId="7" borderId="55" xfId="0" applyFont="1" applyFill="1" applyBorder="1" applyAlignment="1">
      <alignment horizontal="center" vertical="center"/>
    </xf>
    <xf numFmtId="0" fontId="10" fillId="7" borderId="25" xfId="0" applyFont="1" applyFill="1" applyBorder="1" applyAlignment="1">
      <alignment horizontal="center" vertical="center"/>
    </xf>
    <xf numFmtId="0" fontId="10" fillId="7" borderId="55" xfId="0" applyFont="1" applyFill="1" applyBorder="1" applyAlignment="1">
      <alignment horizontal="center" vertical="center" textRotation="255"/>
    </xf>
    <xf numFmtId="0" fontId="10" fillId="7" borderId="18" xfId="0" applyFont="1" applyFill="1" applyBorder="1" applyAlignment="1">
      <alignment horizontal="center"/>
    </xf>
    <xf numFmtId="0" fontId="10" fillId="7" borderId="56" xfId="0" applyFont="1" applyFill="1" applyBorder="1" applyAlignment="1">
      <alignment vertical="justify"/>
    </xf>
    <xf numFmtId="0" fontId="10" fillId="7" borderId="37" xfId="0" applyFont="1" applyFill="1" applyBorder="1" applyAlignment="1">
      <alignment horizontal="center" vertical="center"/>
    </xf>
    <xf numFmtId="0" fontId="18" fillId="7" borderId="37" xfId="0" applyFont="1" applyFill="1" applyBorder="1" applyAlignment="1">
      <alignment horizontal="center"/>
    </xf>
    <xf numFmtId="0" fontId="10" fillId="7" borderId="37" xfId="0" applyFont="1" applyFill="1" applyBorder="1" applyAlignment="1">
      <alignment horizontal="center" vertical="center" textRotation="255"/>
    </xf>
    <xf numFmtId="0" fontId="10" fillId="7" borderId="19" xfId="0" applyFont="1" applyFill="1" applyBorder="1" applyAlignment="1">
      <alignment vertical="center"/>
    </xf>
    <xf numFmtId="0" fontId="10" fillId="7" borderId="57" xfId="0" applyFont="1" applyFill="1" applyBorder="1" applyAlignment="1">
      <alignment vertical="justify"/>
    </xf>
    <xf numFmtId="0" fontId="10" fillId="7" borderId="34" xfId="0" applyFont="1" applyFill="1" applyBorder="1" applyAlignment="1">
      <alignment horizontal="center" vertical="center"/>
    </xf>
    <xf numFmtId="0" fontId="18" fillId="7" borderId="34" xfId="0" applyFont="1" applyFill="1" applyBorder="1" applyAlignment="1">
      <alignment horizontal="center" vertical="top"/>
    </xf>
    <xf numFmtId="0" fontId="10" fillId="7" borderId="34" xfId="0" applyFont="1" applyFill="1" applyBorder="1" applyAlignment="1">
      <alignment horizontal="center" vertical="center" textRotation="255"/>
    </xf>
    <xf numFmtId="0" fontId="10" fillId="7" borderId="20" xfId="0" applyFont="1" applyFill="1" applyBorder="1" applyAlignment="1">
      <alignment horizontal="center" vertical="top"/>
    </xf>
    <xf numFmtId="49" fontId="10" fillId="7" borderId="3" xfId="0" applyNumberFormat="1" applyFont="1" applyFill="1" applyBorder="1" applyAlignment="1">
      <alignment horizontal="center" vertical="center"/>
    </xf>
    <xf numFmtId="177" fontId="10" fillId="7" borderId="22" xfId="0" applyNumberFormat="1" applyFont="1" applyFill="1" applyBorder="1" applyAlignment="1" applyProtection="1">
      <alignment vertical="center"/>
      <protection locked="0"/>
    </xf>
    <xf numFmtId="177" fontId="10" fillId="7" borderId="22" xfId="0" applyNumberFormat="1" applyFont="1" applyFill="1" applyBorder="1" applyAlignment="1">
      <alignment vertical="center"/>
    </xf>
    <xf numFmtId="177" fontId="10" fillId="7" borderId="6" xfId="0" applyNumberFormat="1" applyFont="1" applyFill="1" applyBorder="1" applyAlignment="1">
      <alignment vertical="center"/>
    </xf>
    <xf numFmtId="49" fontId="10" fillId="7" borderId="7" xfId="0" applyNumberFormat="1" applyFont="1" applyFill="1" applyBorder="1" applyAlignment="1">
      <alignment horizontal="center" vertical="center"/>
    </xf>
    <xf numFmtId="177" fontId="10" fillId="7" borderId="23" xfId="0" applyNumberFormat="1" applyFont="1" applyFill="1" applyBorder="1" applyAlignment="1" applyProtection="1">
      <alignment vertical="center"/>
      <protection locked="0"/>
    </xf>
    <xf numFmtId="177" fontId="10" fillId="7" borderId="23" xfId="0" applyNumberFormat="1" applyFont="1" applyFill="1" applyBorder="1" applyAlignment="1">
      <alignment vertical="center"/>
    </xf>
    <xf numFmtId="177" fontId="10" fillId="7" borderId="2" xfId="0" applyNumberFormat="1" applyFont="1" applyFill="1" applyBorder="1" applyAlignment="1">
      <alignment vertical="center"/>
    </xf>
    <xf numFmtId="49" fontId="10" fillId="7" borderId="10" xfId="0" applyNumberFormat="1" applyFont="1" applyFill="1" applyBorder="1" applyAlignment="1">
      <alignment horizontal="center" vertical="center"/>
    </xf>
    <xf numFmtId="177" fontId="10" fillId="7" borderId="24" xfId="0" applyNumberFormat="1" applyFont="1" applyFill="1" applyBorder="1" applyAlignment="1" applyProtection="1">
      <alignment vertical="center"/>
      <protection locked="0"/>
    </xf>
    <xf numFmtId="177" fontId="10" fillId="7" borderId="24" xfId="0" applyNumberFormat="1" applyFont="1" applyFill="1" applyBorder="1" applyAlignment="1">
      <alignment vertical="center"/>
    </xf>
    <xf numFmtId="177" fontId="10" fillId="7" borderId="13" xfId="0" applyNumberFormat="1" applyFont="1" applyFill="1" applyBorder="1" applyAlignment="1">
      <alignment vertical="center"/>
    </xf>
    <xf numFmtId="0" fontId="10" fillId="7" borderId="14" xfId="0" applyFont="1" applyFill="1" applyBorder="1" applyAlignment="1">
      <alignment horizontal="center" vertical="center"/>
    </xf>
    <xf numFmtId="177" fontId="10" fillId="7" borderId="36" xfId="0" applyNumberFormat="1" applyFont="1" applyFill="1" applyBorder="1" applyAlignment="1">
      <alignment vertical="center"/>
    </xf>
    <xf numFmtId="177" fontId="10" fillId="7" borderId="17" xfId="0" applyNumberFormat="1" applyFont="1" applyFill="1" applyBorder="1" applyAlignment="1">
      <alignment vertical="center"/>
    </xf>
    <xf numFmtId="0" fontId="10" fillId="7" borderId="58" xfId="0" applyFont="1" applyFill="1" applyBorder="1" applyAlignment="1">
      <alignment horizontal="center" vertical="center"/>
    </xf>
    <xf numFmtId="177" fontId="10" fillId="7" borderId="59" xfId="0" applyNumberFormat="1" applyFont="1" applyFill="1" applyBorder="1" applyAlignment="1">
      <alignment vertical="center"/>
    </xf>
    <xf numFmtId="177" fontId="10" fillId="7" borderId="60" xfId="0" applyNumberFormat="1" applyFont="1" applyFill="1" applyBorder="1" applyAlignment="1">
      <alignment vertical="center"/>
    </xf>
    <xf numFmtId="0" fontId="10" fillId="7" borderId="61" xfId="0" applyFont="1" applyFill="1" applyBorder="1" applyAlignment="1">
      <alignment horizontal="center" vertical="center"/>
    </xf>
    <xf numFmtId="177" fontId="10" fillId="7" borderId="62" xfId="0" applyNumberFormat="1" applyFont="1" applyFill="1" applyBorder="1" applyAlignment="1">
      <alignment vertical="center"/>
    </xf>
    <xf numFmtId="177" fontId="10" fillId="7" borderId="63" xfId="0" applyNumberFormat="1" applyFont="1" applyFill="1" applyBorder="1" applyAlignment="1">
      <alignment vertical="center"/>
    </xf>
    <xf numFmtId="177" fontId="10" fillId="7" borderId="64" xfId="0" applyNumberFormat="1" applyFont="1" applyFill="1" applyBorder="1" applyAlignment="1">
      <alignment vertical="center"/>
    </xf>
    <xf numFmtId="0" fontId="10" fillId="7" borderId="65" xfId="0" applyFont="1" applyFill="1" applyBorder="1" applyAlignment="1">
      <alignment horizontal="center" vertical="center"/>
    </xf>
    <xf numFmtId="177" fontId="10" fillId="7" borderId="66" xfId="0" applyNumberFormat="1" applyFont="1" applyFill="1" applyBorder="1" applyAlignment="1">
      <alignment vertical="center"/>
    </xf>
    <xf numFmtId="177" fontId="10" fillId="7" borderId="67" xfId="0" applyNumberFormat="1" applyFont="1" applyFill="1" applyBorder="1" applyAlignment="1">
      <alignment vertical="center"/>
    </xf>
    <xf numFmtId="177" fontId="10" fillId="7" borderId="37" xfId="0" applyNumberFormat="1" applyFont="1" applyFill="1" applyBorder="1" applyAlignme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9" fillId="0" borderId="0" xfId="0" applyFont="1" applyAlignment="1">
      <alignment horizontal="right" vertical="center"/>
    </xf>
    <xf numFmtId="0" fontId="17" fillId="0" borderId="21" xfId="0" applyFont="1" applyBorder="1" applyAlignment="1">
      <alignment horizontal="right" vertical="center"/>
    </xf>
    <xf numFmtId="0" fontId="10" fillId="7" borderId="39" xfId="0" applyFont="1" applyFill="1" applyBorder="1" applyAlignment="1">
      <alignment horizontal="center" vertical="center" textRotation="255"/>
    </xf>
    <xf numFmtId="0" fontId="20" fillId="7" borderId="47" xfId="0" applyFont="1" applyFill="1" applyBorder="1" applyAlignment="1">
      <alignment horizontal="center" vertical="center"/>
    </xf>
    <xf numFmtId="0" fontId="20" fillId="7" borderId="44" xfId="0" applyFont="1" applyFill="1" applyBorder="1" applyAlignment="1">
      <alignment horizontal="right" vertical="center" shrinkToFit="1"/>
    </xf>
    <xf numFmtId="0" fontId="10" fillId="7" borderId="55" xfId="0" applyFont="1" applyFill="1" applyBorder="1" applyAlignment="1">
      <alignment horizontal="center" vertical="center" wrapText="1"/>
    </xf>
    <xf numFmtId="0" fontId="10" fillId="7" borderId="47" xfId="0" applyFont="1" applyFill="1" applyBorder="1" applyAlignment="1">
      <alignment horizontal="right" vertical="center" wrapText="1"/>
    </xf>
    <xf numFmtId="0" fontId="10" fillId="7" borderId="68" xfId="0" applyFont="1" applyFill="1" applyBorder="1" applyAlignment="1">
      <alignment horizontal="center" vertical="center"/>
    </xf>
    <xf numFmtId="0" fontId="10" fillId="7" borderId="49" xfId="0" applyFont="1" applyFill="1" applyBorder="1" applyAlignment="1">
      <alignment horizontal="center" vertical="center"/>
    </xf>
    <xf numFmtId="0" fontId="4" fillId="7" borderId="49" xfId="0" applyFont="1" applyFill="1" applyBorder="1" applyAlignment="1">
      <alignment horizontal="center" vertical="center"/>
    </xf>
    <xf numFmtId="0" fontId="4" fillId="7" borderId="50" xfId="0" applyFont="1" applyFill="1" applyBorder="1" applyAlignment="1">
      <alignment horizontal="center" vertical="center"/>
    </xf>
    <xf numFmtId="0" fontId="10" fillId="7" borderId="7" xfId="0" applyFont="1" applyFill="1" applyBorder="1" applyAlignment="1">
      <alignment horizontal="center" vertical="center" textRotation="255"/>
    </xf>
    <xf numFmtId="0" fontId="20" fillId="7" borderId="38" xfId="0" applyFont="1" applyFill="1" applyBorder="1" applyAlignment="1">
      <alignment horizontal="center" vertical="center"/>
    </xf>
    <xf numFmtId="0" fontId="20" fillId="7" borderId="33" xfId="0" applyFont="1" applyFill="1" applyBorder="1" applyAlignment="1">
      <alignment horizontal="right" vertical="center" shrinkToFit="1"/>
    </xf>
    <xf numFmtId="0" fontId="10" fillId="7" borderId="37" xfId="0" applyFont="1" applyFill="1" applyBorder="1" applyAlignment="1">
      <alignment horizontal="center" vertical="center" wrapText="1"/>
    </xf>
    <xf numFmtId="0" fontId="11" fillId="7" borderId="38" xfId="0" applyFont="1" applyFill="1" applyBorder="1" applyAlignment="1">
      <alignment horizontal="right" vertical="center" wrapText="1"/>
    </xf>
    <xf numFmtId="0" fontId="10" fillId="7" borderId="1" xfId="0" applyFont="1" applyFill="1" applyBorder="1" applyAlignment="1">
      <alignment horizontal="center" vertical="center"/>
    </xf>
    <xf numFmtId="0" fontId="10" fillId="7" borderId="12" xfId="0" applyFont="1" applyFill="1" applyBorder="1" applyAlignment="1">
      <alignment horizontal="center" vertical="center"/>
    </xf>
    <xf numFmtId="0" fontId="18" fillId="7" borderId="24" xfId="0" applyFont="1" applyFill="1" applyBorder="1" applyAlignment="1">
      <alignment horizontal="right" vertical="center"/>
    </xf>
    <xf numFmtId="0" fontId="10" fillId="7" borderId="23" xfId="0" applyFont="1" applyFill="1" applyBorder="1" applyAlignment="1">
      <alignment horizontal="right" vertical="center"/>
    </xf>
    <xf numFmtId="0" fontId="10" fillId="7" borderId="23"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42" xfId="0" applyFont="1" applyFill="1" applyBorder="1" applyAlignment="1">
      <alignment horizontal="center" vertical="center"/>
    </xf>
    <xf numFmtId="0" fontId="18" fillId="7" borderId="37" xfId="0" applyFont="1" applyFill="1" applyBorder="1" applyAlignment="1">
      <alignment horizontal="right" vertical="center"/>
    </xf>
    <xf numFmtId="0" fontId="10" fillId="7" borderId="31" xfId="0" applyFont="1" applyFill="1" applyBorder="1" applyAlignment="1">
      <alignment horizontal="center" vertical="center"/>
    </xf>
    <xf numFmtId="0" fontId="10" fillId="7" borderId="45" xfId="0" applyFont="1" applyFill="1" applyBorder="1" applyAlignment="1">
      <alignment horizontal="center" vertical="center"/>
    </xf>
    <xf numFmtId="0" fontId="18" fillId="7" borderId="22" xfId="0" applyFont="1" applyFill="1" applyBorder="1" applyAlignment="1">
      <alignment horizontal="right" vertical="center"/>
    </xf>
    <xf numFmtId="0" fontId="20" fillId="7" borderId="6" xfId="0" applyFont="1" applyFill="1" applyBorder="1" applyAlignment="1">
      <alignment horizontal="center" vertical="center"/>
    </xf>
    <xf numFmtId="0" fontId="20" fillId="7" borderId="3" xfId="0" applyFont="1" applyFill="1" applyBorder="1" applyAlignment="1">
      <alignment horizontal="right" vertical="center" shrinkToFit="1"/>
    </xf>
    <xf numFmtId="0" fontId="10" fillId="7" borderId="22" xfId="0" applyFont="1" applyFill="1" applyBorder="1" applyAlignment="1">
      <alignment horizontal="center" vertical="center" wrapText="1"/>
    </xf>
    <xf numFmtId="0" fontId="11" fillId="7" borderId="6" xfId="0" applyFont="1" applyFill="1" applyBorder="1" applyAlignment="1">
      <alignment horizontal="right" vertical="center" wrapText="1"/>
    </xf>
    <xf numFmtId="0" fontId="10" fillId="7" borderId="5" xfId="0" applyFont="1" applyFill="1" applyBorder="1" applyAlignment="1">
      <alignment horizontal="center" vertical="distributed" textRotation="255"/>
    </xf>
    <xf numFmtId="0" fontId="10" fillId="7" borderId="23" xfId="0" applyFont="1" applyFill="1" applyBorder="1" applyAlignment="1">
      <alignment horizontal="center" vertical="distributed" textRotation="255"/>
    </xf>
    <xf numFmtId="0" fontId="10" fillId="7" borderId="48" xfId="0" applyFont="1" applyFill="1" applyBorder="1" applyAlignment="1">
      <alignment horizontal="center" vertical="distributed" textRotation="255"/>
    </xf>
    <xf numFmtId="0" fontId="10" fillId="7" borderId="69" xfId="0" applyFont="1" applyFill="1" applyBorder="1" applyAlignment="1">
      <alignment horizontal="center" vertical="distributed" textRotation="255"/>
    </xf>
    <xf numFmtId="176" fontId="20" fillId="7" borderId="48" xfId="0" applyNumberFormat="1" applyFont="1" applyFill="1" applyBorder="1" applyAlignment="1" applyProtection="1">
      <alignment horizontal="right" vertical="center" shrinkToFit="1"/>
      <protection locked="0"/>
    </xf>
    <xf numFmtId="0" fontId="10" fillId="7" borderId="7" xfId="0" applyFont="1" applyFill="1" applyBorder="1" applyAlignment="1">
      <alignment horizontal="center" vertical="center" shrinkToFit="1"/>
    </xf>
    <xf numFmtId="176" fontId="20" fillId="7" borderId="23" xfId="0" applyNumberFormat="1" applyFont="1" applyFill="1" applyBorder="1" applyAlignment="1" applyProtection="1">
      <alignment horizontal="right" vertical="center" shrinkToFit="1"/>
      <protection locked="0"/>
    </xf>
    <xf numFmtId="181" fontId="20" fillId="7" borderId="2" xfId="0" applyNumberFormat="1" applyFont="1" applyFill="1" applyBorder="1" applyAlignment="1">
      <alignment horizontal="right" vertical="center" shrinkToFit="1"/>
    </xf>
    <xf numFmtId="182" fontId="21" fillId="7" borderId="5" xfId="0" applyNumberFormat="1" applyFont="1" applyFill="1" applyBorder="1" applyAlignment="1">
      <alignment horizontal="right" vertical="center" shrinkToFit="1"/>
    </xf>
    <xf numFmtId="182" fontId="21" fillId="7" borderId="23" xfId="0" applyNumberFormat="1" applyFont="1" applyFill="1" applyBorder="1" applyAlignment="1">
      <alignment horizontal="right" vertical="center" shrinkToFit="1"/>
    </xf>
    <xf numFmtId="182" fontId="21" fillId="7" borderId="48" xfId="0" applyNumberFormat="1" applyFont="1" applyFill="1" applyBorder="1" applyAlignment="1">
      <alignment horizontal="right" vertical="center" shrinkToFit="1"/>
    </xf>
    <xf numFmtId="182" fontId="21" fillId="7" borderId="69" xfId="0" applyNumberFormat="1" applyFont="1" applyFill="1" applyBorder="1" applyAlignment="1">
      <alignment horizontal="right" vertical="center" shrinkToFit="1"/>
    </xf>
    <xf numFmtId="182" fontId="21" fillId="7" borderId="5" xfId="0" applyNumberFormat="1" applyFont="1" applyFill="1" applyBorder="1" applyAlignment="1">
      <alignment horizontal="right" vertical="center" shrinkToFit="1"/>
    </xf>
    <xf numFmtId="176" fontId="21" fillId="7" borderId="23" xfId="0" applyNumberFormat="1" applyFont="1" applyFill="1" applyBorder="1" applyAlignment="1" applyProtection="1">
      <alignment horizontal="right" vertical="center" shrinkToFit="1"/>
      <protection locked="0"/>
    </xf>
    <xf numFmtId="176" fontId="21" fillId="7" borderId="2" xfId="0" applyNumberFormat="1" applyFont="1" applyFill="1" applyBorder="1" applyAlignment="1">
      <alignment horizontal="right" vertical="center" shrinkToFit="1"/>
    </xf>
    <xf numFmtId="182" fontId="20" fillId="7" borderId="23" xfId="0" applyNumberFormat="1" applyFont="1" applyFill="1" applyBorder="1" applyAlignment="1">
      <alignment horizontal="right" vertical="center" shrinkToFit="1"/>
    </xf>
    <xf numFmtId="182" fontId="20" fillId="7" borderId="48" xfId="0" applyNumberFormat="1" applyFont="1" applyFill="1" applyBorder="1" applyAlignment="1">
      <alignment horizontal="right" vertical="center" shrinkToFit="1"/>
    </xf>
    <xf numFmtId="182" fontId="20" fillId="7" borderId="69" xfId="0" applyNumberFormat="1" applyFont="1" applyFill="1" applyBorder="1" applyAlignment="1">
      <alignment horizontal="right" vertical="center" shrinkToFit="1"/>
    </xf>
    <xf numFmtId="182" fontId="20" fillId="7" borderId="5" xfId="0" applyNumberFormat="1" applyFont="1" applyFill="1" applyBorder="1" applyAlignment="1">
      <alignment horizontal="right" vertical="center" shrinkToFit="1"/>
    </xf>
    <xf numFmtId="176" fontId="20" fillId="7" borderId="23" xfId="0" applyNumberFormat="1" applyFont="1" applyFill="1" applyBorder="1" applyAlignment="1">
      <alignment horizontal="right" vertical="center" shrinkToFit="1"/>
    </xf>
    <xf numFmtId="176" fontId="17" fillId="0" borderId="0" xfId="0" applyNumberFormat="1" applyFont="1" applyAlignment="1">
      <alignment horizontal="right" vertical="center"/>
    </xf>
    <xf numFmtId="182" fontId="20" fillId="7" borderId="22" xfId="0" applyNumberFormat="1" applyFont="1" applyFill="1" applyBorder="1" applyAlignment="1">
      <alignment horizontal="right" vertical="center" shrinkToFit="1"/>
    </xf>
    <xf numFmtId="0" fontId="10" fillId="7" borderId="10" xfId="0" applyFont="1" applyFill="1" applyBorder="1" applyAlignment="1">
      <alignment horizontal="center" vertical="center" textRotation="255"/>
    </xf>
    <xf numFmtId="176" fontId="20" fillId="7" borderId="40" xfId="0" applyNumberFormat="1" applyFont="1" applyFill="1" applyBorder="1" applyAlignment="1" applyProtection="1">
      <alignment horizontal="right" vertical="center" shrinkToFit="1"/>
      <protection locked="0"/>
    </xf>
    <xf numFmtId="0" fontId="10" fillId="7" borderId="10" xfId="0" applyFont="1" applyFill="1" applyBorder="1" applyAlignment="1">
      <alignment horizontal="center" vertical="center" shrinkToFit="1"/>
    </xf>
    <xf numFmtId="176" fontId="20" fillId="7" borderId="24" xfId="0" applyNumberFormat="1" applyFont="1" applyFill="1" applyBorder="1" applyAlignment="1" applyProtection="1">
      <alignment horizontal="right" vertical="center" shrinkToFit="1"/>
      <protection locked="0"/>
    </xf>
    <xf numFmtId="181" fontId="20" fillId="7" borderId="13" xfId="0" applyNumberFormat="1" applyFont="1" applyFill="1" applyBorder="1" applyAlignment="1">
      <alignment horizontal="right" vertical="center" shrinkToFit="1"/>
    </xf>
    <xf numFmtId="182" fontId="21" fillId="7" borderId="12" xfId="0" applyNumberFormat="1" applyFont="1" applyFill="1" applyBorder="1" applyAlignment="1">
      <alignment horizontal="right" vertical="center" shrinkToFit="1"/>
    </xf>
    <xf numFmtId="182" fontId="21" fillId="7" borderId="24" xfId="0" applyNumberFormat="1" applyFont="1" applyFill="1" applyBorder="1" applyAlignment="1">
      <alignment horizontal="right" vertical="center" shrinkToFit="1"/>
    </xf>
    <xf numFmtId="182" fontId="20" fillId="7" borderId="24" xfId="0" applyNumberFormat="1" applyFont="1" applyFill="1" applyBorder="1" applyAlignment="1">
      <alignment horizontal="right" vertical="center" shrinkToFit="1"/>
    </xf>
    <xf numFmtId="182" fontId="20" fillId="7" borderId="40" xfId="0" applyNumberFormat="1" applyFont="1" applyFill="1" applyBorder="1" applyAlignment="1">
      <alignment horizontal="right" vertical="center" shrinkToFit="1"/>
    </xf>
    <xf numFmtId="182" fontId="20" fillId="7" borderId="1" xfId="0" applyNumberFormat="1" applyFont="1" applyFill="1" applyBorder="1" applyAlignment="1">
      <alignment horizontal="right" vertical="center" shrinkToFit="1"/>
    </xf>
    <xf numFmtId="182" fontId="20" fillId="7" borderId="12" xfId="0" applyNumberFormat="1" applyFont="1" applyFill="1" applyBorder="1" applyAlignment="1">
      <alignment horizontal="right" vertical="center" shrinkToFit="1"/>
    </xf>
    <xf numFmtId="176" fontId="21" fillId="7" borderId="28" xfId="0" applyNumberFormat="1" applyFont="1" applyFill="1" applyBorder="1" applyAlignment="1">
      <alignment horizontal="right" vertical="center" shrinkToFit="1"/>
    </xf>
    <xf numFmtId="176" fontId="20" fillId="7" borderId="70" xfId="0" applyNumberFormat="1" applyFont="1" applyFill="1" applyBorder="1" applyAlignment="1">
      <alignment horizontal="right" vertical="center" shrinkToFit="1"/>
    </xf>
    <xf numFmtId="0" fontId="10" fillId="7" borderId="39" xfId="0" applyFont="1" applyFill="1" applyBorder="1" applyAlignment="1">
      <alignment horizontal="center" vertical="center" shrinkToFit="1"/>
    </xf>
    <xf numFmtId="176" fontId="20" fillId="7" borderId="25" xfId="0" applyNumberFormat="1" applyFont="1" applyFill="1" applyBorder="1" applyAlignment="1">
      <alignment horizontal="right" vertical="center" shrinkToFit="1"/>
    </xf>
    <xf numFmtId="181" fontId="20" fillId="7" borderId="26" xfId="0" applyNumberFormat="1" applyFont="1" applyFill="1" applyBorder="1" applyAlignment="1">
      <alignment horizontal="right" vertical="center" shrinkToFit="1"/>
    </xf>
    <xf numFmtId="176" fontId="20" fillId="7" borderId="46" xfId="0" applyNumberFormat="1" applyFont="1" applyFill="1" applyBorder="1" applyAlignment="1">
      <alignment horizontal="right" vertical="center" shrinkToFit="1"/>
    </xf>
    <xf numFmtId="176" fontId="20" fillId="7" borderId="25" xfId="0" applyNumberFormat="1" applyFont="1" applyFill="1" applyBorder="1" applyAlignment="1">
      <alignment horizontal="right" vertical="center" shrinkToFit="1"/>
    </xf>
    <xf numFmtId="176" fontId="21" fillId="7" borderId="6" xfId="0" applyNumberFormat="1" applyFont="1" applyFill="1" applyBorder="1" applyAlignment="1">
      <alignment horizontal="right" vertical="center" shrinkToFit="1"/>
    </xf>
    <xf numFmtId="176" fontId="20" fillId="7" borderId="48" xfId="0" applyNumberFormat="1" applyFont="1" applyFill="1" applyBorder="1" applyAlignment="1">
      <alignment horizontal="right" vertical="center" shrinkToFit="1"/>
    </xf>
    <xf numFmtId="176" fontId="20" fillId="7" borderId="5" xfId="0" applyNumberFormat="1" applyFont="1" applyFill="1" applyBorder="1" applyAlignment="1">
      <alignment horizontal="right" vertical="center" shrinkToFit="1"/>
    </xf>
    <xf numFmtId="0" fontId="20" fillId="7" borderId="69" xfId="0" applyFont="1" applyFill="1" applyBorder="1" applyAlignment="1">
      <alignment horizontal="right" vertical="center" shrinkToFit="1"/>
    </xf>
    <xf numFmtId="0" fontId="20" fillId="7" borderId="5" xfId="0" applyFont="1" applyFill="1" applyBorder="1" applyAlignment="1">
      <alignment horizontal="right" vertical="center" shrinkToFit="1"/>
    </xf>
    <xf numFmtId="176" fontId="20" fillId="7" borderId="40" xfId="0" applyNumberFormat="1" applyFont="1" applyFill="1" applyBorder="1" applyAlignment="1">
      <alignment horizontal="right" vertical="center" shrinkToFit="1"/>
    </xf>
    <xf numFmtId="176" fontId="20" fillId="7" borderId="24" xfId="0" applyNumberFormat="1" applyFont="1" applyFill="1" applyBorder="1" applyAlignment="1">
      <alignment horizontal="right" vertical="center" shrinkToFit="1"/>
    </xf>
    <xf numFmtId="176" fontId="20" fillId="7" borderId="12" xfId="0" applyNumberFormat="1" applyFont="1" applyFill="1" applyBorder="1" applyAlignment="1">
      <alignment horizontal="right" vertical="center" shrinkToFit="1"/>
    </xf>
    <xf numFmtId="0" fontId="20" fillId="7" borderId="1" xfId="0" applyFont="1" applyFill="1" applyBorder="1" applyAlignment="1">
      <alignment horizontal="right" vertical="center" shrinkToFit="1"/>
    </xf>
    <xf numFmtId="0" fontId="20" fillId="7" borderId="12" xfId="0" applyFont="1" applyFill="1" applyBorder="1" applyAlignment="1">
      <alignment horizontal="right" vertical="center" shrinkToFit="1"/>
    </xf>
    <xf numFmtId="0" fontId="18" fillId="7" borderId="39" xfId="0" applyFont="1" applyFill="1" applyBorder="1" applyAlignment="1">
      <alignment horizontal="center" vertical="center" textRotation="255"/>
    </xf>
    <xf numFmtId="176" fontId="20" fillId="7" borderId="55" xfId="0" applyNumberFormat="1" applyFont="1" applyFill="1" applyBorder="1" applyAlignment="1">
      <alignment vertical="center"/>
    </xf>
    <xf numFmtId="0" fontId="10" fillId="7" borderId="46" xfId="0" applyFont="1" applyFill="1" applyBorder="1" applyAlignment="1">
      <alignment horizontal="center" vertical="center" shrinkToFit="1"/>
    </xf>
    <xf numFmtId="181" fontId="20" fillId="7" borderId="25" xfId="0" applyNumberFormat="1" applyFont="1" applyFill="1" applyBorder="1" applyAlignment="1">
      <alignment horizontal="right" vertical="center" shrinkToFit="1"/>
    </xf>
    <xf numFmtId="176" fontId="20" fillId="7" borderId="70" xfId="0" applyNumberFormat="1" applyFont="1" applyFill="1" applyBorder="1" applyAlignment="1">
      <alignment vertical="center"/>
    </xf>
    <xf numFmtId="0" fontId="4" fillId="7" borderId="49" xfId="0" applyFont="1" applyFill="1" applyBorder="1" applyAlignment="1">
      <alignment vertical="center"/>
    </xf>
    <xf numFmtId="0" fontId="4" fillId="7" borderId="46" xfId="0" applyFont="1" applyFill="1" applyBorder="1" applyAlignment="1">
      <alignment vertical="center"/>
    </xf>
    <xf numFmtId="0" fontId="18" fillId="7" borderId="7" xfId="0" applyFont="1" applyFill="1" applyBorder="1" applyAlignment="1">
      <alignment horizontal="center" vertical="center" textRotation="255"/>
    </xf>
    <xf numFmtId="176" fontId="20" fillId="7" borderId="37" xfId="0" applyNumberFormat="1" applyFont="1" applyFill="1" applyBorder="1" applyAlignment="1">
      <alignment vertical="center"/>
    </xf>
    <xf numFmtId="0" fontId="10" fillId="7" borderId="5" xfId="0" applyFont="1" applyFill="1" applyBorder="1" applyAlignment="1">
      <alignment horizontal="center" vertical="center" shrinkToFit="1"/>
    </xf>
    <xf numFmtId="181" fontId="20" fillId="7" borderId="23" xfId="0" applyNumberFormat="1" applyFont="1" applyFill="1" applyBorder="1" applyAlignment="1">
      <alignment horizontal="right" vertical="center" shrinkToFit="1"/>
    </xf>
    <xf numFmtId="176" fontId="20" fillId="7" borderId="48" xfId="0" applyNumberFormat="1" applyFont="1" applyFill="1" applyBorder="1" applyAlignment="1">
      <alignment vertical="center"/>
    </xf>
    <xf numFmtId="0" fontId="4" fillId="7" borderId="69" xfId="0" applyFont="1" applyFill="1" applyBorder="1" applyAlignment="1">
      <alignment vertical="center"/>
    </xf>
    <xf numFmtId="0" fontId="4" fillId="7" borderId="5" xfId="0" applyFont="1" applyFill="1" applyBorder="1" applyAlignment="1">
      <alignment vertical="center"/>
    </xf>
    <xf numFmtId="0" fontId="18" fillId="7" borderId="43" xfId="0" applyFont="1" applyFill="1" applyBorder="1" applyAlignment="1">
      <alignment horizontal="center" vertical="center" textRotation="255"/>
    </xf>
    <xf numFmtId="176" fontId="20" fillId="7" borderId="34" xfId="0" applyNumberFormat="1" applyFont="1" applyFill="1" applyBorder="1" applyAlignment="1">
      <alignment vertical="center"/>
    </xf>
    <xf numFmtId="0" fontId="10" fillId="7" borderId="71" xfId="0" applyFont="1" applyFill="1" applyBorder="1" applyAlignment="1">
      <alignment horizontal="center" vertical="center" shrinkToFit="1"/>
    </xf>
    <xf numFmtId="176" fontId="20" fillId="7" borderId="27" xfId="0" applyNumberFormat="1" applyFont="1" applyFill="1" applyBorder="1" applyAlignment="1">
      <alignment horizontal="right" vertical="center" shrinkToFit="1"/>
    </xf>
    <xf numFmtId="181" fontId="20" fillId="7" borderId="27" xfId="0" applyNumberFormat="1" applyFont="1" applyFill="1" applyBorder="1" applyAlignment="1">
      <alignment horizontal="right" vertical="center" shrinkToFit="1"/>
    </xf>
    <xf numFmtId="176" fontId="20" fillId="7" borderId="72" xfId="0" applyNumberFormat="1" applyFont="1" applyFill="1" applyBorder="1" applyAlignment="1">
      <alignment vertical="center"/>
    </xf>
    <xf numFmtId="0" fontId="4" fillId="7" borderId="73" xfId="0" applyFont="1" applyFill="1" applyBorder="1" applyAlignment="1">
      <alignment vertical="center"/>
    </xf>
    <xf numFmtId="0" fontId="4" fillId="7" borderId="71" xfId="0" applyFont="1" applyFill="1" applyBorder="1" applyAlignment="1">
      <alignment vertical="center"/>
    </xf>
    <xf numFmtId="176" fontId="20" fillId="7" borderId="25" xfId="0" applyNumberFormat="1" applyFont="1" applyFill="1" applyBorder="1" applyAlignment="1">
      <alignment vertical="center"/>
    </xf>
    <xf numFmtId="0" fontId="10" fillId="7" borderId="25" xfId="0" applyFont="1" applyFill="1" applyBorder="1" applyAlignment="1">
      <alignment horizontal="center" vertical="center" shrinkToFit="1"/>
    </xf>
    <xf numFmtId="176" fontId="20" fillId="7" borderId="23" xfId="0" applyNumberFormat="1" applyFont="1" applyFill="1" applyBorder="1" applyAlignment="1">
      <alignment vertical="center"/>
    </xf>
    <xf numFmtId="0" fontId="10" fillId="7" borderId="23" xfId="0" applyFont="1" applyFill="1" applyBorder="1" applyAlignment="1">
      <alignment horizontal="center" vertical="center" shrinkToFit="1"/>
    </xf>
    <xf numFmtId="176" fontId="20" fillId="7" borderId="27" xfId="0" applyNumberFormat="1" applyFont="1" applyFill="1" applyBorder="1" applyAlignment="1">
      <alignment vertical="center"/>
    </xf>
    <xf numFmtId="0" fontId="10" fillId="7" borderId="27" xfId="0" applyFont="1" applyFill="1" applyBorder="1" applyAlignment="1">
      <alignment horizontal="center" vertical="center" shrinkToFit="1"/>
    </xf>
    <xf numFmtId="0" fontId="9" fillId="0" borderId="0" xfId="0" applyFont="1" applyAlignment="1">
      <alignment vertical="center"/>
    </xf>
    <xf numFmtId="0" fontId="17" fillId="0" borderId="0" xfId="0" applyFont="1" applyAlignment="1">
      <alignment horizontal="left" vertical="center"/>
    </xf>
    <xf numFmtId="0" fontId="9" fillId="0" borderId="0" xfId="0" applyFont="1" applyBorder="1" applyAlignment="1">
      <alignment horizontal="right" vertical="center"/>
    </xf>
    <xf numFmtId="0" fontId="10" fillId="7" borderId="74" xfId="0" applyFont="1" applyFill="1" applyBorder="1" applyAlignment="1">
      <alignment horizontal="center" vertical="center" wrapText="1"/>
    </xf>
    <xf numFmtId="0" fontId="10" fillId="7" borderId="75" xfId="0" applyFont="1" applyFill="1" applyBorder="1" applyAlignment="1">
      <alignment horizontal="center" vertical="center" wrapText="1"/>
    </xf>
    <xf numFmtId="0" fontId="10" fillId="7" borderId="75"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76" xfId="0" applyFont="1" applyFill="1" applyBorder="1" applyAlignment="1">
      <alignment horizontal="distributed" vertical="center"/>
    </xf>
    <xf numFmtId="0" fontId="10" fillId="7" borderId="16" xfId="0" applyFont="1" applyFill="1" applyBorder="1" applyAlignment="1">
      <alignment horizontal="distributed" vertical="center"/>
    </xf>
    <xf numFmtId="177" fontId="10" fillId="7" borderId="16" xfId="0" applyNumberFormat="1" applyFont="1" applyFill="1" applyBorder="1" applyAlignment="1">
      <alignment vertical="center"/>
    </xf>
    <xf numFmtId="177" fontId="10" fillId="7" borderId="77" xfId="0" applyNumberFormat="1" applyFont="1" applyFill="1" applyBorder="1" applyAlignment="1">
      <alignment vertical="center"/>
    </xf>
    <xf numFmtId="0" fontId="11" fillId="7" borderId="44" xfId="0" applyFont="1" applyFill="1" applyBorder="1" applyAlignment="1">
      <alignment horizontal="center" vertical="center" textRotation="255" wrapText="1"/>
    </xf>
    <xf numFmtId="0" fontId="11" fillId="7" borderId="45" xfId="0" applyFont="1" applyFill="1" applyBorder="1" applyAlignment="1">
      <alignment horizontal="distributed" vertical="center" wrapText="1"/>
    </xf>
    <xf numFmtId="177" fontId="11" fillId="7" borderId="45" xfId="0" applyNumberFormat="1" applyFont="1" applyFill="1" applyBorder="1" applyAlignment="1">
      <alignment vertical="center"/>
    </xf>
    <xf numFmtId="177" fontId="11" fillId="7" borderId="32" xfId="0" applyNumberFormat="1" applyFont="1" applyFill="1" applyBorder="1" applyAlignment="1">
      <alignment vertical="center"/>
    </xf>
    <xf numFmtId="0" fontId="11" fillId="7" borderId="33" xfId="0" applyFont="1" applyFill="1" applyBorder="1" applyAlignment="1">
      <alignment horizontal="center" vertical="center" textRotation="255" wrapText="1"/>
    </xf>
    <xf numFmtId="0" fontId="22" fillId="7" borderId="45" xfId="0" applyFont="1" applyFill="1" applyBorder="1" applyAlignment="1">
      <alignment horizontal="distributed" vertical="center" wrapText="1"/>
    </xf>
    <xf numFmtId="0" fontId="4" fillId="7" borderId="3" xfId="0" applyFont="1" applyFill="1" applyBorder="1" applyAlignment="1">
      <alignment horizontal="center" vertical="center" textRotation="255" wrapText="1"/>
    </xf>
    <xf numFmtId="0" fontId="11" fillId="7" borderId="10" xfId="0" applyFont="1" applyFill="1" applyBorder="1" applyAlignment="1">
      <alignment horizontal="center" vertical="center" textRotation="255"/>
    </xf>
    <xf numFmtId="0" fontId="4" fillId="7" borderId="33" xfId="0" applyFont="1" applyFill="1" applyBorder="1" applyAlignment="1">
      <alignment/>
    </xf>
    <xf numFmtId="0" fontId="11" fillId="7" borderId="23" xfId="0" applyFont="1" applyFill="1" applyBorder="1" applyAlignment="1">
      <alignment vertical="center"/>
    </xf>
    <xf numFmtId="0" fontId="11" fillId="7" borderId="23" xfId="0" applyFont="1" applyFill="1" applyBorder="1" applyAlignment="1">
      <alignment horizontal="distributed" vertical="center" wrapText="1"/>
    </xf>
    <xf numFmtId="177" fontId="11" fillId="7" borderId="5" xfId="0" applyNumberFormat="1" applyFont="1" applyFill="1" applyBorder="1" applyAlignment="1">
      <alignment vertical="center"/>
    </xf>
    <xf numFmtId="177" fontId="11" fillId="7" borderId="78" xfId="0" applyNumberFormat="1" applyFont="1" applyFill="1" applyBorder="1" applyAlignment="1">
      <alignment vertical="center"/>
    </xf>
    <xf numFmtId="177" fontId="11" fillId="7" borderId="23" xfId="0" applyNumberFormat="1" applyFont="1" applyFill="1" applyBorder="1" applyAlignment="1">
      <alignment vertical="center"/>
    </xf>
    <xf numFmtId="177" fontId="11" fillId="7" borderId="2" xfId="0" applyNumberFormat="1" applyFont="1" applyFill="1" applyBorder="1" applyAlignment="1">
      <alignment vertical="center"/>
    </xf>
    <xf numFmtId="0" fontId="11" fillId="7" borderId="10" xfId="0" applyFont="1" applyFill="1" applyBorder="1" applyAlignment="1">
      <alignment horizontal="center" vertical="center" textRotation="255" wrapText="1"/>
    </xf>
    <xf numFmtId="0" fontId="11" fillId="7" borderId="23" xfId="0" applyFont="1" applyFill="1" applyBorder="1" applyAlignment="1">
      <alignment horizontal="distributed" vertical="center"/>
    </xf>
    <xf numFmtId="0" fontId="11" fillId="7" borderId="3" xfId="0" applyFont="1" applyFill="1" applyBorder="1" applyAlignment="1">
      <alignment horizontal="center" vertical="center" textRotation="255" wrapText="1"/>
    </xf>
    <xf numFmtId="0" fontId="4" fillId="7" borderId="33" xfId="0" applyFont="1" applyFill="1" applyBorder="1" applyAlignment="1">
      <alignment horizontal="center" vertical="center" textRotation="255" wrapText="1"/>
    </xf>
    <xf numFmtId="0" fontId="4" fillId="7" borderId="33" xfId="0" applyFont="1" applyFill="1" applyBorder="1" applyAlignment="1">
      <alignment horizontal="center" vertical="center" textRotation="255"/>
    </xf>
    <xf numFmtId="177" fontId="11" fillId="7" borderId="42" xfId="0" applyNumberFormat="1" applyFont="1" applyFill="1" applyBorder="1" applyAlignment="1">
      <alignment vertical="center"/>
    </xf>
    <xf numFmtId="177" fontId="11" fillId="7" borderId="19" xfId="0" applyNumberFormat="1" applyFont="1" applyFill="1" applyBorder="1" applyAlignment="1">
      <alignment vertical="center"/>
    </xf>
    <xf numFmtId="0" fontId="11" fillId="7" borderId="33" xfId="0" applyFont="1" applyFill="1" applyBorder="1" applyAlignment="1">
      <alignment horizontal="center" vertical="center" textRotation="255"/>
    </xf>
    <xf numFmtId="0" fontId="11" fillId="7" borderId="3" xfId="0" applyFont="1" applyFill="1" applyBorder="1" applyAlignment="1">
      <alignment horizontal="center" vertical="center" textRotation="255"/>
    </xf>
    <xf numFmtId="0" fontId="11" fillId="7" borderId="0" xfId="0" applyFont="1" applyFill="1" applyAlignment="1">
      <alignment vertical="center"/>
    </xf>
    <xf numFmtId="0" fontId="4" fillId="7" borderId="33" xfId="0" applyFont="1" applyFill="1" applyBorder="1" applyAlignment="1">
      <alignment horizontal="center" vertical="center"/>
    </xf>
    <xf numFmtId="0" fontId="18" fillId="7" borderId="23" xfId="0" applyFont="1" applyFill="1" applyBorder="1" applyAlignment="1">
      <alignment vertical="center"/>
    </xf>
    <xf numFmtId="0" fontId="4" fillId="7" borderId="29" xfId="0" applyFont="1" applyFill="1" applyBorder="1" applyAlignment="1">
      <alignment horizontal="center" vertical="center"/>
    </xf>
    <xf numFmtId="0" fontId="10" fillId="7" borderId="76" xfId="0" applyFont="1" applyFill="1" applyBorder="1" applyAlignment="1">
      <alignment horizontal="center" vertical="center"/>
    </xf>
    <xf numFmtId="0" fontId="10" fillId="7" borderId="16" xfId="0" applyFont="1" applyFill="1" applyBorder="1" applyAlignment="1">
      <alignment horizontal="center" vertical="center"/>
    </xf>
    <xf numFmtId="0" fontId="10" fillId="7" borderId="22" xfId="0" applyFont="1" applyFill="1" applyBorder="1" applyAlignment="1">
      <alignment horizontal="center" vertical="center"/>
    </xf>
    <xf numFmtId="0" fontId="10" fillId="0" borderId="0" xfId="0" applyFont="1" applyBorder="1" applyAlignment="1">
      <alignment horizontal="center" vertical="center"/>
    </xf>
    <xf numFmtId="177" fontId="10" fillId="0" borderId="0" xfId="0" applyNumberFormat="1" applyFont="1"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10" fillId="0" borderId="0" xfId="0" applyFont="1" applyAlignment="1">
      <alignment vertical="top"/>
    </xf>
    <xf numFmtId="0" fontId="9" fillId="0" borderId="0" xfId="0" applyFont="1" applyAlignment="1">
      <alignment vertical="top"/>
    </xf>
    <xf numFmtId="0" fontId="9" fillId="0" borderId="0" xfId="0" applyFont="1" applyAlignment="1">
      <alignment horizontal="right"/>
    </xf>
    <xf numFmtId="0" fontId="22" fillId="7" borderId="74" xfId="0" applyFont="1" applyFill="1" applyBorder="1" applyAlignment="1">
      <alignment horizontal="right"/>
    </xf>
    <xf numFmtId="0" fontId="25" fillId="7" borderId="75" xfId="0" applyFont="1" applyFill="1" applyBorder="1" applyAlignment="1">
      <alignment/>
    </xf>
    <xf numFmtId="0" fontId="22" fillId="7" borderId="25" xfId="0" applyFont="1" applyFill="1" applyBorder="1" applyAlignment="1">
      <alignment horizontal="center" vertical="center"/>
    </xf>
    <xf numFmtId="0" fontId="22" fillId="7" borderId="25" xfId="0" applyFont="1" applyFill="1" applyBorder="1" applyAlignment="1">
      <alignment vertical="distributed" textRotation="255"/>
    </xf>
    <xf numFmtId="0" fontId="26" fillId="7" borderId="25" xfId="0" applyFont="1" applyFill="1" applyBorder="1" applyAlignment="1">
      <alignment vertical="distributed" textRotation="255"/>
    </xf>
    <xf numFmtId="0" fontId="22" fillId="7" borderId="70" xfId="0" applyFont="1" applyFill="1" applyBorder="1" applyAlignment="1">
      <alignment vertical="distributed" textRotation="255"/>
    </xf>
    <xf numFmtId="0" fontId="22" fillId="7" borderId="79" xfId="0" applyFont="1" applyFill="1" applyBorder="1" applyAlignment="1">
      <alignment vertical="distributed" textRotation="255"/>
    </xf>
    <xf numFmtId="0" fontId="22" fillId="7" borderId="46" xfId="0" applyFont="1" applyFill="1" applyBorder="1" applyAlignment="1">
      <alignment horizontal="center" vertical="center"/>
    </xf>
    <xf numFmtId="0" fontId="22" fillId="7" borderId="26" xfId="0" applyFont="1" applyFill="1" applyBorder="1" applyAlignment="1">
      <alignment horizontal="center" vertical="center"/>
    </xf>
    <xf numFmtId="0" fontId="22" fillId="7" borderId="80" xfId="0" applyFont="1" applyFill="1" applyBorder="1" applyAlignment="1">
      <alignment/>
    </xf>
    <xf numFmtId="0" fontId="22" fillId="7" borderId="42" xfId="0" applyFont="1" applyFill="1" applyBorder="1" applyAlignment="1">
      <alignment horizontal="right" vertical="top"/>
    </xf>
    <xf numFmtId="0" fontId="22" fillId="7" borderId="23" xfId="0" applyFont="1" applyFill="1" applyBorder="1" applyAlignment="1">
      <alignment vertical="distributed" textRotation="255"/>
    </xf>
    <xf numFmtId="0" fontId="26" fillId="7" borderId="23" xfId="0" applyFont="1" applyFill="1" applyBorder="1" applyAlignment="1">
      <alignment vertical="distributed" textRotation="255"/>
    </xf>
    <xf numFmtId="0" fontId="22" fillId="7" borderId="48" xfId="0" applyFont="1" applyFill="1" applyBorder="1" applyAlignment="1">
      <alignment vertical="distributed" textRotation="255"/>
    </xf>
    <xf numFmtId="0" fontId="22" fillId="7" borderId="8" xfId="0" applyFont="1" applyFill="1" applyBorder="1" applyAlignment="1">
      <alignment vertical="distributed" textRotation="255"/>
    </xf>
    <xf numFmtId="0" fontId="22" fillId="7" borderId="5" xfId="0" applyFont="1" applyFill="1" applyBorder="1" applyAlignment="1">
      <alignment vertical="distributed" textRotation="255"/>
    </xf>
    <xf numFmtId="0" fontId="22" fillId="7" borderId="2" xfId="0" applyFont="1" applyFill="1" applyBorder="1" applyAlignment="1">
      <alignment vertical="distributed" textRotation="255"/>
    </xf>
    <xf numFmtId="0" fontId="22" fillId="7" borderId="42" xfId="0" applyFont="1" applyFill="1" applyBorder="1" applyAlignment="1">
      <alignment/>
    </xf>
    <xf numFmtId="0" fontId="25" fillId="7" borderId="23" xfId="0" applyFont="1" applyFill="1" applyBorder="1" applyAlignment="1">
      <alignment vertical="distributed" textRotation="255"/>
    </xf>
    <xf numFmtId="0" fontId="27" fillId="7" borderId="23" xfId="0" applyFont="1" applyFill="1" applyBorder="1" applyAlignment="1">
      <alignment vertical="distributed" textRotation="255"/>
    </xf>
    <xf numFmtId="0" fontId="25" fillId="7" borderId="48" xfId="0" applyFont="1" applyFill="1" applyBorder="1" applyAlignment="1">
      <alignment vertical="distributed" textRotation="255"/>
    </xf>
    <xf numFmtId="0" fontId="25" fillId="7" borderId="8" xfId="0" applyFont="1" applyFill="1" applyBorder="1" applyAlignment="1">
      <alignment vertical="distributed" textRotation="255"/>
    </xf>
    <xf numFmtId="0" fontId="22" fillId="7" borderId="80" xfId="0" applyFont="1" applyFill="1" applyBorder="1" applyAlignment="1">
      <alignment/>
    </xf>
    <xf numFmtId="0" fontId="25" fillId="7" borderId="42" xfId="0" applyFont="1" applyFill="1" applyBorder="1" applyAlignment="1">
      <alignment/>
    </xf>
    <xf numFmtId="0" fontId="25" fillId="7" borderId="23" xfId="0" applyFont="1" applyFill="1" applyBorder="1" applyAlignment="1">
      <alignment/>
    </xf>
    <xf numFmtId="0" fontId="27" fillId="7" borderId="23" xfId="0" applyFont="1" applyFill="1" applyBorder="1" applyAlignment="1">
      <alignment/>
    </xf>
    <xf numFmtId="0" fontId="25" fillId="7" borderId="48" xfId="0" applyFont="1" applyFill="1" applyBorder="1" applyAlignment="1">
      <alignment/>
    </xf>
    <xf numFmtId="0" fontId="25" fillId="7" borderId="8" xfId="0" applyFont="1" applyFill="1" applyBorder="1" applyAlignment="1">
      <alignment/>
    </xf>
    <xf numFmtId="0" fontId="25" fillId="7" borderId="5" xfId="0" applyFont="1" applyFill="1" applyBorder="1" applyAlignment="1">
      <alignment/>
    </xf>
    <xf numFmtId="0" fontId="25" fillId="7" borderId="2" xfId="0" applyFont="1" applyFill="1" applyBorder="1" applyAlignment="1">
      <alignment/>
    </xf>
    <xf numFmtId="0" fontId="22" fillId="7" borderId="80" xfId="0" applyFont="1" applyFill="1" applyBorder="1" applyAlignment="1">
      <alignment horizontal="left" vertical="center"/>
    </xf>
    <xf numFmtId="0" fontId="25" fillId="7" borderId="42" xfId="0" applyFont="1" applyFill="1" applyBorder="1" applyAlignment="1">
      <alignment vertical="center"/>
    </xf>
    <xf numFmtId="0" fontId="22" fillId="7" borderId="81" xfId="0" applyFont="1" applyFill="1" applyBorder="1" applyAlignment="1">
      <alignment horizontal="left" vertical="top"/>
    </xf>
    <xf numFmtId="0" fontId="22" fillId="7" borderId="45" xfId="0" applyFont="1" applyFill="1" applyBorder="1" applyAlignment="1">
      <alignment vertical="top"/>
    </xf>
    <xf numFmtId="0" fontId="25" fillId="7" borderId="24" xfId="0" applyFont="1" applyFill="1" applyBorder="1" applyAlignment="1">
      <alignment/>
    </xf>
    <xf numFmtId="0" fontId="27" fillId="7" borderId="24" xfId="0" applyFont="1" applyFill="1" applyBorder="1" applyAlignment="1">
      <alignment/>
    </xf>
    <xf numFmtId="0" fontId="25" fillId="7" borderId="40" xfId="0" applyFont="1" applyFill="1" applyBorder="1" applyAlignment="1">
      <alignment/>
    </xf>
    <xf numFmtId="0" fontId="25" fillId="7" borderId="11" xfId="0" applyFont="1" applyFill="1" applyBorder="1" applyAlignment="1">
      <alignment/>
    </xf>
    <xf numFmtId="0" fontId="25" fillId="7" borderId="12" xfId="0" applyFont="1" applyFill="1" applyBorder="1" applyAlignment="1">
      <alignment/>
    </xf>
    <xf numFmtId="0" fontId="25" fillId="7" borderId="13" xfId="0" applyFont="1" applyFill="1" applyBorder="1" applyAlignment="1">
      <alignment/>
    </xf>
    <xf numFmtId="0" fontId="11" fillId="7" borderId="7" xfId="0" applyFont="1" applyFill="1" applyBorder="1" applyAlignment="1">
      <alignment horizontal="distributed" vertical="center"/>
    </xf>
    <xf numFmtId="0" fontId="18" fillId="7" borderId="48" xfId="0" applyFont="1" applyFill="1" applyBorder="1" applyAlignment="1">
      <alignment vertical="center"/>
    </xf>
    <xf numFmtId="0" fontId="18" fillId="7" borderId="8" xfId="0" applyNumberFormat="1" applyFont="1" applyFill="1" applyBorder="1" applyAlignment="1">
      <alignment vertical="center"/>
    </xf>
    <xf numFmtId="0" fontId="18" fillId="7" borderId="5" xfId="0" applyFont="1" applyFill="1" applyBorder="1" applyAlignment="1">
      <alignment vertical="center"/>
    </xf>
    <xf numFmtId="0" fontId="18" fillId="7" borderId="2" xfId="0" applyFont="1" applyFill="1" applyBorder="1" applyAlignment="1">
      <alignment vertical="center"/>
    </xf>
    <xf numFmtId="0" fontId="28" fillId="0" borderId="0" xfId="0" applyFont="1" applyAlignment="1">
      <alignment vertical="center"/>
    </xf>
    <xf numFmtId="0" fontId="18" fillId="7" borderId="23" xfId="0" applyFont="1" applyFill="1" applyBorder="1" applyAlignment="1">
      <alignment horizontal="right" vertical="center"/>
    </xf>
    <xf numFmtId="0" fontId="18" fillId="7" borderId="48" xfId="0" applyFont="1" applyFill="1" applyBorder="1" applyAlignment="1">
      <alignment horizontal="right" vertical="center"/>
    </xf>
    <xf numFmtId="0" fontId="18" fillId="7" borderId="5" xfId="0" applyFont="1" applyFill="1" applyBorder="1" applyAlignment="1">
      <alignment horizontal="right" vertical="center"/>
    </xf>
    <xf numFmtId="0" fontId="11" fillId="7" borderId="10" xfId="0" applyFont="1" applyFill="1" applyBorder="1" applyAlignment="1">
      <alignment horizontal="distributed" vertical="center"/>
    </xf>
    <xf numFmtId="0" fontId="18" fillId="7" borderId="24" xfId="0" applyFont="1" applyFill="1" applyBorder="1" applyAlignment="1">
      <alignment vertical="center"/>
    </xf>
    <xf numFmtId="0" fontId="18" fillId="7" borderId="40" xfId="0" applyFont="1" applyFill="1" applyBorder="1" applyAlignment="1">
      <alignment vertical="center"/>
    </xf>
    <xf numFmtId="0" fontId="18" fillId="7" borderId="11" xfId="0" applyNumberFormat="1" applyFont="1" applyFill="1" applyBorder="1" applyAlignment="1">
      <alignment vertical="center"/>
    </xf>
    <xf numFmtId="0" fontId="18" fillId="7" borderId="12" xfId="0" applyFont="1" applyFill="1" applyBorder="1" applyAlignment="1">
      <alignment vertical="center"/>
    </xf>
    <xf numFmtId="0" fontId="18" fillId="7" borderId="13" xfId="0" applyFont="1" applyFill="1" applyBorder="1" applyAlignment="1">
      <alignment vertical="center"/>
    </xf>
    <xf numFmtId="0" fontId="18" fillId="7" borderId="10" xfId="0" applyFont="1" applyFill="1" applyBorder="1" applyAlignment="1">
      <alignment horizontal="distributed" vertical="center"/>
    </xf>
    <xf numFmtId="0" fontId="11" fillId="7" borderId="33" xfId="0" applyFont="1" applyFill="1" applyBorder="1" applyAlignment="1">
      <alignment horizontal="distributed" vertical="center"/>
    </xf>
    <xf numFmtId="0" fontId="18" fillId="7" borderId="37" xfId="0" applyFont="1" applyFill="1" applyBorder="1" applyAlignment="1">
      <alignment vertical="center"/>
    </xf>
    <xf numFmtId="0" fontId="18" fillId="7" borderId="41" xfId="0" applyFont="1" applyFill="1" applyBorder="1" applyAlignment="1">
      <alignment vertical="center"/>
    </xf>
    <xf numFmtId="0" fontId="18" fillId="7" borderId="82" xfId="0" applyNumberFormat="1" applyFont="1" applyFill="1" applyBorder="1" applyAlignment="1">
      <alignment vertical="center"/>
    </xf>
    <xf numFmtId="0" fontId="18" fillId="7" borderId="42" xfId="0" applyFont="1" applyFill="1" applyBorder="1" applyAlignment="1">
      <alignment vertical="center"/>
    </xf>
    <xf numFmtId="0" fontId="18" fillId="7" borderId="38" xfId="0" applyFont="1" applyFill="1" applyBorder="1" applyAlignment="1">
      <alignment vertical="center"/>
    </xf>
    <xf numFmtId="0" fontId="28" fillId="0" borderId="0" xfId="0" applyFont="1" applyAlignment="1">
      <alignment/>
    </xf>
    <xf numFmtId="0" fontId="18" fillId="7" borderId="36" xfId="0" applyFont="1" applyFill="1" applyBorder="1" applyAlignment="1">
      <alignment vertical="center"/>
    </xf>
    <xf numFmtId="0" fontId="18" fillId="7" borderId="83" xfId="0" applyFont="1" applyFill="1" applyBorder="1" applyAlignment="1">
      <alignment vertical="center"/>
    </xf>
    <xf numFmtId="0" fontId="18" fillId="7" borderId="15" xfId="0" applyNumberFormat="1" applyFont="1" applyFill="1" applyBorder="1" applyAlignment="1">
      <alignment vertical="center"/>
    </xf>
    <xf numFmtId="0" fontId="18" fillId="7" borderId="16" xfId="0" applyFont="1" applyFill="1" applyBorder="1" applyAlignment="1">
      <alignment vertical="center"/>
    </xf>
    <xf numFmtId="0" fontId="18" fillId="7" borderId="17" xfId="0" applyFont="1" applyFill="1" applyBorder="1" applyAlignment="1">
      <alignment vertical="center"/>
    </xf>
    <xf numFmtId="0" fontId="10" fillId="7" borderId="22" xfId="0" applyFont="1" applyFill="1" applyBorder="1" applyAlignment="1">
      <alignment horizontal="center" vertical="center"/>
    </xf>
    <xf numFmtId="0" fontId="18" fillId="7" borderId="22" xfId="0" applyFont="1" applyFill="1" applyBorder="1" applyAlignment="1">
      <alignment vertical="center"/>
    </xf>
    <xf numFmtId="0" fontId="18" fillId="7" borderId="22" xfId="0" applyNumberFormat="1" applyFont="1" applyFill="1" applyBorder="1" applyAlignment="1">
      <alignment vertical="center"/>
    </xf>
    <xf numFmtId="0" fontId="10" fillId="7" borderId="23" xfId="0" applyFont="1" applyFill="1" applyBorder="1" applyAlignment="1">
      <alignment horizontal="center" vertical="center"/>
    </xf>
    <xf numFmtId="0" fontId="18" fillId="7" borderId="23" xfId="0" applyNumberFormat="1" applyFont="1" applyFill="1" applyBorder="1" applyAlignment="1">
      <alignment vertical="center"/>
    </xf>
    <xf numFmtId="183" fontId="9" fillId="0" borderId="0" xfId="0" applyNumberFormat="1" applyFont="1" applyAlignment="1">
      <alignment vertical="center"/>
    </xf>
    <xf numFmtId="0" fontId="29" fillId="7" borderId="25" xfId="0" applyFont="1" applyFill="1" applyBorder="1" applyAlignment="1">
      <alignment vertical="distributed" textRotation="255"/>
    </xf>
    <xf numFmtId="0" fontId="29" fillId="7" borderId="23" xfId="0" applyFont="1" applyFill="1" applyBorder="1" applyAlignment="1">
      <alignment vertical="distributed" textRotation="255"/>
    </xf>
    <xf numFmtId="0" fontId="30" fillId="7" borderId="23" xfId="0" applyFont="1" applyFill="1" applyBorder="1" applyAlignment="1">
      <alignment vertical="distributed" textRotation="255"/>
    </xf>
    <xf numFmtId="0" fontId="30" fillId="7" borderId="23" xfId="0" applyFont="1" applyFill="1" applyBorder="1" applyAlignment="1">
      <alignment/>
    </xf>
    <xf numFmtId="0" fontId="30" fillId="7" borderId="24" xfId="0" applyFont="1" applyFill="1" applyBorder="1" applyAlignment="1">
      <alignment/>
    </xf>
    <xf numFmtId="0" fontId="11" fillId="7" borderId="23" xfId="0" applyNumberFormat="1" applyFont="1" applyFill="1" applyBorder="1" applyAlignment="1">
      <alignment vertical="center"/>
    </xf>
    <xf numFmtId="0" fontId="11" fillId="7" borderId="48" xfId="0" applyNumberFormat="1" applyFont="1" applyFill="1" applyBorder="1" applyAlignment="1">
      <alignment vertical="center"/>
    </xf>
    <xf numFmtId="0" fontId="11" fillId="7" borderId="8" xfId="0" applyNumberFormat="1" applyFont="1" applyFill="1" applyBorder="1" applyAlignment="1">
      <alignment vertical="center"/>
    </xf>
    <xf numFmtId="0" fontId="11" fillId="7" borderId="5" xfId="0" applyNumberFormat="1" applyFont="1" applyFill="1" applyBorder="1" applyAlignment="1">
      <alignment vertical="center"/>
    </xf>
    <xf numFmtId="0" fontId="11" fillId="7" borderId="2" xfId="0" applyNumberFormat="1" applyFont="1" applyFill="1" applyBorder="1" applyAlignment="1">
      <alignment vertical="center"/>
    </xf>
    <xf numFmtId="0" fontId="10" fillId="7" borderId="36" xfId="0" applyFont="1" applyFill="1" applyBorder="1" applyAlignment="1">
      <alignment vertical="center"/>
    </xf>
    <xf numFmtId="0" fontId="10" fillId="7" borderId="83" xfId="0" applyFont="1" applyFill="1" applyBorder="1" applyAlignment="1">
      <alignment vertical="center"/>
    </xf>
    <xf numFmtId="0" fontId="10" fillId="7" borderId="15" xfId="0" applyFont="1" applyFill="1" applyBorder="1" applyAlignment="1">
      <alignment vertical="center"/>
    </xf>
    <xf numFmtId="0" fontId="10" fillId="7" borderId="16" xfId="0" applyFont="1" applyFill="1" applyBorder="1" applyAlignment="1">
      <alignment vertical="center"/>
    </xf>
    <xf numFmtId="0" fontId="10" fillId="7" borderId="17" xfId="0" applyFont="1" applyFill="1" applyBorder="1" applyAlignment="1">
      <alignment vertical="center"/>
    </xf>
    <xf numFmtId="0" fontId="10" fillId="7" borderId="22" xfId="0" applyFont="1" applyFill="1" applyBorder="1" applyAlignment="1">
      <alignment vertical="center"/>
    </xf>
    <xf numFmtId="0" fontId="10" fillId="7" borderId="23" xfId="0" applyFont="1" applyFill="1" applyBorder="1" applyAlignment="1">
      <alignment vertical="center"/>
    </xf>
    <xf numFmtId="0" fontId="10" fillId="0" borderId="0" xfId="0" applyFont="1" applyBorder="1" applyAlignment="1">
      <alignment vertical="center"/>
    </xf>
    <xf numFmtId="0" fontId="11" fillId="7" borderId="24" xfId="0" applyFont="1" applyFill="1" applyBorder="1" applyAlignment="1">
      <alignment vertical="center"/>
    </xf>
    <xf numFmtId="0" fontId="11" fillId="7" borderId="40" xfId="0" applyFont="1" applyFill="1" applyBorder="1" applyAlignment="1">
      <alignment vertical="center"/>
    </xf>
    <xf numFmtId="183" fontId="11" fillId="7" borderId="8" xfId="0" applyNumberFormat="1" applyFont="1" applyFill="1" applyBorder="1" applyAlignment="1">
      <alignment vertical="center"/>
    </xf>
    <xf numFmtId="0" fontId="11" fillId="7" borderId="12" xfId="0" applyFont="1" applyFill="1" applyBorder="1" applyAlignment="1">
      <alignment vertical="center"/>
    </xf>
    <xf numFmtId="0" fontId="11" fillId="7" borderId="13" xfId="0" applyFont="1" applyFill="1" applyBorder="1" applyAlignment="1">
      <alignment vertical="center"/>
    </xf>
    <xf numFmtId="183" fontId="11" fillId="7" borderId="11" xfId="0" applyNumberFormat="1" applyFont="1" applyFill="1" applyBorder="1" applyAlignment="1">
      <alignment vertical="center"/>
    </xf>
    <xf numFmtId="0" fontId="18" fillId="7" borderId="7" xfId="0" applyFont="1" applyFill="1" applyBorder="1" applyAlignment="1">
      <alignment horizontal="distributed" vertical="center"/>
    </xf>
    <xf numFmtId="0" fontId="11" fillId="7" borderId="48" xfId="0" applyFont="1" applyFill="1" applyBorder="1" applyAlignment="1">
      <alignment vertical="center"/>
    </xf>
    <xf numFmtId="0" fontId="11" fillId="7" borderId="5" xfId="0" applyFont="1" applyFill="1" applyBorder="1" applyAlignment="1">
      <alignment vertical="center"/>
    </xf>
    <xf numFmtId="0" fontId="11" fillId="7" borderId="2" xfId="0" applyFont="1" applyFill="1" applyBorder="1" applyAlignment="1">
      <alignment vertical="center"/>
    </xf>
    <xf numFmtId="0" fontId="11" fillId="7" borderId="7" xfId="0" applyFont="1" applyFill="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22" fillId="7" borderId="84" xfId="0" applyFont="1" applyFill="1" applyBorder="1" applyAlignment="1">
      <alignment horizontal="center" vertical="center"/>
    </xf>
    <xf numFmtId="0" fontId="4" fillId="7" borderId="84"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0" xfId="0" applyFont="1" applyFill="1" applyAlignment="1">
      <alignment horizontal="center" vertical="center"/>
    </xf>
    <xf numFmtId="0" fontId="4" fillId="7" borderId="19"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11" fillId="7" borderId="8" xfId="0" applyFont="1" applyFill="1" applyBorder="1" applyAlignment="1">
      <alignment vertical="center"/>
    </xf>
    <xf numFmtId="0" fontId="11" fillId="7" borderId="69" xfId="0" applyFont="1" applyFill="1" applyBorder="1" applyAlignment="1">
      <alignment vertical="center"/>
    </xf>
    <xf numFmtId="0" fontId="4" fillId="7" borderId="78" xfId="0" applyFont="1" applyFill="1" applyBorder="1" applyAlignment="1">
      <alignment vertical="center"/>
    </xf>
    <xf numFmtId="0" fontId="10" fillId="7" borderId="85" xfId="0" applyFont="1" applyFill="1" applyBorder="1" applyAlignment="1">
      <alignment vertical="center"/>
    </xf>
    <xf numFmtId="0" fontId="31" fillId="7" borderId="85" xfId="0" applyFont="1" applyFill="1" applyBorder="1" applyAlignment="1">
      <alignment vertical="center"/>
    </xf>
    <xf numFmtId="0" fontId="31" fillId="7" borderId="86" xfId="0" applyFont="1" applyFill="1" applyBorder="1" applyAlignment="1">
      <alignment vertical="center"/>
    </xf>
    <xf numFmtId="0" fontId="10" fillId="7" borderId="87" xfId="0" applyFont="1" applyFill="1" applyBorder="1" applyAlignment="1">
      <alignment vertical="center"/>
    </xf>
    <xf numFmtId="0" fontId="0" fillId="7" borderId="87" xfId="0" applyFill="1" applyBorder="1" applyAlignment="1">
      <alignment vertical="center"/>
    </xf>
    <xf numFmtId="0" fontId="0" fillId="0" borderId="0" xfId="0" applyBorder="1" applyAlignment="1">
      <alignment vertical="center"/>
    </xf>
    <xf numFmtId="0" fontId="31" fillId="0" borderId="0" xfId="0" applyFont="1" applyBorder="1" applyAlignment="1">
      <alignment vertical="center"/>
    </xf>
    <xf numFmtId="0" fontId="25" fillId="7" borderId="84" xfId="0" applyFont="1" applyFill="1" applyBorder="1" applyAlignment="1">
      <alignment/>
    </xf>
    <xf numFmtId="0" fontId="11" fillId="7" borderId="84" xfId="0" applyFont="1" applyFill="1" applyBorder="1" applyAlignment="1">
      <alignment/>
    </xf>
    <xf numFmtId="0" fontId="22" fillId="7" borderId="70" xfId="0" applyFont="1" applyFill="1" applyBorder="1" applyAlignment="1">
      <alignment horizontal="center" vertical="center"/>
    </xf>
    <xf numFmtId="0" fontId="22" fillId="7" borderId="74" xfId="0" applyFont="1" applyFill="1" applyBorder="1" applyAlignment="1">
      <alignment vertical="distributed" textRotation="255"/>
    </xf>
    <xf numFmtId="0" fontId="4" fillId="7" borderId="84" xfId="0" applyFont="1" applyFill="1" applyBorder="1" applyAlignment="1">
      <alignment/>
    </xf>
    <xf numFmtId="0" fontId="4" fillId="7" borderId="18" xfId="0" applyFont="1" applyFill="1" applyBorder="1" applyAlignment="1">
      <alignment/>
    </xf>
    <xf numFmtId="0" fontId="22" fillId="7" borderId="18" xfId="0" applyFont="1" applyFill="1" applyBorder="1" applyAlignment="1">
      <alignment horizontal="center" vertical="center"/>
    </xf>
    <xf numFmtId="0" fontId="22" fillId="7" borderId="0" xfId="0" applyFont="1" applyFill="1" applyBorder="1" applyAlignment="1">
      <alignment horizontal="right" vertical="top"/>
    </xf>
    <xf numFmtId="0" fontId="11" fillId="7" borderId="0" xfId="0" applyFont="1" applyFill="1" applyBorder="1" applyAlignment="1">
      <alignment/>
    </xf>
    <xf numFmtId="0" fontId="22" fillId="7" borderId="40" xfId="0" applyFont="1" applyFill="1" applyBorder="1" applyAlignment="1">
      <alignment vertical="distributed" textRotation="255"/>
    </xf>
    <xf numFmtId="0" fontId="4" fillId="7" borderId="12" xfId="0" applyFont="1" applyFill="1" applyBorder="1" applyAlignment="1">
      <alignment/>
    </xf>
    <xf numFmtId="0" fontId="4" fillId="7" borderId="1" xfId="0" applyFont="1" applyFill="1" applyBorder="1" applyAlignment="1">
      <alignment/>
    </xf>
    <xf numFmtId="0" fontId="22" fillId="7" borderId="80" xfId="0" applyFont="1" applyFill="1" applyBorder="1" applyAlignment="1">
      <alignment vertical="distributed" textRotation="255"/>
    </xf>
    <xf numFmtId="0" fontId="4" fillId="7" borderId="0" xfId="0" applyFont="1" applyFill="1" applyBorder="1" applyAlignment="1">
      <alignment/>
    </xf>
    <xf numFmtId="0" fontId="4" fillId="7" borderId="19" xfId="0" applyFont="1" applyFill="1" applyBorder="1" applyAlignment="1">
      <alignment/>
    </xf>
    <xf numFmtId="0" fontId="22" fillId="7" borderId="0" xfId="0" applyFont="1" applyFill="1" applyBorder="1" applyAlignment="1">
      <alignment/>
    </xf>
    <xf numFmtId="0" fontId="22" fillId="7" borderId="41" xfId="0" applyFont="1" applyFill="1" applyBorder="1" applyAlignment="1">
      <alignment vertical="distributed" textRotation="255"/>
    </xf>
    <xf numFmtId="0" fontId="4" fillId="7" borderId="42" xfId="0" applyFont="1" applyFill="1" applyBorder="1" applyAlignment="1">
      <alignment/>
    </xf>
    <xf numFmtId="0" fontId="25" fillId="7" borderId="80" xfId="0" applyFont="1" applyFill="1" applyBorder="1" applyAlignment="1">
      <alignment vertical="distributed" textRotation="255"/>
    </xf>
    <xf numFmtId="0" fontId="25" fillId="7" borderId="0" xfId="0" applyFont="1" applyFill="1" applyBorder="1" applyAlignment="1">
      <alignment/>
    </xf>
    <xf numFmtId="0" fontId="25" fillId="7" borderId="41" xfId="0" applyFont="1" applyFill="1" applyBorder="1" applyAlignment="1">
      <alignment/>
    </xf>
    <xf numFmtId="0" fontId="25" fillId="7" borderId="80" xfId="0" applyFont="1" applyFill="1" applyBorder="1" applyAlignment="1">
      <alignment/>
    </xf>
    <xf numFmtId="0" fontId="25" fillId="7" borderId="0" xfId="0" applyFont="1" applyFill="1" applyBorder="1" applyAlignment="1">
      <alignment vertical="center"/>
    </xf>
    <xf numFmtId="0" fontId="22" fillId="7" borderId="31" xfId="0" applyFont="1" applyFill="1" applyBorder="1" applyAlignment="1">
      <alignment vertical="top"/>
    </xf>
    <xf numFmtId="0" fontId="4" fillId="7" borderId="31" xfId="0" applyFont="1" applyFill="1" applyBorder="1" applyAlignment="1">
      <alignment/>
    </xf>
    <xf numFmtId="0" fontId="4" fillId="7" borderId="45" xfId="0" applyFont="1" applyFill="1" applyBorder="1" applyAlignment="1">
      <alignment/>
    </xf>
    <xf numFmtId="0" fontId="25" fillId="7" borderId="30" xfId="0" applyFont="1" applyFill="1" applyBorder="1" applyAlignment="1">
      <alignment/>
    </xf>
    <xf numFmtId="0" fontId="25" fillId="7" borderId="81" xfId="0" applyFont="1" applyFill="1" applyBorder="1" applyAlignment="1">
      <alignment/>
    </xf>
    <xf numFmtId="0" fontId="4" fillId="7" borderId="32" xfId="0" applyFont="1" applyFill="1" applyBorder="1" applyAlignment="1">
      <alignment/>
    </xf>
    <xf numFmtId="0" fontId="11" fillId="7" borderId="9" xfId="0" applyFont="1" applyFill="1" applyBorder="1" applyAlignment="1">
      <alignment horizontal="distributed" vertical="center"/>
    </xf>
    <xf numFmtId="176" fontId="11" fillId="7" borderId="48" xfId="0" applyNumberFormat="1" applyFont="1" applyFill="1" applyBorder="1" applyAlignment="1">
      <alignment vertical="center"/>
    </xf>
    <xf numFmtId="176" fontId="11" fillId="7" borderId="5" xfId="0" applyNumberFormat="1" applyFont="1" applyFill="1" applyBorder="1" applyAlignment="1">
      <alignment vertical="center"/>
    </xf>
    <xf numFmtId="176" fontId="4" fillId="7" borderId="5" xfId="0" applyNumberFormat="1" applyFont="1" applyFill="1" applyBorder="1" applyAlignment="1">
      <alignment vertical="center"/>
    </xf>
    <xf numFmtId="176" fontId="4" fillId="7" borderId="69" xfId="0" applyNumberFormat="1" applyFont="1" applyFill="1" applyBorder="1" applyAlignment="1">
      <alignment vertical="center"/>
    </xf>
    <xf numFmtId="176" fontId="11" fillId="7" borderId="9" xfId="0" applyNumberFormat="1" applyFont="1" applyFill="1" applyBorder="1" applyAlignment="1">
      <alignment vertical="center"/>
    </xf>
    <xf numFmtId="176" fontId="4" fillId="7" borderId="78" xfId="0" applyNumberFormat="1" applyFont="1" applyFill="1" applyBorder="1" applyAlignment="1">
      <alignment vertical="center"/>
    </xf>
    <xf numFmtId="0" fontId="11" fillId="7" borderId="5" xfId="0" applyFont="1" applyFill="1" applyBorder="1" applyAlignment="1">
      <alignment vertical="center"/>
    </xf>
    <xf numFmtId="0" fontId="31" fillId="7" borderId="16" xfId="0" applyFont="1" applyFill="1" applyBorder="1" applyAlignment="1">
      <alignment vertical="center"/>
    </xf>
    <xf numFmtId="176" fontId="10" fillId="7" borderId="83" xfId="0" applyNumberFormat="1" applyFont="1" applyFill="1" applyBorder="1" applyAlignment="1">
      <alignment vertical="center"/>
    </xf>
    <xf numFmtId="176" fontId="10" fillId="7" borderId="16" xfId="0" applyNumberFormat="1" applyFont="1" applyFill="1" applyBorder="1" applyAlignment="1">
      <alignment vertical="center"/>
    </xf>
    <xf numFmtId="176" fontId="10" fillId="7" borderId="88" xfId="0" applyNumberFormat="1" applyFont="1" applyFill="1" applyBorder="1" applyAlignment="1">
      <alignment vertical="center"/>
    </xf>
    <xf numFmtId="176" fontId="10" fillId="7" borderId="76" xfId="0" applyNumberFormat="1" applyFont="1" applyFill="1" applyBorder="1" applyAlignment="1">
      <alignment vertical="center"/>
    </xf>
    <xf numFmtId="176" fontId="31" fillId="7" borderId="88" xfId="0" applyNumberFormat="1" applyFont="1" applyFill="1" applyBorder="1" applyAlignment="1">
      <alignment vertical="center"/>
    </xf>
    <xf numFmtId="176" fontId="31" fillId="7" borderId="77" xfId="0" applyNumberFormat="1" applyFont="1" applyFill="1" applyBorder="1" applyAlignment="1">
      <alignment vertical="center"/>
    </xf>
    <xf numFmtId="0" fontId="9" fillId="7" borderId="85" xfId="0" applyFont="1" applyFill="1" applyBorder="1" applyAlignment="1">
      <alignment vertical="center"/>
    </xf>
    <xf numFmtId="0" fontId="0" fillId="7" borderId="85" xfId="0" applyFont="1" applyFill="1" applyBorder="1" applyAlignment="1">
      <alignment vertical="center"/>
    </xf>
    <xf numFmtId="0" fontId="0" fillId="7" borderId="86" xfId="0" applyFont="1" applyFill="1" applyBorder="1" applyAlignment="1">
      <alignment vertical="center"/>
    </xf>
    <xf numFmtId="0" fontId="10" fillId="7" borderId="70" xfId="0" applyFont="1" applyFill="1" applyBorder="1" applyAlignment="1">
      <alignment horizontal="center" vertical="center"/>
    </xf>
    <xf numFmtId="0" fontId="0" fillId="7" borderId="46" xfId="0" applyFill="1" applyBorder="1" applyAlignment="1">
      <alignment horizontal="center" vertical="center"/>
    </xf>
    <xf numFmtId="176" fontId="10" fillId="7" borderId="22" xfId="0" applyNumberFormat="1" applyFont="1" applyFill="1" applyBorder="1" applyAlignment="1">
      <alignment vertical="center"/>
    </xf>
    <xf numFmtId="176" fontId="10" fillId="7" borderId="70" xfId="0" applyNumberFormat="1" applyFont="1" applyFill="1" applyBorder="1" applyAlignment="1">
      <alignment vertical="center"/>
    </xf>
    <xf numFmtId="176" fontId="10" fillId="7" borderId="46" xfId="0" applyNumberFormat="1" applyFont="1" applyFill="1" applyBorder="1" applyAlignment="1">
      <alignment vertical="center"/>
    </xf>
    <xf numFmtId="176" fontId="10" fillId="7" borderId="49" xfId="0" applyNumberFormat="1" applyFont="1" applyFill="1" applyBorder="1" applyAlignment="1">
      <alignment vertical="center"/>
    </xf>
    <xf numFmtId="0" fontId="0" fillId="7" borderId="49" xfId="0" applyFill="1" applyBorder="1" applyAlignment="1">
      <alignment vertical="center"/>
    </xf>
    <xf numFmtId="0" fontId="0" fillId="7" borderId="46" xfId="0" applyFill="1" applyBorder="1" applyAlignment="1">
      <alignment vertical="center"/>
    </xf>
    <xf numFmtId="0" fontId="9" fillId="7" borderId="87" xfId="0" applyFont="1" applyFill="1" applyBorder="1" applyAlignment="1">
      <alignment vertical="center"/>
    </xf>
    <xf numFmtId="0" fontId="10" fillId="7" borderId="48" xfId="0" applyFont="1" applyFill="1" applyBorder="1" applyAlignment="1">
      <alignment horizontal="center" vertical="center"/>
    </xf>
    <xf numFmtId="0" fontId="0" fillId="7" borderId="5" xfId="0" applyFill="1" applyBorder="1" applyAlignment="1">
      <alignment horizontal="center" vertical="center"/>
    </xf>
    <xf numFmtId="176" fontId="17" fillId="7" borderId="48" xfId="0" applyNumberFormat="1" applyFont="1" applyFill="1" applyBorder="1" applyAlignment="1">
      <alignment horizontal="center" vertical="center"/>
    </xf>
    <xf numFmtId="176" fontId="17" fillId="7" borderId="5" xfId="0" applyNumberFormat="1" applyFont="1" applyFill="1" applyBorder="1" applyAlignment="1">
      <alignment horizontal="center" vertical="center"/>
    </xf>
    <xf numFmtId="176" fontId="10" fillId="7" borderId="23" xfId="0" applyNumberFormat="1" applyFont="1" applyFill="1" applyBorder="1" applyAlignment="1">
      <alignment vertical="center"/>
    </xf>
    <xf numFmtId="0" fontId="9" fillId="7" borderId="89" xfId="0" applyFont="1" applyFill="1" applyBorder="1" applyAlignment="1">
      <alignment vertical="center"/>
    </xf>
    <xf numFmtId="0" fontId="32" fillId="0" borderId="0" xfId="0" applyFont="1" applyAlignment="1">
      <alignment horizontal="center" vertical="center"/>
    </xf>
    <xf numFmtId="0" fontId="10" fillId="7" borderId="44" xfId="0" applyFont="1" applyFill="1" applyBorder="1" applyAlignment="1">
      <alignment horizontal="right" vertical="top"/>
    </xf>
    <xf numFmtId="0" fontId="10" fillId="7" borderId="46" xfId="0" applyFont="1" applyFill="1" applyBorder="1" applyAlignment="1">
      <alignment horizontal="center" vertical="center"/>
    </xf>
    <xf numFmtId="0" fontId="18" fillId="7" borderId="70" xfId="0" applyFont="1" applyFill="1" applyBorder="1" applyAlignment="1">
      <alignment horizontal="center" vertical="center"/>
    </xf>
    <xf numFmtId="0" fontId="18" fillId="7" borderId="46" xfId="0" applyFont="1" applyFill="1" applyBorder="1" applyAlignment="1">
      <alignment horizontal="center" vertical="center"/>
    </xf>
    <xf numFmtId="0" fontId="10" fillId="7" borderId="26" xfId="0" applyFont="1" applyFill="1" applyBorder="1" applyAlignment="1">
      <alignment horizontal="center" vertical="center"/>
    </xf>
    <xf numFmtId="0" fontId="10" fillId="7" borderId="29" xfId="0" applyFont="1" applyFill="1" applyBorder="1" applyAlignment="1">
      <alignment vertical="center"/>
    </xf>
    <xf numFmtId="0" fontId="10" fillId="7" borderId="71" xfId="0" applyFont="1" applyFill="1" applyBorder="1" applyAlignment="1">
      <alignment horizontal="center" vertical="center"/>
    </xf>
    <xf numFmtId="0" fontId="10" fillId="7" borderId="72"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28" xfId="0" applyFont="1" applyFill="1" applyBorder="1" applyAlignment="1">
      <alignment horizontal="center" vertical="center"/>
    </xf>
    <xf numFmtId="0" fontId="10" fillId="7" borderId="3" xfId="0" applyFont="1" applyFill="1" applyBorder="1" applyAlignment="1">
      <alignment horizontal="center" vertical="center"/>
    </xf>
    <xf numFmtId="180" fontId="10" fillId="7" borderId="45" xfId="0" applyNumberFormat="1" applyFont="1" applyFill="1" applyBorder="1" applyAlignment="1">
      <alignment vertical="center"/>
    </xf>
    <xf numFmtId="180" fontId="10" fillId="7" borderId="6" xfId="0" applyNumberFormat="1" applyFont="1" applyFill="1" applyBorder="1" applyAlignment="1">
      <alignment vertical="center"/>
    </xf>
    <xf numFmtId="0" fontId="10" fillId="7" borderId="7" xfId="0" applyFont="1" applyFill="1" applyBorder="1" applyAlignment="1">
      <alignment horizontal="center" vertical="center"/>
    </xf>
    <xf numFmtId="180" fontId="10" fillId="7" borderId="5" xfId="0" applyNumberFormat="1" applyFont="1" applyFill="1" applyBorder="1" applyAlignment="1">
      <alignment vertical="center"/>
    </xf>
    <xf numFmtId="180" fontId="10" fillId="7" borderId="2" xfId="0" applyNumberFormat="1" applyFont="1" applyFill="1" applyBorder="1" applyAlignment="1">
      <alignment vertical="center"/>
    </xf>
    <xf numFmtId="0" fontId="10" fillId="7" borderId="29" xfId="0" applyFont="1" applyFill="1" applyBorder="1" applyAlignment="1">
      <alignment horizontal="center" vertical="center"/>
    </xf>
    <xf numFmtId="180" fontId="10" fillId="7" borderId="34" xfId="0" applyNumberFormat="1" applyFont="1" applyFill="1" applyBorder="1" applyAlignment="1">
      <alignment vertical="center"/>
    </xf>
    <xf numFmtId="180" fontId="10" fillId="7" borderId="35" xfId="0" applyNumberFormat="1" applyFont="1" applyFill="1" applyBorder="1" applyAlignment="1">
      <alignment vertical="center"/>
    </xf>
    <xf numFmtId="180" fontId="10" fillId="7" borderId="22" xfId="0" applyNumberFormat="1" applyFont="1" applyFill="1" applyBorder="1" applyAlignment="1">
      <alignment vertical="center"/>
    </xf>
    <xf numFmtId="180" fontId="10" fillId="7" borderId="23" xfId="0" applyNumberFormat="1" applyFont="1" applyFill="1" applyBorder="1" applyAlignment="1">
      <alignment vertical="center"/>
    </xf>
    <xf numFmtId="176" fontId="10" fillId="7" borderId="23" xfId="0" applyNumberFormat="1" applyFont="1" applyFill="1" applyBorder="1" applyAlignment="1">
      <alignment vertical="center"/>
    </xf>
    <xf numFmtId="0" fontId="11" fillId="0" borderId="0" xfId="0" applyFont="1" applyAlignment="1">
      <alignment vertical="center"/>
    </xf>
    <xf numFmtId="0" fontId="10" fillId="7" borderId="50" xfId="0" applyFont="1" applyFill="1" applyBorder="1" applyAlignment="1">
      <alignment horizontal="center" vertical="center"/>
    </xf>
    <xf numFmtId="0" fontId="0" fillId="7" borderId="50" xfId="0" applyFill="1" applyBorder="1" applyAlignment="1">
      <alignment horizontal="center" vertical="center"/>
    </xf>
    <xf numFmtId="0" fontId="10" fillId="7" borderId="9" xfId="0" applyFont="1" applyFill="1" applyBorder="1" applyAlignment="1">
      <alignment horizontal="distributed" vertical="center" indent="2"/>
    </xf>
    <xf numFmtId="0" fontId="10" fillId="7" borderId="78" xfId="0" applyFont="1" applyFill="1" applyBorder="1" applyAlignment="1">
      <alignment horizontal="distributed" vertical="center" indent="2"/>
    </xf>
    <xf numFmtId="0" fontId="10" fillId="7" borderId="5" xfId="0" applyFont="1" applyFill="1" applyBorder="1" applyAlignment="1">
      <alignment horizontal="center" vertical="center"/>
    </xf>
    <xf numFmtId="0" fontId="10" fillId="7" borderId="2" xfId="0" applyFont="1" applyFill="1" applyBorder="1" applyAlignment="1">
      <alignment horizontal="center" vertical="center"/>
    </xf>
    <xf numFmtId="177" fontId="10" fillId="7" borderId="45" xfId="0" applyNumberFormat="1" applyFont="1" applyFill="1" applyBorder="1" applyAlignment="1">
      <alignment vertical="center"/>
    </xf>
    <xf numFmtId="0" fontId="10" fillId="7" borderId="2" xfId="0" applyFont="1" applyFill="1" applyBorder="1" applyAlignment="1">
      <alignment horizontal="distributed" vertical="center" indent="1"/>
    </xf>
    <xf numFmtId="0" fontId="11" fillId="0" borderId="0" xfId="0" applyFont="1" applyBorder="1" applyAlignment="1">
      <alignment horizontal="distributed" vertical="center"/>
    </xf>
    <xf numFmtId="177" fontId="10" fillId="7" borderId="5" xfId="0" applyNumberFormat="1" applyFont="1" applyFill="1" applyBorder="1" applyAlignment="1">
      <alignment vertical="center"/>
    </xf>
    <xf numFmtId="0" fontId="10" fillId="7" borderId="80" xfId="0" applyFont="1" applyFill="1" applyBorder="1" applyAlignment="1">
      <alignment horizontal="distributed" vertical="center" indent="2"/>
    </xf>
    <xf numFmtId="0" fontId="0" fillId="7" borderId="19" xfId="0" applyFill="1" applyBorder="1" applyAlignment="1">
      <alignment horizontal="distributed" vertical="center" indent="2"/>
    </xf>
    <xf numFmtId="177" fontId="10" fillId="7" borderId="42" xfId="0" applyNumberFormat="1" applyFont="1" applyFill="1" applyBorder="1" applyAlignment="1">
      <alignment vertical="center"/>
    </xf>
    <xf numFmtId="177" fontId="10" fillId="7" borderId="38" xfId="0" applyNumberFormat="1" applyFont="1" applyFill="1" applyBorder="1" applyAlignment="1">
      <alignment vertical="center"/>
    </xf>
    <xf numFmtId="0" fontId="20" fillId="7" borderId="90" xfId="0" applyFont="1" applyFill="1" applyBorder="1" applyAlignment="1">
      <alignment horizontal="center" vertical="center"/>
    </xf>
    <xf numFmtId="0" fontId="20" fillId="7" borderId="91" xfId="0" applyFont="1" applyFill="1" applyBorder="1" applyAlignment="1">
      <alignment horizontal="center" vertical="center"/>
    </xf>
    <xf numFmtId="177" fontId="20" fillId="7" borderId="71" xfId="0" applyNumberFormat="1" applyFont="1" applyFill="1" applyBorder="1" applyAlignment="1">
      <alignment vertical="center"/>
    </xf>
    <xf numFmtId="177" fontId="20" fillId="7" borderId="28" xfId="0" applyNumberFormat="1" applyFont="1" applyFill="1" applyBorder="1" applyAlignment="1">
      <alignment vertical="center"/>
    </xf>
    <xf numFmtId="177" fontId="20" fillId="7" borderId="5" xfId="0" applyNumberFormat="1" applyFont="1" applyFill="1" applyBorder="1" applyAlignment="1">
      <alignment vertical="center"/>
    </xf>
    <xf numFmtId="177" fontId="20" fillId="7" borderId="23" xfId="0" applyNumberFormat="1" applyFont="1" applyFill="1" applyBorder="1" applyAlignment="1">
      <alignment vertical="center"/>
    </xf>
    <xf numFmtId="0" fontId="17" fillId="0" borderId="0" xfId="0" applyFont="1" applyAlignment="1">
      <alignment/>
    </xf>
    <xf numFmtId="0" fontId="17" fillId="0" borderId="0" xfId="0" applyFont="1" applyAlignment="1">
      <alignment vertical="center" wrapText="1"/>
    </xf>
    <xf numFmtId="0" fontId="0" fillId="0" borderId="0" xfId="0" applyAlignment="1">
      <alignment vertical="center" wrapText="1"/>
    </xf>
    <xf numFmtId="0" fontId="17" fillId="0" borderId="0" xfId="0" applyFont="1" applyAlignment="1">
      <alignment horizontal="right"/>
    </xf>
    <xf numFmtId="0" fontId="10" fillId="7" borderId="92" xfId="0" applyFont="1" applyFill="1" applyBorder="1" applyAlignment="1">
      <alignment/>
    </xf>
    <xf numFmtId="0" fontId="10" fillId="7" borderId="36" xfId="0" applyFont="1" applyFill="1" applyBorder="1" applyAlignment="1">
      <alignment horizontal="center" vertical="center"/>
    </xf>
    <xf numFmtId="0" fontId="18" fillId="7" borderId="17" xfId="0" applyFont="1" applyFill="1" applyBorder="1" applyAlignment="1">
      <alignment horizontal="center" vertical="center"/>
    </xf>
    <xf numFmtId="176" fontId="10" fillId="7" borderId="22" xfId="0" applyNumberFormat="1" applyFont="1" applyFill="1" applyBorder="1" applyAlignment="1">
      <alignment vertical="center"/>
    </xf>
    <xf numFmtId="176" fontId="10" fillId="7" borderId="6" xfId="0" applyNumberFormat="1" applyFont="1" applyFill="1" applyBorder="1" applyAlignment="1">
      <alignment vertical="center"/>
    </xf>
    <xf numFmtId="176" fontId="10" fillId="7" borderId="2" xfId="0" applyNumberFormat="1" applyFont="1" applyFill="1" applyBorder="1" applyAlignment="1">
      <alignment vertical="center"/>
    </xf>
    <xf numFmtId="0" fontId="10" fillId="7" borderId="10" xfId="0" applyFont="1" applyFill="1" applyBorder="1" applyAlignment="1">
      <alignment horizontal="center" vertical="center"/>
    </xf>
    <xf numFmtId="176" fontId="10" fillId="7" borderId="24" xfId="0" applyNumberFormat="1" applyFont="1" applyFill="1" applyBorder="1" applyAlignment="1">
      <alignment vertical="center"/>
    </xf>
    <xf numFmtId="176" fontId="10" fillId="7" borderId="13" xfId="0" applyNumberFormat="1" applyFont="1" applyFill="1" applyBorder="1" applyAlignment="1">
      <alignment vertical="center"/>
    </xf>
    <xf numFmtId="0" fontId="10" fillId="7" borderId="76" xfId="0" applyFont="1" applyFill="1" applyBorder="1" applyAlignment="1">
      <alignment horizontal="center" vertical="center"/>
    </xf>
    <xf numFmtId="176" fontId="10" fillId="7" borderId="36" xfId="0" applyNumberFormat="1" applyFont="1" applyFill="1" applyBorder="1" applyAlignment="1">
      <alignment vertical="center"/>
    </xf>
    <xf numFmtId="176" fontId="10" fillId="7" borderId="17" xfId="0" applyNumberFormat="1" applyFont="1" applyFill="1" applyBorder="1" applyAlignment="1">
      <alignment vertical="center"/>
    </xf>
    <xf numFmtId="0" fontId="10" fillId="7" borderId="93" xfId="0" applyFont="1" applyFill="1" applyBorder="1" applyAlignment="1">
      <alignment horizontal="center" vertical="center"/>
    </xf>
    <xf numFmtId="176" fontId="10" fillId="7" borderId="55" xfId="0" applyNumberFormat="1" applyFont="1" applyFill="1" applyBorder="1" applyAlignment="1">
      <alignment vertical="center"/>
    </xf>
    <xf numFmtId="176" fontId="10" fillId="7" borderId="94" xfId="0" applyNumberFormat="1" applyFont="1" applyFill="1" applyBorder="1" applyAlignment="1">
      <alignment vertical="center"/>
    </xf>
    <xf numFmtId="176" fontId="10" fillId="7" borderId="63" xfId="0" applyNumberFormat="1" applyFont="1" applyFill="1" applyBorder="1" applyAlignment="1">
      <alignment vertical="center"/>
    </xf>
    <xf numFmtId="176" fontId="10" fillId="7" borderId="67" xfId="0" applyNumberFormat="1" applyFont="1" applyFill="1" applyBorder="1" applyAlignment="1">
      <alignment vertical="center"/>
    </xf>
    <xf numFmtId="0" fontId="33" fillId="0" borderId="0" xfId="0" applyFont="1" applyAlignment="1">
      <alignment horizontal="center" vertical="center"/>
    </xf>
    <xf numFmtId="0" fontId="34" fillId="0" borderId="0" xfId="0" applyFont="1" applyAlignment="1">
      <alignment horizontal="center" vertical="center"/>
    </xf>
    <xf numFmtId="0" fontId="17" fillId="0" borderId="0" xfId="0" applyFont="1" applyBorder="1" applyAlignment="1">
      <alignment horizontal="right" vertical="top"/>
    </xf>
    <xf numFmtId="0" fontId="0" fillId="0" borderId="0" xfId="0" applyFont="1" applyBorder="1" applyAlignment="1">
      <alignment/>
    </xf>
    <xf numFmtId="0" fontId="10" fillId="8" borderId="54" xfId="0" applyFont="1" applyFill="1" applyBorder="1" applyAlignment="1">
      <alignment vertical="justify"/>
    </xf>
    <xf numFmtId="0" fontId="4" fillId="8" borderId="95" xfId="0" applyFont="1" applyFill="1" applyBorder="1" applyAlignment="1">
      <alignment vertical="justify"/>
    </xf>
    <xf numFmtId="0" fontId="4" fillId="8" borderId="96" xfId="0" applyFont="1" applyFill="1" applyBorder="1" applyAlignment="1">
      <alignment vertical="justify"/>
    </xf>
    <xf numFmtId="0" fontId="10" fillId="8" borderId="55" xfId="0" applyFont="1" applyFill="1" applyBorder="1" applyAlignment="1">
      <alignment horizontal="distributed" vertical="center"/>
    </xf>
    <xf numFmtId="0" fontId="10" fillId="8" borderId="55" xfId="0" applyFont="1" applyFill="1" applyBorder="1" applyAlignment="1">
      <alignment horizontal="distributed" vertical="center" indent="1"/>
    </xf>
    <xf numFmtId="0" fontId="10" fillId="8" borderId="97" xfId="0" applyFont="1" applyFill="1" applyBorder="1" applyAlignment="1">
      <alignment horizontal="distributed" vertical="center" indent="1"/>
    </xf>
    <xf numFmtId="0" fontId="10" fillId="8" borderId="51" xfId="0" applyFont="1" applyFill="1" applyBorder="1" applyAlignment="1">
      <alignment horizontal="distributed" vertical="center" indent="1"/>
    </xf>
    <xf numFmtId="0" fontId="10" fillId="8" borderId="76" xfId="0" applyFont="1" applyFill="1" applyBorder="1" applyAlignment="1">
      <alignment horizontal="distributed" vertical="center" indent="2"/>
    </xf>
    <xf numFmtId="0" fontId="10" fillId="8" borderId="88" xfId="0" applyFont="1" applyFill="1" applyBorder="1" applyAlignment="1">
      <alignment horizontal="distributed" vertical="center" indent="2"/>
    </xf>
    <xf numFmtId="0" fontId="10" fillId="8" borderId="16" xfId="0" applyFont="1" applyFill="1" applyBorder="1" applyAlignment="1">
      <alignment horizontal="distributed" vertical="center" indent="2"/>
    </xf>
    <xf numFmtId="176" fontId="10" fillId="8" borderId="36" xfId="0" applyNumberFormat="1" applyFont="1" applyFill="1" applyBorder="1" applyAlignment="1">
      <alignment vertical="center"/>
    </xf>
    <xf numFmtId="176" fontId="10" fillId="8" borderId="83" xfId="0" applyNumberFormat="1" applyFont="1" applyFill="1" applyBorder="1" applyAlignment="1">
      <alignment vertical="center"/>
    </xf>
    <xf numFmtId="176" fontId="10" fillId="8" borderId="15" xfId="0" applyNumberFormat="1" applyFont="1" applyFill="1" applyBorder="1" applyAlignment="1">
      <alignment vertical="center"/>
    </xf>
    <xf numFmtId="0" fontId="10" fillId="8" borderId="74" xfId="0" applyFont="1" applyFill="1" applyBorder="1" applyAlignment="1">
      <alignment horizontal="center" vertical="center" textRotation="255"/>
    </xf>
    <xf numFmtId="0" fontId="10" fillId="8" borderId="22" xfId="0" applyFont="1" applyFill="1" applyBorder="1" applyAlignment="1">
      <alignment horizontal="distributed" vertical="center"/>
    </xf>
    <xf numFmtId="176" fontId="10" fillId="8" borderId="22" xfId="0" applyNumberFormat="1" applyFont="1" applyFill="1" applyBorder="1" applyAlignment="1">
      <alignment vertical="center"/>
    </xf>
    <xf numFmtId="176" fontId="10" fillId="8" borderId="30" xfId="0" applyNumberFormat="1" applyFont="1" applyFill="1" applyBorder="1" applyAlignment="1">
      <alignment vertical="center"/>
    </xf>
    <xf numFmtId="176" fontId="10" fillId="8" borderId="4" xfId="0" applyNumberFormat="1" applyFont="1" applyFill="1" applyBorder="1" applyAlignment="1">
      <alignment vertical="center"/>
    </xf>
    <xf numFmtId="0" fontId="4" fillId="8" borderId="80" xfId="0" applyFont="1" applyFill="1" applyBorder="1" applyAlignment="1">
      <alignment horizontal="center" vertical="center" textRotation="255"/>
    </xf>
    <xf numFmtId="0" fontId="10" fillId="8" borderId="24" xfId="0" applyFont="1" applyFill="1" applyBorder="1" applyAlignment="1">
      <alignment horizontal="distributed" vertical="center"/>
    </xf>
    <xf numFmtId="0" fontId="10" fillId="8" borderId="23" xfId="0" applyFont="1" applyFill="1" applyBorder="1" applyAlignment="1">
      <alignment horizontal="distributed" vertical="center"/>
    </xf>
    <xf numFmtId="176" fontId="10" fillId="8" borderId="23" xfId="0" applyNumberFormat="1" applyFont="1" applyFill="1" applyBorder="1" applyAlignment="1">
      <alignment vertical="center"/>
    </xf>
    <xf numFmtId="176" fontId="10" fillId="8" borderId="48" xfId="0" applyNumberFormat="1" applyFont="1" applyFill="1" applyBorder="1" applyAlignment="1">
      <alignment vertical="center"/>
    </xf>
    <xf numFmtId="0" fontId="10" fillId="8" borderId="22" xfId="0" applyFont="1" applyFill="1" applyBorder="1" applyAlignment="1">
      <alignment horizontal="distributed" vertical="center"/>
    </xf>
    <xf numFmtId="0" fontId="10" fillId="8" borderId="24" xfId="0" applyFont="1" applyFill="1" applyBorder="1" applyAlignment="1">
      <alignment horizontal="distributed" vertical="center" wrapText="1"/>
    </xf>
    <xf numFmtId="0" fontId="10" fillId="8" borderId="24" xfId="0" applyFont="1" applyFill="1" applyBorder="1" applyAlignment="1">
      <alignment horizontal="distributed" vertical="center"/>
    </xf>
    <xf numFmtId="176" fontId="10" fillId="8" borderId="24" xfId="0" applyNumberFormat="1" applyFont="1" applyFill="1" applyBorder="1" applyAlignment="1">
      <alignment vertical="center"/>
    </xf>
    <xf numFmtId="176" fontId="10" fillId="8" borderId="13" xfId="0" applyNumberFormat="1" applyFont="1" applyFill="1" applyBorder="1" applyAlignment="1">
      <alignment vertical="center"/>
    </xf>
    <xf numFmtId="176" fontId="10" fillId="8" borderId="11" xfId="0" applyNumberFormat="1" applyFont="1" applyFill="1" applyBorder="1" applyAlignment="1">
      <alignment vertical="center"/>
    </xf>
    <xf numFmtId="0" fontId="10" fillId="8" borderId="23" xfId="0" applyFont="1" applyFill="1" applyBorder="1" applyAlignment="1">
      <alignment horizontal="distributed" vertical="center" wrapText="1"/>
    </xf>
    <xf numFmtId="0" fontId="4" fillId="8" borderId="34" xfId="0" applyFont="1" applyFill="1" applyBorder="1" applyAlignment="1">
      <alignment horizontal="distributed" vertical="center"/>
    </xf>
    <xf numFmtId="0" fontId="10" fillId="8" borderId="44" xfId="0" applyFont="1" applyFill="1" applyBorder="1" applyAlignment="1">
      <alignment horizontal="distributed" vertical="center" wrapText="1"/>
    </xf>
    <xf numFmtId="0" fontId="10" fillId="8" borderId="25" xfId="0" applyFont="1" applyFill="1" applyBorder="1" applyAlignment="1">
      <alignment horizontal="distributed" vertical="center"/>
    </xf>
    <xf numFmtId="176" fontId="10" fillId="8" borderId="25" xfId="0" applyNumberFormat="1" applyFont="1" applyFill="1" applyBorder="1" applyAlignment="1">
      <alignment vertical="center"/>
    </xf>
    <xf numFmtId="176" fontId="10" fillId="8" borderId="51" xfId="0" applyNumberFormat="1" applyFont="1" applyFill="1" applyBorder="1" applyAlignment="1">
      <alignment vertical="center"/>
    </xf>
    <xf numFmtId="0" fontId="4" fillId="8" borderId="98" xfId="0" applyFont="1" applyFill="1" applyBorder="1" applyAlignment="1">
      <alignment horizontal="center" vertical="center" textRotation="255"/>
    </xf>
    <xf numFmtId="0" fontId="4" fillId="8" borderId="29" xfId="0" applyFont="1" applyFill="1" applyBorder="1" applyAlignment="1">
      <alignment horizontal="distributed" vertical="center" wrapText="1"/>
    </xf>
    <xf numFmtId="0" fontId="10" fillId="8" borderId="27" xfId="0" applyFont="1" applyFill="1" applyBorder="1" applyAlignment="1">
      <alignment horizontal="distributed" vertical="center"/>
    </xf>
    <xf numFmtId="176" fontId="10" fillId="8" borderId="27" xfId="0" applyNumberFormat="1" applyFont="1" applyFill="1" applyBorder="1" applyAlignment="1">
      <alignment vertical="center"/>
    </xf>
    <xf numFmtId="176" fontId="10" fillId="8" borderId="99" xfId="0" applyNumberFormat="1" applyFont="1" applyFill="1" applyBorder="1" applyAlignment="1">
      <alignment vertical="center"/>
    </xf>
    <xf numFmtId="0" fontId="4" fillId="8" borderId="100" xfId="0" applyFont="1" applyFill="1" applyBorder="1" applyAlignment="1">
      <alignment horizontal="center" vertical="center" textRotation="255"/>
    </xf>
    <xf numFmtId="0" fontId="4" fillId="8" borderId="42" xfId="0" applyFont="1" applyFill="1" applyBorder="1" applyAlignment="1">
      <alignment horizontal="distributed" vertical="center" wrapText="1"/>
    </xf>
    <xf numFmtId="176" fontId="10" fillId="8" borderId="101" xfId="0" applyNumberFormat="1" applyFont="1" applyFill="1" applyBorder="1" applyAlignment="1">
      <alignment vertical="center"/>
    </xf>
    <xf numFmtId="0" fontId="4" fillId="8" borderId="102" xfId="0" applyFont="1" applyFill="1" applyBorder="1" applyAlignment="1">
      <alignment horizontal="center" vertical="center" textRotation="255"/>
    </xf>
    <xf numFmtId="0" fontId="10" fillId="8" borderId="42" xfId="0" applyFont="1" applyFill="1" applyBorder="1" applyAlignment="1">
      <alignment horizontal="center" vertical="center"/>
    </xf>
    <xf numFmtId="176" fontId="10" fillId="8" borderId="103" xfId="0" applyNumberFormat="1" applyFont="1" applyFill="1" applyBorder="1" applyAlignment="1">
      <alignment vertical="center"/>
    </xf>
    <xf numFmtId="0" fontId="10" fillId="8" borderId="104" xfId="0" applyFont="1" applyFill="1" applyBorder="1" applyAlignment="1">
      <alignment horizontal="center" vertical="center"/>
    </xf>
    <xf numFmtId="0" fontId="10" fillId="8" borderId="105" xfId="0" applyFont="1" applyFill="1" applyBorder="1" applyAlignment="1">
      <alignment horizontal="distributed" vertical="center"/>
    </xf>
    <xf numFmtId="176" fontId="10" fillId="8" borderId="105" xfId="0" applyNumberFormat="1" applyFont="1" applyFill="1" applyBorder="1" applyAlignment="1">
      <alignment vertical="center"/>
    </xf>
    <xf numFmtId="176" fontId="10" fillId="8" borderId="64" xfId="0" applyNumberFormat="1" applyFont="1" applyFill="1" applyBorder="1" applyAlignment="1">
      <alignment vertical="center"/>
    </xf>
    <xf numFmtId="176" fontId="10" fillId="8" borderId="106" xfId="0" applyNumberFormat="1" applyFont="1" applyFill="1" applyBorder="1" applyAlignment="1">
      <alignment vertical="center"/>
    </xf>
    <xf numFmtId="0" fontId="4" fillId="8" borderId="107" xfId="0" applyFont="1" applyFill="1" applyBorder="1" applyAlignment="1">
      <alignment horizontal="center" vertical="center" textRotation="255"/>
    </xf>
    <xf numFmtId="0" fontId="35" fillId="0" borderId="0" xfId="0" applyFont="1" applyAlignment="1">
      <alignment horizontal="center" vertical="center"/>
    </xf>
    <xf numFmtId="0" fontId="36" fillId="0" borderId="0" xfId="0" applyFont="1" applyAlignment="1">
      <alignment horizontal="center" vertical="center"/>
    </xf>
    <xf numFmtId="0" fontId="10" fillId="8" borderId="108" xfId="0" applyFont="1" applyFill="1" applyBorder="1" applyAlignment="1">
      <alignment vertical="center"/>
    </xf>
    <xf numFmtId="0" fontId="10" fillId="8" borderId="25" xfId="0" applyFont="1" applyFill="1" applyBorder="1" applyAlignment="1">
      <alignment horizontal="center" vertical="center"/>
    </xf>
    <xf numFmtId="0" fontId="18" fillId="8" borderId="25" xfId="0" applyFont="1" applyFill="1" applyBorder="1" applyAlignment="1">
      <alignment horizontal="center" vertical="center"/>
    </xf>
    <xf numFmtId="0" fontId="10" fillId="8" borderId="26" xfId="0" applyFont="1" applyFill="1" applyBorder="1" applyAlignment="1">
      <alignment horizontal="center" vertical="center"/>
    </xf>
    <xf numFmtId="0" fontId="10" fillId="8" borderId="109" xfId="0" applyFont="1" applyFill="1" applyBorder="1" applyAlignment="1">
      <alignment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0" fillId="8" borderId="29" xfId="0" applyFont="1" applyFill="1" applyBorder="1" applyAlignment="1">
      <alignment horizontal="center" vertical="center"/>
    </xf>
    <xf numFmtId="180" fontId="10" fillId="8" borderId="34" xfId="0" applyNumberFormat="1" applyFont="1" applyFill="1" applyBorder="1" applyAlignment="1">
      <alignment vertical="center"/>
    </xf>
    <xf numFmtId="180" fontId="10" fillId="8" borderId="35" xfId="0" applyNumberFormat="1" applyFont="1" applyFill="1" applyBorder="1" applyAlignment="1">
      <alignment vertical="center"/>
    </xf>
    <xf numFmtId="0" fontId="10" fillId="8" borderId="22" xfId="0" applyFont="1" applyFill="1" applyBorder="1" applyAlignment="1">
      <alignment horizontal="center" vertical="center"/>
    </xf>
    <xf numFmtId="180" fontId="10" fillId="8" borderId="22" xfId="0" applyNumberFormat="1" applyFont="1" applyFill="1" applyBorder="1" applyAlignment="1">
      <alignment vertical="center"/>
    </xf>
    <xf numFmtId="0" fontId="10" fillId="8" borderId="23" xfId="0" applyFont="1" applyFill="1" applyBorder="1" applyAlignment="1">
      <alignment horizontal="center" vertical="center"/>
    </xf>
    <xf numFmtId="180" fontId="10" fillId="8" borderId="23" xfId="0" applyNumberFormat="1" applyFont="1" applyFill="1" applyBorder="1" applyAlignment="1">
      <alignment vertical="center"/>
    </xf>
    <xf numFmtId="0" fontId="10" fillId="8" borderId="39" xfId="0" applyFont="1" applyFill="1" applyBorder="1" applyAlignment="1">
      <alignment horizontal="center" vertical="center"/>
    </xf>
    <xf numFmtId="0" fontId="10" fillId="8" borderId="50"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7" xfId="0" applyFont="1" applyFill="1" applyBorder="1" applyAlignment="1">
      <alignment horizontal="distributed" vertical="center" indent="2"/>
    </xf>
    <xf numFmtId="0" fontId="10" fillId="8" borderId="2" xfId="0" applyFont="1" applyFill="1" applyBorder="1" applyAlignment="1">
      <alignment horizontal="distributed" vertical="center" indent="2"/>
    </xf>
    <xf numFmtId="177" fontId="10" fillId="8" borderId="78" xfId="0" applyNumberFormat="1" applyFont="1" applyFill="1" applyBorder="1" applyAlignment="1">
      <alignment vertical="center"/>
    </xf>
    <xf numFmtId="177" fontId="10" fillId="8" borderId="5" xfId="0" applyNumberFormat="1" applyFont="1" applyFill="1" applyBorder="1" applyAlignment="1">
      <alignment vertical="center"/>
    </xf>
    <xf numFmtId="0" fontId="10" fillId="8" borderId="10" xfId="0" applyFont="1" applyFill="1" applyBorder="1" applyAlignment="1">
      <alignment horizontal="center" vertical="center" textRotation="255"/>
    </xf>
    <xf numFmtId="0" fontId="10" fillId="8" borderId="2" xfId="0" applyFont="1" applyFill="1" applyBorder="1" applyAlignment="1">
      <alignment horizontal="distributed" vertical="center" indent="1"/>
    </xf>
    <xf numFmtId="177" fontId="10" fillId="8" borderId="32" xfId="0" applyNumberFormat="1" applyFont="1" applyFill="1" applyBorder="1" applyAlignment="1">
      <alignment vertical="center"/>
    </xf>
    <xf numFmtId="0" fontId="0" fillId="8" borderId="33" xfId="0" applyFill="1" applyBorder="1" applyAlignment="1">
      <alignment horizontal="center" vertical="center" textRotation="255"/>
    </xf>
    <xf numFmtId="0" fontId="0" fillId="8" borderId="3" xfId="0" applyFill="1" applyBorder="1" applyAlignment="1">
      <alignment horizontal="center" vertical="center" textRotation="255"/>
    </xf>
    <xf numFmtId="0" fontId="10" fillId="8" borderId="110" xfId="0" applyFont="1" applyFill="1" applyBorder="1" applyAlignment="1">
      <alignment horizontal="distributed" vertical="center" indent="2"/>
    </xf>
    <xf numFmtId="0" fontId="10" fillId="8" borderId="111" xfId="0" applyFont="1" applyFill="1" applyBorder="1" applyAlignment="1">
      <alignment horizontal="distributed" vertical="center" indent="2"/>
    </xf>
    <xf numFmtId="177" fontId="10" fillId="8" borderId="7" xfId="0" applyNumberFormat="1" applyFont="1" applyFill="1" applyBorder="1" applyAlignment="1">
      <alignment vertical="center"/>
    </xf>
    <xf numFmtId="0" fontId="10" fillId="8" borderId="90" xfId="0" applyFont="1" applyFill="1" applyBorder="1" applyAlignment="1">
      <alignment horizontal="center" vertical="center"/>
    </xf>
    <xf numFmtId="0" fontId="10" fillId="8" borderId="91" xfId="0" applyFont="1" applyFill="1" applyBorder="1" applyAlignment="1">
      <alignment horizontal="center" vertical="center"/>
    </xf>
    <xf numFmtId="177" fontId="10" fillId="8" borderId="20" xfId="0" applyNumberFormat="1" applyFont="1" applyFill="1" applyBorder="1" applyAlignment="1">
      <alignment vertical="center"/>
    </xf>
    <xf numFmtId="177" fontId="10" fillId="8" borderId="3" xfId="0" applyNumberFormat="1" applyFont="1" applyFill="1" applyBorder="1" applyAlignment="1">
      <alignment vertical="center"/>
    </xf>
    <xf numFmtId="177" fontId="10" fillId="8" borderId="22" xfId="0" applyNumberFormat="1" applyFont="1" applyFill="1" applyBorder="1" applyAlignment="1">
      <alignment vertical="center"/>
    </xf>
    <xf numFmtId="177" fontId="10" fillId="8" borderId="23" xfId="0" applyNumberFormat="1" applyFont="1" applyFill="1" applyBorder="1" applyAlignment="1">
      <alignment vertical="center"/>
    </xf>
    <xf numFmtId="0" fontId="37" fillId="0" borderId="0" xfId="20" applyFont="1" applyAlignment="1">
      <alignment horizontal="center" vertical="center"/>
      <protection/>
    </xf>
    <xf numFmtId="0" fontId="9" fillId="0" borderId="0" xfId="20" applyFont="1">
      <alignment vertical="center"/>
      <protection/>
    </xf>
    <xf numFmtId="0" fontId="9" fillId="0" borderId="0" xfId="20" applyFont="1" applyAlignment="1">
      <alignment horizontal="right" vertical="center"/>
      <protection/>
    </xf>
    <xf numFmtId="0" fontId="11" fillId="9" borderId="14" xfId="20" applyFont="1" applyFill="1" applyBorder="1" applyAlignment="1">
      <alignment horizontal="center" vertical="center"/>
      <protection/>
    </xf>
    <xf numFmtId="0" fontId="11" fillId="9" borderId="36" xfId="20" applyFont="1" applyFill="1" applyBorder="1" applyAlignment="1">
      <alignment horizontal="center" vertical="center"/>
      <protection/>
    </xf>
    <xf numFmtId="0" fontId="11" fillId="9" borderId="36" xfId="20" applyFont="1" applyFill="1" applyBorder="1" applyAlignment="1">
      <alignment horizontal="center" vertical="center" wrapText="1"/>
      <protection/>
    </xf>
    <xf numFmtId="0" fontId="11" fillId="9" borderId="17" xfId="20" applyFont="1" applyFill="1" applyBorder="1" applyAlignment="1">
      <alignment horizontal="center" vertical="center"/>
      <protection/>
    </xf>
    <xf numFmtId="0" fontId="11" fillId="9" borderId="3" xfId="20" applyFont="1" applyFill="1" applyBorder="1" applyAlignment="1">
      <alignment horizontal="center" vertical="center"/>
      <protection/>
    </xf>
    <xf numFmtId="0" fontId="11" fillId="9" borderId="22" xfId="20" applyFont="1" applyFill="1" applyBorder="1" applyAlignment="1">
      <alignment horizontal="center" vertical="center"/>
      <protection/>
    </xf>
    <xf numFmtId="176" fontId="10" fillId="9" borderId="22" xfId="20" applyNumberFormat="1" applyFont="1" applyFill="1" applyBorder="1">
      <alignment vertical="center"/>
      <protection/>
    </xf>
    <xf numFmtId="0" fontId="11" fillId="9" borderId="6" xfId="20" applyFont="1" applyFill="1" applyBorder="1" applyAlignment="1">
      <alignment horizontal="center" vertical="center"/>
      <protection/>
    </xf>
    <xf numFmtId="0" fontId="11" fillId="9" borderId="7" xfId="20" applyFont="1" applyFill="1" applyBorder="1" applyAlignment="1">
      <alignment horizontal="center" vertical="center"/>
      <protection/>
    </xf>
    <xf numFmtId="0" fontId="11" fillId="9" borderId="23" xfId="20" applyFont="1" applyFill="1" applyBorder="1" applyAlignment="1">
      <alignment horizontal="center" vertical="center"/>
      <protection/>
    </xf>
    <xf numFmtId="176" fontId="10" fillId="9" borderId="23" xfId="20" applyNumberFormat="1" applyFont="1" applyFill="1" applyBorder="1">
      <alignment vertical="center"/>
      <protection/>
    </xf>
    <xf numFmtId="0" fontId="11" fillId="9" borderId="2" xfId="20" applyFont="1" applyFill="1" applyBorder="1" applyAlignment="1">
      <alignment horizontal="center" vertical="center"/>
      <protection/>
    </xf>
    <xf numFmtId="0" fontId="11" fillId="9" borderId="23" xfId="20" applyFont="1" applyFill="1" applyBorder="1" applyAlignment="1">
      <alignment horizontal="center" vertical="center"/>
      <protection/>
    </xf>
    <xf numFmtId="0" fontId="11" fillId="9" borderId="43" xfId="20" applyFont="1" applyFill="1" applyBorder="1" applyAlignment="1">
      <alignment horizontal="center" vertical="center"/>
      <protection/>
    </xf>
    <xf numFmtId="0" fontId="11" fillId="9" borderId="27" xfId="20" applyFont="1" applyFill="1" applyBorder="1" applyAlignment="1">
      <alignment horizontal="center" vertical="center"/>
      <protection/>
    </xf>
    <xf numFmtId="176" fontId="10" fillId="9" borderId="27" xfId="20" applyNumberFormat="1" applyFont="1" applyFill="1" applyBorder="1">
      <alignment vertical="center"/>
      <protection/>
    </xf>
    <xf numFmtId="0" fontId="11" fillId="9" borderId="28" xfId="20" applyFont="1" applyFill="1" applyBorder="1" applyAlignment="1">
      <alignment horizontal="center" vertical="center"/>
      <protection/>
    </xf>
    <xf numFmtId="0" fontId="15" fillId="0" borderId="0" xfId="20" applyFont="1" applyAlignment="1">
      <alignment horizontal="center" vertical="center"/>
      <protection/>
    </xf>
    <xf numFmtId="0" fontId="9" fillId="0" borderId="0" xfId="20" applyFont="1" applyAlignment="1">
      <alignment horizontal="center" vertical="center"/>
      <protection/>
    </xf>
    <xf numFmtId="0" fontId="10" fillId="9" borderId="14" xfId="20" applyFont="1" applyFill="1" applyBorder="1" applyAlignment="1">
      <alignment horizontal="center" vertical="center"/>
      <protection/>
    </xf>
    <xf numFmtId="0" fontId="10" fillId="9" borderId="36" xfId="20" applyFont="1" applyFill="1" applyBorder="1" applyAlignment="1">
      <alignment horizontal="center" vertical="center"/>
      <protection/>
    </xf>
    <xf numFmtId="0" fontId="10" fillId="9" borderId="17" xfId="20" applyFont="1" applyFill="1" applyBorder="1" applyAlignment="1">
      <alignment horizontal="center" vertical="center"/>
      <protection/>
    </xf>
    <xf numFmtId="0" fontId="10" fillId="9" borderId="3" xfId="20" applyFont="1" applyFill="1" applyBorder="1" applyAlignment="1">
      <alignment horizontal="center" vertical="center"/>
      <protection/>
    </xf>
    <xf numFmtId="0" fontId="10" fillId="9" borderId="22" xfId="20" applyFont="1" applyFill="1" applyBorder="1" applyAlignment="1">
      <alignment horizontal="center" vertical="center"/>
      <protection/>
    </xf>
    <xf numFmtId="0" fontId="10" fillId="9" borderId="6" xfId="20" applyFont="1" applyFill="1" applyBorder="1" applyAlignment="1">
      <alignment horizontal="center" vertical="center"/>
      <protection/>
    </xf>
    <xf numFmtId="0" fontId="10" fillId="9" borderId="7" xfId="20" applyFont="1" applyFill="1" applyBorder="1" applyAlignment="1">
      <alignment horizontal="center" vertical="center"/>
      <protection/>
    </xf>
    <xf numFmtId="0" fontId="10" fillId="9" borderId="23" xfId="20" applyFont="1" applyFill="1" applyBorder="1" applyAlignment="1">
      <alignment horizontal="center" vertical="center"/>
      <protection/>
    </xf>
    <xf numFmtId="0" fontId="10" fillId="9" borderId="2" xfId="20" applyFont="1" applyFill="1" applyBorder="1" applyAlignment="1">
      <alignment horizontal="center" vertical="center"/>
      <protection/>
    </xf>
    <xf numFmtId="0" fontId="10" fillId="9" borderId="10" xfId="20" applyFont="1" applyFill="1" applyBorder="1" applyAlignment="1">
      <alignment horizontal="center" vertical="center"/>
      <protection/>
    </xf>
    <xf numFmtId="0" fontId="10" fillId="9" borderId="0" xfId="20" applyFont="1" applyFill="1" applyBorder="1" applyAlignment="1">
      <alignment horizontal="center" vertical="center"/>
      <protection/>
    </xf>
    <xf numFmtId="0" fontId="10" fillId="9" borderId="19" xfId="20" applyFont="1" applyFill="1" applyBorder="1" applyAlignment="1">
      <alignment horizontal="center" vertical="center"/>
      <protection/>
    </xf>
    <xf numFmtId="0" fontId="10" fillId="9" borderId="3" xfId="20" applyFont="1" applyFill="1" applyBorder="1" applyAlignment="1">
      <alignment horizontal="center" vertical="center"/>
      <protection/>
    </xf>
    <xf numFmtId="58" fontId="10" fillId="9" borderId="23" xfId="20" applyNumberFormat="1" applyFont="1" applyFill="1" applyBorder="1" applyAlignment="1">
      <alignment horizontal="center" vertical="center"/>
      <protection/>
    </xf>
    <xf numFmtId="0" fontId="10" fillId="9" borderId="10" xfId="20" applyFont="1" applyFill="1" applyBorder="1" applyAlignment="1">
      <alignment horizontal="center" vertical="center"/>
      <protection/>
    </xf>
    <xf numFmtId="0" fontId="10" fillId="9" borderId="43" xfId="20" applyFont="1" applyFill="1" applyBorder="1" applyAlignment="1">
      <alignment horizontal="center" vertical="center"/>
      <protection/>
    </xf>
    <xf numFmtId="0" fontId="10" fillId="9" borderId="27" xfId="20" applyFont="1" applyFill="1" applyBorder="1" applyAlignment="1">
      <alignment horizontal="center" vertical="center"/>
      <protection/>
    </xf>
    <xf numFmtId="0" fontId="10" fillId="9" borderId="28" xfId="20" applyFont="1" applyFill="1" applyBorder="1" applyAlignment="1">
      <alignment horizontal="center" vertical="center"/>
      <protection/>
    </xf>
    <xf numFmtId="0" fontId="10" fillId="0" borderId="37" xfId="20" applyFont="1" applyFill="1" applyBorder="1" applyAlignment="1">
      <alignment vertical="center"/>
      <protection/>
    </xf>
    <xf numFmtId="0" fontId="10" fillId="0" borderId="0" xfId="20" applyFont="1">
      <alignment vertical="center"/>
      <protection/>
    </xf>
    <xf numFmtId="0" fontId="39" fillId="0" borderId="0" xfId="20" applyFont="1" applyAlignment="1">
      <alignment horizontal="center" vertical="center"/>
      <protection/>
    </xf>
    <xf numFmtId="0" fontId="40" fillId="0" borderId="0" xfId="20" applyFont="1" applyAlignment="1">
      <alignment horizontal="center" vertical="center"/>
      <protection/>
    </xf>
    <xf numFmtId="0" fontId="17" fillId="0" borderId="0" xfId="20" applyFont="1">
      <alignment vertical="center"/>
      <protection/>
    </xf>
    <xf numFmtId="0" fontId="17" fillId="0" borderId="0" xfId="20" applyFont="1" applyAlignment="1">
      <alignment horizontal="right" vertical="center"/>
      <protection/>
    </xf>
    <xf numFmtId="0" fontId="10" fillId="8" borderId="44" xfId="20" applyFont="1" applyFill="1" applyBorder="1" applyAlignment="1">
      <alignment horizontal="center" vertical="center"/>
      <protection/>
    </xf>
    <xf numFmtId="0" fontId="10" fillId="8" borderId="70" xfId="20" applyFont="1" applyFill="1" applyBorder="1" applyAlignment="1">
      <alignment horizontal="center" vertical="center"/>
      <protection/>
    </xf>
    <xf numFmtId="0" fontId="10" fillId="8" borderId="49" xfId="20" applyFont="1" applyFill="1" applyBorder="1" applyAlignment="1">
      <alignment horizontal="center" vertical="center"/>
      <protection/>
    </xf>
    <xf numFmtId="0" fontId="10" fillId="8" borderId="46" xfId="20" applyFont="1" applyFill="1" applyBorder="1" applyAlignment="1">
      <alignment horizontal="center" vertical="center"/>
      <protection/>
    </xf>
    <xf numFmtId="0" fontId="10" fillId="8" borderId="47" xfId="20" applyFont="1" applyFill="1" applyBorder="1" applyAlignment="1">
      <alignment horizontal="center" vertical="center"/>
      <protection/>
    </xf>
    <xf numFmtId="0" fontId="10" fillId="8" borderId="29" xfId="20" applyFont="1" applyFill="1" applyBorder="1" applyAlignment="1">
      <alignment horizontal="center" vertical="center"/>
      <protection/>
    </xf>
    <xf numFmtId="0" fontId="10" fillId="8" borderId="27" xfId="20" applyFont="1" applyFill="1" applyBorder="1" applyAlignment="1">
      <alignment horizontal="center" vertical="center"/>
      <protection/>
    </xf>
    <xf numFmtId="0" fontId="10" fillId="8" borderId="35" xfId="20" applyFont="1" applyFill="1" applyBorder="1" applyAlignment="1">
      <alignment horizontal="center" vertical="center"/>
      <protection/>
    </xf>
    <xf numFmtId="0" fontId="10" fillId="8" borderId="3" xfId="20" applyFont="1" applyFill="1" applyBorder="1" applyAlignment="1">
      <alignment horizontal="distributed" vertical="center" indent="1"/>
      <protection/>
    </xf>
    <xf numFmtId="0" fontId="20" fillId="8" borderId="22" xfId="20" applyFont="1" applyFill="1" applyBorder="1" applyAlignment="1">
      <alignment horizontal="center" vertical="center"/>
      <protection/>
    </xf>
    <xf numFmtId="0" fontId="20" fillId="8" borderId="6" xfId="20" applyFont="1" applyFill="1" applyBorder="1" applyAlignment="1">
      <alignment horizontal="center" vertical="center"/>
      <protection/>
    </xf>
    <xf numFmtId="0" fontId="10" fillId="8" borderId="7" xfId="20" applyFont="1" applyFill="1" applyBorder="1" applyAlignment="1">
      <alignment horizontal="distributed" vertical="center" indent="1"/>
      <protection/>
    </xf>
    <xf numFmtId="0" fontId="20" fillId="8" borderId="23" xfId="20" applyFont="1" applyFill="1" applyBorder="1" applyAlignment="1">
      <alignment horizontal="center" vertical="center"/>
      <protection/>
    </xf>
    <xf numFmtId="0" fontId="20" fillId="8" borderId="2" xfId="20" applyFont="1" applyFill="1" applyBorder="1" applyAlignment="1">
      <alignment horizontal="center" vertical="center"/>
      <protection/>
    </xf>
    <xf numFmtId="0" fontId="10" fillId="8" borderId="43" xfId="20" applyFont="1" applyFill="1" applyBorder="1" applyAlignment="1">
      <alignment horizontal="distributed" vertical="center" indent="1"/>
      <protection/>
    </xf>
    <xf numFmtId="0" fontId="20" fillId="8" borderId="27" xfId="20" applyFont="1" applyFill="1" applyBorder="1" applyAlignment="1">
      <alignment horizontal="center" vertical="center"/>
      <protection/>
    </xf>
    <xf numFmtId="0" fontId="20" fillId="8" borderId="28" xfId="20" applyFont="1" applyFill="1" applyBorder="1" applyAlignment="1">
      <alignment horizontal="center" vertical="center"/>
      <protection/>
    </xf>
    <xf numFmtId="0" fontId="10" fillId="8" borderId="14" xfId="20" applyFont="1" applyFill="1" applyBorder="1" applyAlignment="1">
      <alignment horizontal="center" vertical="center"/>
      <protection/>
    </xf>
    <xf numFmtId="0" fontId="20" fillId="8" borderId="36" xfId="20" applyFont="1" applyFill="1" applyBorder="1" applyAlignment="1">
      <alignment horizontal="center" vertical="center"/>
      <protection/>
    </xf>
    <xf numFmtId="0" fontId="20" fillId="8" borderId="17" xfId="20" applyFont="1" applyFill="1" applyBorder="1" applyAlignment="1">
      <alignment horizontal="center" vertical="center"/>
      <protection/>
    </xf>
  </cellXfs>
  <cellStyles count="7">
    <cellStyle name="Normal" xfId="0"/>
    <cellStyle name="Percent" xfId="15"/>
    <cellStyle name="Comma [0]" xfId="16"/>
    <cellStyle name="Comma" xfId="17"/>
    <cellStyle name="Currency [0]" xfId="18"/>
    <cellStyle name="Currency" xfId="19"/>
    <cellStyle name="標準_deta"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0</xdr:colOff>
      <xdr:row>9</xdr:row>
      <xdr:rowOff>0</xdr:rowOff>
    </xdr:to>
    <xdr:sp>
      <xdr:nvSpPr>
        <xdr:cNvPr id="1" name="Line 1"/>
        <xdr:cNvSpPr>
          <a:spLocks/>
        </xdr:cNvSpPr>
      </xdr:nvSpPr>
      <xdr:spPr>
        <a:xfrm>
          <a:off x="9525" y="74295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0</xdr:colOff>
      <xdr:row>6</xdr:row>
      <xdr:rowOff>0</xdr:rowOff>
    </xdr:to>
    <xdr:sp>
      <xdr:nvSpPr>
        <xdr:cNvPr id="2" name="Line 2"/>
        <xdr:cNvSpPr>
          <a:spLocks/>
        </xdr:cNvSpPr>
      </xdr:nvSpPr>
      <xdr:spPr>
        <a:xfrm>
          <a:off x="9525" y="742950"/>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5</xdr:row>
      <xdr:rowOff>171450</xdr:rowOff>
    </xdr:from>
    <xdr:to>
      <xdr:col>2</xdr:col>
      <xdr:colOff>0</xdr:colOff>
      <xdr:row>9</xdr:row>
      <xdr:rowOff>0</xdr:rowOff>
    </xdr:to>
    <xdr:sp>
      <xdr:nvSpPr>
        <xdr:cNvPr id="3" name="Line 3"/>
        <xdr:cNvSpPr>
          <a:spLocks/>
        </xdr:cNvSpPr>
      </xdr:nvSpPr>
      <xdr:spPr>
        <a:xfrm flipH="1" flipV="1">
          <a:off x="1295400" y="1247775"/>
          <a:ext cx="34290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0</xdr:colOff>
      <xdr:row>9</xdr:row>
      <xdr:rowOff>0</xdr:rowOff>
    </xdr:to>
    <xdr:sp>
      <xdr:nvSpPr>
        <xdr:cNvPr id="4" name="Line 4"/>
        <xdr:cNvSpPr>
          <a:spLocks/>
        </xdr:cNvSpPr>
      </xdr:nvSpPr>
      <xdr:spPr>
        <a:xfrm>
          <a:off x="9525" y="74295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1</xdr:col>
      <xdr:colOff>0</xdr:colOff>
      <xdr:row>6</xdr:row>
      <xdr:rowOff>0</xdr:rowOff>
    </xdr:to>
    <xdr:sp>
      <xdr:nvSpPr>
        <xdr:cNvPr id="5" name="Line 5"/>
        <xdr:cNvSpPr>
          <a:spLocks/>
        </xdr:cNvSpPr>
      </xdr:nvSpPr>
      <xdr:spPr>
        <a:xfrm>
          <a:off x="9525" y="742950"/>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5</xdr:row>
      <xdr:rowOff>171450</xdr:rowOff>
    </xdr:from>
    <xdr:to>
      <xdr:col>2</xdr:col>
      <xdr:colOff>0</xdr:colOff>
      <xdr:row>9</xdr:row>
      <xdr:rowOff>0</xdr:rowOff>
    </xdr:to>
    <xdr:sp>
      <xdr:nvSpPr>
        <xdr:cNvPr id="6" name="Line 6"/>
        <xdr:cNvSpPr>
          <a:spLocks/>
        </xdr:cNvSpPr>
      </xdr:nvSpPr>
      <xdr:spPr>
        <a:xfrm flipH="1" flipV="1">
          <a:off x="1295400" y="1247775"/>
          <a:ext cx="34290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68</xdr:row>
      <xdr:rowOff>9525</xdr:rowOff>
    </xdr:from>
    <xdr:to>
      <xdr:col>1</xdr:col>
      <xdr:colOff>0</xdr:colOff>
      <xdr:row>74</xdr:row>
      <xdr:rowOff>0</xdr:rowOff>
    </xdr:to>
    <xdr:sp>
      <xdr:nvSpPr>
        <xdr:cNvPr id="7" name="Line 7"/>
        <xdr:cNvSpPr>
          <a:spLocks/>
        </xdr:cNvSpPr>
      </xdr:nvSpPr>
      <xdr:spPr>
        <a:xfrm>
          <a:off x="9525" y="12258675"/>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68</xdr:row>
      <xdr:rowOff>9525</xdr:rowOff>
    </xdr:from>
    <xdr:to>
      <xdr:col>1</xdr:col>
      <xdr:colOff>0</xdr:colOff>
      <xdr:row>71</xdr:row>
      <xdr:rowOff>0</xdr:rowOff>
    </xdr:to>
    <xdr:sp>
      <xdr:nvSpPr>
        <xdr:cNvPr id="8" name="Line 8"/>
        <xdr:cNvSpPr>
          <a:spLocks/>
        </xdr:cNvSpPr>
      </xdr:nvSpPr>
      <xdr:spPr>
        <a:xfrm>
          <a:off x="9525" y="12258675"/>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68</xdr:row>
      <xdr:rowOff>9525</xdr:rowOff>
    </xdr:from>
    <xdr:to>
      <xdr:col>1</xdr:col>
      <xdr:colOff>0</xdr:colOff>
      <xdr:row>74</xdr:row>
      <xdr:rowOff>0</xdr:rowOff>
    </xdr:to>
    <xdr:sp>
      <xdr:nvSpPr>
        <xdr:cNvPr id="9" name="Line 9"/>
        <xdr:cNvSpPr>
          <a:spLocks/>
        </xdr:cNvSpPr>
      </xdr:nvSpPr>
      <xdr:spPr>
        <a:xfrm>
          <a:off x="9525" y="12258675"/>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68</xdr:row>
      <xdr:rowOff>9525</xdr:rowOff>
    </xdr:from>
    <xdr:to>
      <xdr:col>1</xdr:col>
      <xdr:colOff>0</xdr:colOff>
      <xdr:row>71</xdr:row>
      <xdr:rowOff>0</xdr:rowOff>
    </xdr:to>
    <xdr:sp>
      <xdr:nvSpPr>
        <xdr:cNvPr id="10" name="Line 10"/>
        <xdr:cNvSpPr>
          <a:spLocks/>
        </xdr:cNvSpPr>
      </xdr:nvSpPr>
      <xdr:spPr>
        <a:xfrm>
          <a:off x="9525" y="12258675"/>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79</xdr:row>
      <xdr:rowOff>0</xdr:rowOff>
    </xdr:from>
    <xdr:to>
      <xdr:col>1</xdr:col>
      <xdr:colOff>0</xdr:colOff>
      <xdr:row>79</xdr:row>
      <xdr:rowOff>0</xdr:rowOff>
    </xdr:to>
    <xdr:sp>
      <xdr:nvSpPr>
        <xdr:cNvPr id="11" name="Line 11"/>
        <xdr:cNvSpPr>
          <a:spLocks/>
        </xdr:cNvSpPr>
      </xdr:nvSpPr>
      <xdr:spPr>
        <a:xfrm>
          <a:off x="9525" y="141636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79</xdr:row>
      <xdr:rowOff>0</xdr:rowOff>
    </xdr:from>
    <xdr:to>
      <xdr:col>1</xdr:col>
      <xdr:colOff>0</xdr:colOff>
      <xdr:row>79</xdr:row>
      <xdr:rowOff>0</xdr:rowOff>
    </xdr:to>
    <xdr:sp>
      <xdr:nvSpPr>
        <xdr:cNvPr id="12" name="Line 12"/>
        <xdr:cNvSpPr>
          <a:spLocks/>
        </xdr:cNvSpPr>
      </xdr:nvSpPr>
      <xdr:spPr>
        <a:xfrm>
          <a:off x="9525" y="141636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79</xdr:row>
      <xdr:rowOff>0</xdr:rowOff>
    </xdr:from>
    <xdr:to>
      <xdr:col>2</xdr:col>
      <xdr:colOff>0</xdr:colOff>
      <xdr:row>79</xdr:row>
      <xdr:rowOff>0</xdr:rowOff>
    </xdr:to>
    <xdr:sp>
      <xdr:nvSpPr>
        <xdr:cNvPr id="13" name="Line 13"/>
        <xdr:cNvSpPr>
          <a:spLocks/>
        </xdr:cNvSpPr>
      </xdr:nvSpPr>
      <xdr:spPr>
        <a:xfrm flipH="1" flipV="1">
          <a:off x="1276350" y="141636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79</xdr:row>
      <xdr:rowOff>0</xdr:rowOff>
    </xdr:from>
    <xdr:to>
      <xdr:col>1</xdr:col>
      <xdr:colOff>0</xdr:colOff>
      <xdr:row>79</xdr:row>
      <xdr:rowOff>0</xdr:rowOff>
    </xdr:to>
    <xdr:sp>
      <xdr:nvSpPr>
        <xdr:cNvPr id="14" name="Line 14"/>
        <xdr:cNvSpPr>
          <a:spLocks/>
        </xdr:cNvSpPr>
      </xdr:nvSpPr>
      <xdr:spPr>
        <a:xfrm>
          <a:off x="9525" y="141636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79</xdr:row>
      <xdr:rowOff>0</xdr:rowOff>
    </xdr:from>
    <xdr:to>
      <xdr:col>1</xdr:col>
      <xdr:colOff>0</xdr:colOff>
      <xdr:row>79</xdr:row>
      <xdr:rowOff>0</xdr:rowOff>
    </xdr:to>
    <xdr:sp>
      <xdr:nvSpPr>
        <xdr:cNvPr id="15" name="Line 15"/>
        <xdr:cNvSpPr>
          <a:spLocks/>
        </xdr:cNvSpPr>
      </xdr:nvSpPr>
      <xdr:spPr>
        <a:xfrm>
          <a:off x="9525" y="141636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79</xdr:row>
      <xdr:rowOff>0</xdr:rowOff>
    </xdr:from>
    <xdr:to>
      <xdr:col>2</xdr:col>
      <xdr:colOff>0</xdr:colOff>
      <xdr:row>79</xdr:row>
      <xdr:rowOff>0</xdr:rowOff>
    </xdr:to>
    <xdr:sp>
      <xdr:nvSpPr>
        <xdr:cNvPr id="16" name="Line 16"/>
        <xdr:cNvSpPr>
          <a:spLocks/>
        </xdr:cNvSpPr>
      </xdr:nvSpPr>
      <xdr:spPr>
        <a:xfrm flipH="1" flipV="1">
          <a:off x="1276350" y="141636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68</xdr:row>
      <xdr:rowOff>9525</xdr:rowOff>
    </xdr:from>
    <xdr:to>
      <xdr:col>1</xdr:col>
      <xdr:colOff>0</xdr:colOff>
      <xdr:row>74</xdr:row>
      <xdr:rowOff>0</xdr:rowOff>
    </xdr:to>
    <xdr:sp>
      <xdr:nvSpPr>
        <xdr:cNvPr id="17" name="Line 17"/>
        <xdr:cNvSpPr>
          <a:spLocks/>
        </xdr:cNvSpPr>
      </xdr:nvSpPr>
      <xdr:spPr>
        <a:xfrm>
          <a:off x="9525" y="12258675"/>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71</xdr:row>
      <xdr:rowOff>9525</xdr:rowOff>
    </xdr:from>
    <xdr:to>
      <xdr:col>2</xdr:col>
      <xdr:colOff>0</xdr:colOff>
      <xdr:row>74</xdr:row>
      <xdr:rowOff>0</xdr:rowOff>
    </xdr:to>
    <xdr:sp>
      <xdr:nvSpPr>
        <xdr:cNvPr id="18" name="Line 18"/>
        <xdr:cNvSpPr>
          <a:spLocks/>
        </xdr:cNvSpPr>
      </xdr:nvSpPr>
      <xdr:spPr>
        <a:xfrm flipH="1" flipV="1">
          <a:off x="1304925" y="12773025"/>
          <a:ext cx="333375"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79</xdr:row>
      <xdr:rowOff>0</xdr:rowOff>
    </xdr:from>
    <xdr:to>
      <xdr:col>1</xdr:col>
      <xdr:colOff>0</xdr:colOff>
      <xdr:row>79</xdr:row>
      <xdr:rowOff>0</xdr:rowOff>
    </xdr:to>
    <xdr:sp>
      <xdr:nvSpPr>
        <xdr:cNvPr id="19" name="Line 19"/>
        <xdr:cNvSpPr>
          <a:spLocks/>
        </xdr:cNvSpPr>
      </xdr:nvSpPr>
      <xdr:spPr>
        <a:xfrm>
          <a:off x="9525" y="141636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79</xdr:row>
      <xdr:rowOff>0</xdr:rowOff>
    </xdr:from>
    <xdr:to>
      <xdr:col>1</xdr:col>
      <xdr:colOff>0</xdr:colOff>
      <xdr:row>79</xdr:row>
      <xdr:rowOff>0</xdr:rowOff>
    </xdr:to>
    <xdr:sp>
      <xdr:nvSpPr>
        <xdr:cNvPr id="20" name="Line 20"/>
        <xdr:cNvSpPr>
          <a:spLocks/>
        </xdr:cNvSpPr>
      </xdr:nvSpPr>
      <xdr:spPr>
        <a:xfrm>
          <a:off x="9525" y="141636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79</xdr:row>
      <xdr:rowOff>0</xdr:rowOff>
    </xdr:from>
    <xdr:to>
      <xdr:col>2</xdr:col>
      <xdr:colOff>0</xdr:colOff>
      <xdr:row>79</xdr:row>
      <xdr:rowOff>0</xdr:rowOff>
    </xdr:to>
    <xdr:sp>
      <xdr:nvSpPr>
        <xdr:cNvPr id="21" name="Line 21"/>
        <xdr:cNvSpPr>
          <a:spLocks/>
        </xdr:cNvSpPr>
      </xdr:nvSpPr>
      <xdr:spPr>
        <a:xfrm flipH="1" flipV="1">
          <a:off x="1276350" y="141636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90</xdr:row>
      <xdr:rowOff>0</xdr:rowOff>
    </xdr:to>
    <xdr:sp>
      <xdr:nvSpPr>
        <xdr:cNvPr id="22" name="Line 22"/>
        <xdr:cNvSpPr>
          <a:spLocks/>
        </xdr:cNvSpPr>
      </xdr:nvSpPr>
      <xdr:spPr>
        <a:xfrm>
          <a:off x="9525" y="15087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87</xdr:row>
      <xdr:rowOff>0</xdr:rowOff>
    </xdr:to>
    <xdr:sp>
      <xdr:nvSpPr>
        <xdr:cNvPr id="23" name="Line 23"/>
        <xdr:cNvSpPr>
          <a:spLocks/>
        </xdr:cNvSpPr>
      </xdr:nvSpPr>
      <xdr:spPr>
        <a:xfrm>
          <a:off x="9525" y="15087600"/>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1</xdr:col>
      <xdr:colOff>0</xdr:colOff>
      <xdr:row>105</xdr:row>
      <xdr:rowOff>0</xdr:rowOff>
    </xdr:to>
    <xdr:sp>
      <xdr:nvSpPr>
        <xdr:cNvPr id="24" name="Line 24"/>
        <xdr:cNvSpPr>
          <a:spLocks/>
        </xdr:cNvSpPr>
      </xdr:nvSpPr>
      <xdr:spPr>
        <a:xfrm>
          <a:off x="9525" y="17754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102</xdr:row>
      <xdr:rowOff>38100</xdr:rowOff>
    </xdr:from>
    <xdr:to>
      <xdr:col>2</xdr:col>
      <xdr:colOff>0</xdr:colOff>
      <xdr:row>105</xdr:row>
      <xdr:rowOff>0</xdr:rowOff>
    </xdr:to>
    <xdr:sp>
      <xdr:nvSpPr>
        <xdr:cNvPr id="25" name="Line 25"/>
        <xdr:cNvSpPr>
          <a:spLocks/>
        </xdr:cNvSpPr>
      </xdr:nvSpPr>
      <xdr:spPr>
        <a:xfrm flipH="1" flipV="1">
          <a:off x="1295400" y="18297525"/>
          <a:ext cx="342900"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128</xdr:row>
      <xdr:rowOff>0</xdr:rowOff>
    </xdr:from>
    <xdr:to>
      <xdr:col>1</xdr:col>
      <xdr:colOff>0</xdr:colOff>
      <xdr:row>128</xdr:row>
      <xdr:rowOff>0</xdr:rowOff>
    </xdr:to>
    <xdr:sp>
      <xdr:nvSpPr>
        <xdr:cNvPr id="26" name="Line 26"/>
        <xdr:cNvSpPr>
          <a:spLocks/>
        </xdr:cNvSpPr>
      </xdr:nvSpPr>
      <xdr:spPr>
        <a:xfrm>
          <a:off x="9525" y="239934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128</xdr:row>
      <xdr:rowOff>0</xdr:rowOff>
    </xdr:from>
    <xdr:to>
      <xdr:col>1</xdr:col>
      <xdr:colOff>0</xdr:colOff>
      <xdr:row>128</xdr:row>
      <xdr:rowOff>0</xdr:rowOff>
    </xdr:to>
    <xdr:sp>
      <xdr:nvSpPr>
        <xdr:cNvPr id="27" name="Line 27"/>
        <xdr:cNvSpPr>
          <a:spLocks/>
        </xdr:cNvSpPr>
      </xdr:nvSpPr>
      <xdr:spPr>
        <a:xfrm>
          <a:off x="9525" y="239934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128</xdr:row>
      <xdr:rowOff>0</xdr:rowOff>
    </xdr:from>
    <xdr:to>
      <xdr:col>2</xdr:col>
      <xdr:colOff>0</xdr:colOff>
      <xdr:row>128</xdr:row>
      <xdr:rowOff>0</xdr:rowOff>
    </xdr:to>
    <xdr:sp>
      <xdr:nvSpPr>
        <xdr:cNvPr id="28" name="Line 28"/>
        <xdr:cNvSpPr>
          <a:spLocks/>
        </xdr:cNvSpPr>
      </xdr:nvSpPr>
      <xdr:spPr>
        <a:xfrm flipH="1" flipV="1">
          <a:off x="1276350" y="239934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135</xdr:row>
      <xdr:rowOff>9525</xdr:rowOff>
    </xdr:from>
    <xdr:to>
      <xdr:col>2</xdr:col>
      <xdr:colOff>0</xdr:colOff>
      <xdr:row>140</xdr:row>
      <xdr:rowOff>171450</xdr:rowOff>
    </xdr:to>
    <xdr:sp>
      <xdr:nvSpPr>
        <xdr:cNvPr id="29" name="Line 29"/>
        <xdr:cNvSpPr>
          <a:spLocks/>
        </xdr:cNvSpPr>
      </xdr:nvSpPr>
      <xdr:spPr>
        <a:xfrm>
          <a:off x="9525" y="25288875"/>
          <a:ext cx="1628775"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135</xdr:row>
      <xdr:rowOff>9525</xdr:rowOff>
    </xdr:from>
    <xdr:to>
      <xdr:col>3</xdr:col>
      <xdr:colOff>371475</xdr:colOff>
      <xdr:row>141</xdr:row>
      <xdr:rowOff>0</xdr:rowOff>
    </xdr:to>
    <xdr:sp>
      <xdr:nvSpPr>
        <xdr:cNvPr id="30" name="Line 30"/>
        <xdr:cNvSpPr>
          <a:spLocks/>
        </xdr:cNvSpPr>
      </xdr:nvSpPr>
      <xdr:spPr>
        <a:xfrm>
          <a:off x="9525" y="25288875"/>
          <a:ext cx="226695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144</xdr:row>
      <xdr:rowOff>0</xdr:rowOff>
    </xdr:from>
    <xdr:to>
      <xdr:col>1</xdr:col>
      <xdr:colOff>0</xdr:colOff>
      <xdr:row>144</xdr:row>
      <xdr:rowOff>0</xdr:rowOff>
    </xdr:to>
    <xdr:sp>
      <xdr:nvSpPr>
        <xdr:cNvPr id="31" name="Line 31"/>
        <xdr:cNvSpPr>
          <a:spLocks/>
        </xdr:cNvSpPr>
      </xdr:nvSpPr>
      <xdr:spPr>
        <a:xfrm>
          <a:off x="9525" y="268509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144</xdr:row>
      <xdr:rowOff>0</xdr:rowOff>
    </xdr:from>
    <xdr:to>
      <xdr:col>1</xdr:col>
      <xdr:colOff>0</xdr:colOff>
      <xdr:row>144</xdr:row>
      <xdr:rowOff>0</xdr:rowOff>
    </xdr:to>
    <xdr:sp>
      <xdr:nvSpPr>
        <xdr:cNvPr id="32" name="Line 32"/>
        <xdr:cNvSpPr>
          <a:spLocks/>
        </xdr:cNvSpPr>
      </xdr:nvSpPr>
      <xdr:spPr>
        <a:xfrm>
          <a:off x="9525" y="268509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144</xdr:row>
      <xdr:rowOff>0</xdr:rowOff>
    </xdr:from>
    <xdr:to>
      <xdr:col>2</xdr:col>
      <xdr:colOff>0</xdr:colOff>
      <xdr:row>144</xdr:row>
      <xdr:rowOff>0</xdr:rowOff>
    </xdr:to>
    <xdr:sp>
      <xdr:nvSpPr>
        <xdr:cNvPr id="33" name="Line 33"/>
        <xdr:cNvSpPr>
          <a:spLocks/>
        </xdr:cNvSpPr>
      </xdr:nvSpPr>
      <xdr:spPr>
        <a:xfrm flipH="1" flipV="1">
          <a:off x="1276350" y="268509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68</xdr:row>
      <xdr:rowOff>9525</xdr:rowOff>
    </xdr:from>
    <xdr:to>
      <xdr:col>1</xdr:col>
      <xdr:colOff>0</xdr:colOff>
      <xdr:row>74</xdr:row>
      <xdr:rowOff>0</xdr:rowOff>
    </xdr:to>
    <xdr:sp>
      <xdr:nvSpPr>
        <xdr:cNvPr id="34" name="Line 34"/>
        <xdr:cNvSpPr>
          <a:spLocks/>
        </xdr:cNvSpPr>
      </xdr:nvSpPr>
      <xdr:spPr>
        <a:xfrm>
          <a:off x="9525" y="12258675"/>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0</xdr:rowOff>
    </xdr:from>
    <xdr:to>
      <xdr:col>0</xdr:col>
      <xdr:colOff>1295400</xdr:colOff>
      <xdr:row>73</xdr:row>
      <xdr:rowOff>161925</xdr:rowOff>
    </xdr:to>
    <xdr:sp>
      <xdr:nvSpPr>
        <xdr:cNvPr id="35" name="Line 35"/>
        <xdr:cNvSpPr>
          <a:spLocks/>
        </xdr:cNvSpPr>
      </xdr:nvSpPr>
      <xdr:spPr>
        <a:xfrm>
          <a:off x="0" y="1224915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0</xdr:rowOff>
    </xdr:from>
    <xdr:to>
      <xdr:col>1</xdr:col>
      <xdr:colOff>0</xdr:colOff>
      <xdr:row>78</xdr:row>
      <xdr:rowOff>0</xdr:rowOff>
    </xdr:to>
    <xdr:sp>
      <xdr:nvSpPr>
        <xdr:cNvPr id="36" name="Line 36"/>
        <xdr:cNvSpPr>
          <a:spLocks/>
        </xdr:cNvSpPr>
      </xdr:nvSpPr>
      <xdr:spPr>
        <a:xfrm>
          <a:off x="9525" y="139731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0</xdr:rowOff>
    </xdr:from>
    <xdr:to>
      <xdr:col>1</xdr:col>
      <xdr:colOff>0</xdr:colOff>
      <xdr:row>78</xdr:row>
      <xdr:rowOff>0</xdr:rowOff>
    </xdr:to>
    <xdr:sp>
      <xdr:nvSpPr>
        <xdr:cNvPr id="37" name="Line 37"/>
        <xdr:cNvSpPr>
          <a:spLocks/>
        </xdr:cNvSpPr>
      </xdr:nvSpPr>
      <xdr:spPr>
        <a:xfrm>
          <a:off x="9525" y="139731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78</xdr:row>
      <xdr:rowOff>0</xdr:rowOff>
    </xdr:from>
    <xdr:to>
      <xdr:col>2</xdr:col>
      <xdr:colOff>0</xdr:colOff>
      <xdr:row>78</xdr:row>
      <xdr:rowOff>0</xdr:rowOff>
    </xdr:to>
    <xdr:sp>
      <xdr:nvSpPr>
        <xdr:cNvPr id="38" name="Line 38"/>
        <xdr:cNvSpPr>
          <a:spLocks/>
        </xdr:cNvSpPr>
      </xdr:nvSpPr>
      <xdr:spPr>
        <a:xfrm flipH="1" flipV="1">
          <a:off x="1276350" y="139731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0</xdr:rowOff>
    </xdr:from>
    <xdr:to>
      <xdr:col>1</xdr:col>
      <xdr:colOff>0</xdr:colOff>
      <xdr:row>78</xdr:row>
      <xdr:rowOff>0</xdr:rowOff>
    </xdr:to>
    <xdr:sp>
      <xdr:nvSpPr>
        <xdr:cNvPr id="39" name="Line 39"/>
        <xdr:cNvSpPr>
          <a:spLocks/>
        </xdr:cNvSpPr>
      </xdr:nvSpPr>
      <xdr:spPr>
        <a:xfrm>
          <a:off x="9525" y="139731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0</xdr:rowOff>
    </xdr:from>
    <xdr:to>
      <xdr:col>1</xdr:col>
      <xdr:colOff>0</xdr:colOff>
      <xdr:row>78</xdr:row>
      <xdr:rowOff>0</xdr:rowOff>
    </xdr:to>
    <xdr:sp>
      <xdr:nvSpPr>
        <xdr:cNvPr id="40" name="Line 40"/>
        <xdr:cNvSpPr>
          <a:spLocks/>
        </xdr:cNvSpPr>
      </xdr:nvSpPr>
      <xdr:spPr>
        <a:xfrm>
          <a:off x="9525" y="139731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78</xdr:row>
      <xdr:rowOff>0</xdr:rowOff>
    </xdr:from>
    <xdr:to>
      <xdr:col>2</xdr:col>
      <xdr:colOff>0</xdr:colOff>
      <xdr:row>78</xdr:row>
      <xdr:rowOff>0</xdr:rowOff>
    </xdr:to>
    <xdr:sp>
      <xdr:nvSpPr>
        <xdr:cNvPr id="41" name="Line 41"/>
        <xdr:cNvSpPr>
          <a:spLocks/>
        </xdr:cNvSpPr>
      </xdr:nvSpPr>
      <xdr:spPr>
        <a:xfrm flipH="1" flipV="1">
          <a:off x="1276350" y="139731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0</xdr:rowOff>
    </xdr:from>
    <xdr:to>
      <xdr:col>1</xdr:col>
      <xdr:colOff>0</xdr:colOff>
      <xdr:row>78</xdr:row>
      <xdr:rowOff>0</xdr:rowOff>
    </xdr:to>
    <xdr:sp>
      <xdr:nvSpPr>
        <xdr:cNvPr id="42" name="Line 42"/>
        <xdr:cNvSpPr>
          <a:spLocks/>
        </xdr:cNvSpPr>
      </xdr:nvSpPr>
      <xdr:spPr>
        <a:xfrm>
          <a:off x="9525" y="139731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0</xdr:rowOff>
    </xdr:from>
    <xdr:to>
      <xdr:col>1</xdr:col>
      <xdr:colOff>0</xdr:colOff>
      <xdr:row>78</xdr:row>
      <xdr:rowOff>0</xdr:rowOff>
    </xdr:to>
    <xdr:sp>
      <xdr:nvSpPr>
        <xdr:cNvPr id="43" name="Line 43"/>
        <xdr:cNvSpPr>
          <a:spLocks/>
        </xdr:cNvSpPr>
      </xdr:nvSpPr>
      <xdr:spPr>
        <a:xfrm>
          <a:off x="9525" y="1397317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1276350</xdr:colOff>
      <xdr:row>78</xdr:row>
      <xdr:rowOff>0</xdr:rowOff>
    </xdr:from>
    <xdr:to>
      <xdr:col>2</xdr:col>
      <xdr:colOff>0</xdr:colOff>
      <xdr:row>78</xdr:row>
      <xdr:rowOff>0</xdr:rowOff>
    </xdr:to>
    <xdr:sp>
      <xdr:nvSpPr>
        <xdr:cNvPr id="44" name="Line 44"/>
        <xdr:cNvSpPr>
          <a:spLocks/>
        </xdr:cNvSpPr>
      </xdr:nvSpPr>
      <xdr:spPr>
        <a:xfrm flipH="1" flipV="1">
          <a:off x="1276350" y="13973175"/>
          <a:ext cx="3619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90</xdr:row>
      <xdr:rowOff>0</xdr:rowOff>
    </xdr:to>
    <xdr:sp>
      <xdr:nvSpPr>
        <xdr:cNvPr id="45" name="Line 45"/>
        <xdr:cNvSpPr>
          <a:spLocks/>
        </xdr:cNvSpPr>
      </xdr:nvSpPr>
      <xdr:spPr>
        <a:xfrm>
          <a:off x="9525" y="15087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87</xdr:row>
      <xdr:rowOff>0</xdr:rowOff>
    </xdr:to>
    <xdr:sp>
      <xdr:nvSpPr>
        <xdr:cNvPr id="46" name="Line 46"/>
        <xdr:cNvSpPr>
          <a:spLocks/>
        </xdr:cNvSpPr>
      </xdr:nvSpPr>
      <xdr:spPr>
        <a:xfrm>
          <a:off x="9525" y="15087600"/>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87</xdr:row>
      <xdr:rowOff>9525</xdr:rowOff>
    </xdr:from>
    <xdr:to>
      <xdr:col>2</xdr:col>
      <xdr:colOff>0</xdr:colOff>
      <xdr:row>90</xdr:row>
      <xdr:rowOff>0</xdr:rowOff>
    </xdr:to>
    <xdr:sp>
      <xdr:nvSpPr>
        <xdr:cNvPr id="47" name="Line 47"/>
        <xdr:cNvSpPr>
          <a:spLocks/>
        </xdr:cNvSpPr>
      </xdr:nvSpPr>
      <xdr:spPr>
        <a:xfrm flipH="1" flipV="1">
          <a:off x="1314450" y="15601950"/>
          <a:ext cx="32385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90</xdr:row>
      <xdr:rowOff>0</xdr:rowOff>
    </xdr:to>
    <xdr:sp>
      <xdr:nvSpPr>
        <xdr:cNvPr id="48" name="Line 48"/>
        <xdr:cNvSpPr>
          <a:spLocks/>
        </xdr:cNvSpPr>
      </xdr:nvSpPr>
      <xdr:spPr>
        <a:xfrm>
          <a:off x="9525" y="15087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90</xdr:row>
      <xdr:rowOff>0</xdr:rowOff>
    </xdr:to>
    <xdr:sp>
      <xdr:nvSpPr>
        <xdr:cNvPr id="49" name="Line 49"/>
        <xdr:cNvSpPr>
          <a:spLocks/>
        </xdr:cNvSpPr>
      </xdr:nvSpPr>
      <xdr:spPr>
        <a:xfrm>
          <a:off x="9525" y="15087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90</xdr:row>
      <xdr:rowOff>0</xdr:rowOff>
    </xdr:to>
    <xdr:sp>
      <xdr:nvSpPr>
        <xdr:cNvPr id="50" name="Line 50"/>
        <xdr:cNvSpPr>
          <a:spLocks/>
        </xdr:cNvSpPr>
      </xdr:nvSpPr>
      <xdr:spPr>
        <a:xfrm>
          <a:off x="9525" y="15087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9525</xdr:rowOff>
    </xdr:from>
    <xdr:to>
      <xdr:col>1</xdr:col>
      <xdr:colOff>0</xdr:colOff>
      <xdr:row>90</xdr:row>
      <xdr:rowOff>0</xdr:rowOff>
    </xdr:to>
    <xdr:sp>
      <xdr:nvSpPr>
        <xdr:cNvPr id="51" name="Line 51"/>
        <xdr:cNvSpPr>
          <a:spLocks/>
        </xdr:cNvSpPr>
      </xdr:nvSpPr>
      <xdr:spPr>
        <a:xfrm>
          <a:off x="9525" y="15087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1</xdr:col>
      <xdr:colOff>0</xdr:colOff>
      <xdr:row>105</xdr:row>
      <xdr:rowOff>0</xdr:rowOff>
    </xdr:to>
    <xdr:sp>
      <xdr:nvSpPr>
        <xdr:cNvPr id="52" name="Line 52"/>
        <xdr:cNvSpPr>
          <a:spLocks/>
        </xdr:cNvSpPr>
      </xdr:nvSpPr>
      <xdr:spPr>
        <a:xfrm>
          <a:off x="9525" y="17754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1</xdr:col>
      <xdr:colOff>0</xdr:colOff>
      <xdr:row>105</xdr:row>
      <xdr:rowOff>0</xdr:rowOff>
    </xdr:to>
    <xdr:sp>
      <xdr:nvSpPr>
        <xdr:cNvPr id="53" name="Line 53"/>
        <xdr:cNvSpPr>
          <a:spLocks/>
        </xdr:cNvSpPr>
      </xdr:nvSpPr>
      <xdr:spPr>
        <a:xfrm>
          <a:off x="9525" y="17754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1</xdr:col>
      <xdr:colOff>0</xdr:colOff>
      <xdr:row>105</xdr:row>
      <xdr:rowOff>0</xdr:rowOff>
    </xdr:to>
    <xdr:sp>
      <xdr:nvSpPr>
        <xdr:cNvPr id="54" name="Line 54"/>
        <xdr:cNvSpPr>
          <a:spLocks/>
        </xdr:cNvSpPr>
      </xdr:nvSpPr>
      <xdr:spPr>
        <a:xfrm>
          <a:off x="9525" y="17754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1</xdr:col>
      <xdr:colOff>0</xdr:colOff>
      <xdr:row>105</xdr:row>
      <xdr:rowOff>0</xdr:rowOff>
    </xdr:to>
    <xdr:sp>
      <xdr:nvSpPr>
        <xdr:cNvPr id="55" name="Line 55"/>
        <xdr:cNvSpPr>
          <a:spLocks/>
        </xdr:cNvSpPr>
      </xdr:nvSpPr>
      <xdr:spPr>
        <a:xfrm>
          <a:off x="9525" y="17754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1</xdr:col>
      <xdr:colOff>0</xdr:colOff>
      <xdr:row>105</xdr:row>
      <xdr:rowOff>0</xdr:rowOff>
    </xdr:to>
    <xdr:sp>
      <xdr:nvSpPr>
        <xdr:cNvPr id="56" name="Line 56"/>
        <xdr:cNvSpPr>
          <a:spLocks/>
        </xdr:cNvSpPr>
      </xdr:nvSpPr>
      <xdr:spPr>
        <a:xfrm>
          <a:off x="9525" y="17754600"/>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9525</xdr:rowOff>
    </xdr:from>
    <xdr:to>
      <xdr:col>0</xdr:col>
      <xdr:colOff>1285875</xdr:colOff>
      <xdr:row>102</xdr:row>
      <xdr:rowOff>38100</xdr:rowOff>
    </xdr:to>
    <xdr:sp>
      <xdr:nvSpPr>
        <xdr:cNvPr id="57" name="Line 57"/>
        <xdr:cNvSpPr>
          <a:spLocks/>
        </xdr:cNvSpPr>
      </xdr:nvSpPr>
      <xdr:spPr>
        <a:xfrm>
          <a:off x="9525" y="17754600"/>
          <a:ext cx="127635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116</xdr:row>
      <xdr:rowOff>9525</xdr:rowOff>
    </xdr:from>
    <xdr:to>
      <xdr:col>1</xdr:col>
      <xdr:colOff>0</xdr:colOff>
      <xdr:row>122</xdr:row>
      <xdr:rowOff>0</xdr:rowOff>
    </xdr:to>
    <xdr:sp>
      <xdr:nvSpPr>
        <xdr:cNvPr id="58" name="Line 58"/>
        <xdr:cNvSpPr>
          <a:spLocks/>
        </xdr:cNvSpPr>
      </xdr:nvSpPr>
      <xdr:spPr>
        <a:xfrm>
          <a:off x="9525" y="21059775"/>
          <a:ext cx="12954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116</xdr:row>
      <xdr:rowOff>9525</xdr:rowOff>
    </xdr:from>
    <xdr:to>
      <xdr:col>1</xdr:col>
      <xdr:colOff>0</xdr:colOff>
      <xdr:row>119</xdr:row>
      <xdr:rowOff>0</xdr:rowOff>
    </xdr:to>
    <xdr:sp>
      <xdr:nvSpPr>
        <xdr:cNvPr id="59" name="Line 59"/>
        <xdr:cNvSpPr>
          <a:spLocks/>
        </xdr:cNvSpPr>
      </xdr:nvSpPr>
      <xdr:spPr>
        <a:xfrm>
          <a:off x="9525" y="21059775"/>
          <a:ext cx="129540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119</xdr:row>
      <xdr:rowOff>9525</xdr:rowOff>
    </xdr:from>
    <xdr:to>
      <xdr:col>2</xdr:col>
      <xdr:colOff>0</xdr:colOff>
      <xdr:row>122</xdr:row>
      <xdr:rowOff>0</xdr:rowOff>
    </xdr:to>
    <xdr:sp>
      <xdr:nvSpPr>
        <xdr:cNvPr id="60" name="Line 60"/>
        <xdr:cNvSpPr>
          <a:spLocks/>
        </xdr:cNvSpPr>
      </xdr:nvSpPr>
      <xdr:spPr>
        <a:xfrm flipH="1" flipV="1">
          <a:off x="1314450" y="21574125"/>
          <a:ext cx="323850" cy="504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128</xdr:row>
      <xdr:rowOff>0</xdr:rowOff>
    </xdr:from>
    <xdr:to>
      <xdr:col>2</xdr:col>
      <xdr:colOff>38100</xdr:colOff>
      <xdr:row>128</xdr:row>
      <xdr:rowOff>0</xdr:rowOff>
    </xdr:to>
    <xdr:sp>
      <xdr:nvSpPr>
        <xdr:cNvPr id="61" name="Line 61"/>
        <xdr:cNvSpPr>
          <a:spLocks/>
        </xdr:cNvSpPr>
      </xdr:nvSpPr>
      <xdr:spPr>
        <a:xfrm>
          <a:off x="9525" y="23993475"/>
          <a:ext cx="1666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128</xdr:row>
      <xdr:rowOff>0</xdr:rowOff>
    </xdr:from>
    <xdr:to>
      <xdr:col>4</xdr:col>
      <xdr:colOff>28575</xdr:colOff>
      <xdr:row>128</xdr:row>
      <xdr:rowOff>0</xdr:rowOff>
    </xdr:to>
    <xdr:sp>
      <xdr:nvSpPr>
        <xdr:cNvPr id="62" name="Line 62"/>
        <xdr:cNvSpPr>
          <a:spLocks/>
        </xdr:cNvSpPr>
      </xdr:nvSpPr>
      <xdr:spPr>
        <a:xfrm>
          <a:off x="9525" y="23993475"/>
          <a:ext cx="2343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1</xdr:col>
      <xdr:colOff>0</xdr:colOff>
      <xdr:row>51</xdr:row>
      <xdr:rowOff>0</xdr:rowOff>
    </xdr:to>
    <xdr:sp>
      <xdr:nvSpPr>
        <xdr:cNvPr id="63" name="Line 63"/>
        <xdr:cNvSpPr>
          <a:spLocks/>
        </xdr:cNvSpPr>
      </xdr:nvSpPr>
      <xdr:spPr>
        <a:xfrm>
          <a:off x="9525" y="92678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1</xdr:col>
      <xdr:colOff>0</xdr:colOff>
      <xdr:row>51</xdr:row>
      <xdr:rowOff>0</xdr:rowOff>
    </xdr:to>
    <xdr:sp>
      <xdr:nvSpPr>
        <xdr:cNvPr id="64" name="Line 64"/>
        <xdr:cNvSpPr>
          <a:spLocks/>
        </xdr:cNvSpPr>
      </xdr:nvSpPr>
      <xdr:spPr>
        <a:xfrm>
          <a:off x="9525" y="92678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1</xdr:col>
      <xdr:colOff>0</xdr:colOff>
      <xdr:row>51</xdr:row>
      <xdr:rowOff>0</xdr:rowOff>
    </xdr:to>
    <xdr:sp>
      <xdr:nvSpPr>
        <xdr:cNvPr id="65" name="Line 65"/>
        <xdr:cNvSpPr>
          <a:spLocks/>
        </xdr:cNvSpPr>
      </xdr:nvSpPr>
      <xdr:spPr>
        <a:xfrm>
          <a:off x="9525" y="92678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1</xdr:col>
      <xdr:colOff>0</xdr:colOff>
      <xdr:row>51</xdr:row>
      <xdr:rowOff>0</xdr:rowOff>
    </xdr:to>
    <xdr:sp>
      <xdr:nvSpPr>
        <xdr:cNvPr id="66" name="Line 66"/>
        <xdr:cNvSpPr>
          <a:spLocks/>
        </xdr:cNvSpPr>
      </xdr:nvSpPr>
      <xdr:spPr>
        <a:xfrm>
          <a:off x="9525" y="92678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51</xdr:row>
      <xdr:rowOff>0</xdr:rowOff>
    </xdr:from>
    <xdr:to>
      <xdr:col>2</xdr:col>
      <xdr:colOff>0</xdr:colOff>
      <xdr:row>51</xdr:row>
      <xdr:rowOff>0</xdr:rowOff>
    </xdr:to>
    <xdr:sp>
      <xdr:nvSpPr>
        <xdr:cNvPr id="67" name="Line 67"/>
        <xdr:cNvSpPr>
          <a:spLocks/>
        </xdr:cNvSpPr>
      </xdr:nvSpPr>
      <xdr:spPr>
        <a:xfrm flipH="1" flipV="1">
          <a:off x="1295400" y="9267825"/>
          <a:ext cx="342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1</xdr:col>
      <xdr:colOff>0</xdr:colOff>
      <xdr:row>51</xdr:row>
      <xdr:rowOff>0</xdr:rowOff>
    </xdr:to>
    <xdr:sp>
      <xdr:nvSpPr>
        <xdr:cNvPr id="68" name="Line 68"/>
        <xdr:cNvSpPr>
          <a:spLocks/>
        </xdr:cNvSpPr>
      </xdr:nvSpPr>
      <xdr:spPr>
        <a:xfrm>
          <a:off x="9525" y="92678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0</xdr:rowOff>
    </xdr:from>
    <xdr:to>
      <xdr:col>1</xdr:col>
      <xdr:colOff>0</xdr:colOff>
      <xdr:row>51</xdr:row>
      <xdr:rowOff>0</xdr:rowOff>
    </xdr:to>
    <xdr:sp>
      <xdr:nvSpPr>
        <xdr:cNvPr id="69" name="Line 69"/>
        <xdr:cNvSpPr>
          <a:spLocks/>
        </xdr:cNvSpPr>
      </xdr:nvSpPr>
      <xdr:spPr>
        <a:xfrm>
          <a:off x="9525" y="92678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0</xdr:rowOff>
    </xdr:from>
    <xdr:to>
      <xdr:col>2</xdr:col>
      <xdr:colOff>0</xdr:colOff>
      <xdr:row>51</xdr:row>
      <xdr:rowOff>0</xdr:rowOff>
    </xdr:to>
    <xdr:sp>
      <xdr:nvSpPr>
        <xdr:cNvPr id="70" name="Line 70"/>
        <xdr:cNvSpPr>
          <a:spLocks/>
        </xdr:cNvSpPr>
      </xdr:nvSpPr>
      <xdr:spPr>
        <a:xfrm flipH="1" flipV="1">
          <a:off x="1304925" y="9267825"/>
          <a:ext cx="333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0"/>
  <sheetViews>
    <sheetView workbookViewId="0" topLeftCell="A1">
      <selection activeCell="I12" sqref="I12"/>
    </sheetView>
  </sheetViews>
  <sheetFormatPr defaultColWidth="9.00390625" defaultRowHeight="13.5"/>
  <cols>
    <col min="1" max="1" width="17.625" style="23" customWidth="1"/>
    <col min="2" max="4" width="16.875" style="23" customWidth="1"/>
    <col min="5" max="5" width="18.50390625" style="23" customWidth="1"/>
    <col min="6" max="16384" width="9.00390625" style="23" customWidth="1"/>
  </cols>
  <sheetData>
    <row r="1" spans="1:5" ht="21">
      <c r="A1" s="49" t="s">
        <v>178</v>
      </c>
      <c r="B1" s="49"/>
      <c r="C1" s="49"/>
      <c r="D1" s="49"/>
      <c r="E1" s="49"/>
    </row>
    <row r="2" ht="28.5" customHeight="1" thickBot="1"/>
    <row r="3" spans="1:5" ht="22.5" customHeight="1" thickBot="1">
      <c r="A3" s="43" t="s">
        <v>179</v>
      </c>
      <c r="B3" s="62" t="s">
        <v>188</v>
      </c>
      <c r="C3" s="62"/>
      <c r="D3" s="62"/>
      <c r="E3" s="63"/>
    </row>
    <row r="4" spans="1:5" ht="22.5" customHeight="1">
      <c r="A4" s="44" t="s">
        <v>186</v>
      </c>
      <c r="B4" s="66" t="s">
        <v>194</v>
      </c>
      <c r="C4" s="66"/>
      <c r="D4" s="66"/>
      <c r="E4" s="67"/>
    </row>
    <row r="5" spans="1:5" ht="30" customHeight="1">
      <c r="A5" s="45">
        <v>29305</v>
      </c>
      <c r="B5" s="56" t="s">
        <v>193</v>
      </c>
      <c r="C5" s="56"/>
      <c r="D5" s="56"/>
      <c r="E5" s="57"/>
    </row>
    <row r="6" spans="1:5" ht="27.75" customHeight="1">
      <c r="A6" s="47">
        <v>29312</v>
      </c>
      <c r="B6" s="58" t="s">
        <v>195</v>
      </c>
      <c r="C6" s="58"/>
      <c r="D6" s="58"/>
      <c r="E6" s="59"/>
    </row>
    <row r="7" spans="1:5" ht="13.5">
      <c r="A7" s="53"/>
      <c r="B7" s="64" t="s">
        <v>180</v>
      </c>
      <c r="C7" s="64"/>
      <c r="D7" s="64"/>
      <c r="E7" s="65"/>
    </row>
    <row r="8" spans="1:5" ht="16.5" customHeight="1">
      <c r="A8" s="53"/>
      <c r="B8" s="64" t="s">
        <v>192</v>
      </c>
      <c r="C8" s="64"/>
      <c r="D8" s="64"/>
      <c r="E8" s="65"/>
    </row>
    <row r="9" spans="1:5" ht="16.5" customHeight="1">
      <c r="A9" s="54"/>
      <c r="B9" s="50" t="s">
        <v>191</v>
      </c>
      <c r="C9" s="51"/>
      <c r="D9" s="51"/>
      <c r="E9" s="52"/>
    </row>
    <row r="10" spans="1:5" ht="30" customHeight="1">
      <c r="A10" s="45">
        <v>29677</v>
      </c>
      <c r="B10" s="56" t="s">
        <v>196</v>
      </c>
      <c r="C10" s="56"/>
      <c r="D10" s="56"/>
      <c r="E10" s="57"/>
    </row>
    <row r="11" spans="1:5" ht="22.5" customHeight="1">
      <c r="A11" s="45">
        <v>30042</v>
      </c>
      <c r="B11" s="56" t="s">
        <v>197</v>
      </c>
      <c r="C11" s="56"/>
      <c r="D11" s="56"/>
      <c r="E11" s="57"/>
    </row>
    <row r="12" spans="1:5" ht="30.75" customHeight="1">
      <c r="A12" s="47">
        <v>31868</v>
      </c>
      <c r="B12" s="58" t="s">
        <v>198</v>
      </c>
      <c r="C12" s="58"/>
      <c r="D12" s="58"/>
      <c r="E12" s="59"/>
    </row>
    <row r="13" spans="1:5" ht="13.5">
      <c r="A13" s="53"/>
      <c r="B13" s="64" t="s">
        <v>181</v>
      </c>
      <c r="C13" s="64"/>
      <c r="D13" s="64"/>
      <c r="E13" s="65"/>
    </row>
    <row r="14" spans="1:5" ht="12" customHeight="1">
      <c r="A14" s="53"/>
      <c r="B14" s="64" t="s">
        <v>189</v>
      </c>
      <c r="C14" s="64"/>
      <c r="D14" s="64"/>
      <c r="E14" s="65"/>
    </row>
    <row r="15" spans="1:5" ht="13.5">
      <c r="A15" s="55"/>
      <c r="B15" s="66" t="s">
        <v>190</v>
      </c>
      <c r="C15" s="66"/>
      <c r="D15" s="66"/>
      <c r="E15" s="67"/>
    </row>
    <row r="16" spans="1:5" ht="22.5" customHeight="1">
      <c r="A16" s="45">
        <v>32486</v>
      </c>
      <c r="B16" s="56" t="s">
        <v>199</v>
      </c>
      <c r="C16" s="56"/>
      <c r="D16" s="56"/>
      <c r="E16" s="57"/>
    </row>
    <row r="17" spans="1:5" ht="22.5" customHeight="1">
      <c r="A17" s="45">
        <v>32508</v>
      </c>
      <c r="B17" s="56" t="s">
        <v>200</v>
      </c>
      <c r="C17" s="56"/>
      <c r="D17" s="56"/>
      <c r="E17" s="57"/>
    </row>
    <row r="18" spans="1:5" ht="30.75" customHeight="1">
      <c r="A18" s="46" t="s">
        <v>185</v>
      </c>
      <c r="B18" s="56" t="s">
        <v>201</v>
      </c>
      <c r="C18" s="56"/>
      <c r="D18" s="56"/>
      <c r="E18" s="57"/>
    </row>
    <row r="19" spans="1:5" ht="22.5" customHeight="1">
      <c r="A19" s="45">
        <v>33419</v>
      </c>
      <c r="B19" s="56" t="s">
        <v>202</v>
      </c>
      <c r="C19" s="56"/>
      <c r="D19" s="56"/>
      <c r="E19" s="57"/>
    </row>
    <row r="20" spans="1:5" ht="30.75" customHeight="1">
      <c r="A20" s="45">
        <v>33695</v>
      </c>
      <c r="B20" s="56" t="s">
        <v>203</v>
      </c>
      <c r="C20" s="56"/>
      <c r="D20" s="56"/>
      <c r="E20" s="57"/>
    </row>
    <row r="21" spans="1:5" ht="22.5" customHeight="1">
      <c r="A21" s="45">
        <v>34789</v>
      </c>
      <c r="B21" s="56" t="s">
        <v>204</v>
      </c>
      <c r="C21" s="56"/>
      <c r="D21" s="56"/>
      <c r="E21" s="57"/>
    </row>
    <row r="22" spans="1:5" ht="22.5" customHeight="1">
      <c r="A22" s="45">
        <v>35139</v>
      </c>
      <c r="B22" s="56" t="s">
        <v>182</v>
      </c>
      <c r="C22" s="56"/>
      <c r="D22" s="56"/>
      <c r="E22" s="57"/>
    </row>
    <row r="23" spans="1:5" ht="22.5" customHeight="1">
      <c r="A23" s="45">
        <v>35151</v>
      </c>
      <c r="B23" s="56" t="s">
        <v>205</v>
      </c>
      <c r="C23" s="56"/>
      <c r="D23" s="56"/>
      <c r="E23" s="57"/>
    </row>
    <row r="24" spans="1:5" ht="49.5" customHeight="1">
      <c r="A24" s="47">
        <v>35156</v>
      </c>
      <c r="B24" s="58" t="s">
        <v>206</v>
      </c>
      <c r="C24" s="58"/>
      <c r="D24" s="58"/>
      <c r="E24" s="59"/>
    </row>
    <row r="25" spans="1:5" ht="13.5">
      <c r="A25" s="53"/>
      <c r="B25" s="64" t="s">
        <v>183</v>
      </c>
      <c r="C25" s="64"/>
      <c r="D25" s="64"/>
      <c r="E25" s="65"/>
    </row>
    <row r="26" spans="1:5" ht="13.5">
      <c r="A26" s="55"/>
      <c r="B26" s="66" t="s">
        <v>184</v>
      </c>
      <c r="C26" s="66"/>
      <c r="D26" s="66"/>
      <c r="E26" s="67"/>
    </row>
    <row r="27" spans="1:5" ht="22.5" customHeight="1">
      <c r="A27" s="45">
        <v>35208</v>
      </c>
      <c r="B27" s="56" t="s">
        <v>208</v>
      </c>
      <c r="C27" s="56"/>
      <c r="D27" s="56"/>
      <c r="E27" s="57"/>
    </row>
    <row r="28" spans="1:5" ht="30.75" customHeight="1">
      <c r="A28" s="45">
        <v>35492</v>
      </c>
      <c r="B28" s="56" t="s">
        <v>207</v>
      </c>
      <c r="C28" s="56"/>
      <c r="D28" s="56"/>
      <c r="E28" s="57"/>
    </row>
    <row r="29" spans="1:5" ht="29.25" customHeight="1">
      <c r="A29" s="47">
        <v>36617</v>
      </c>
      <c r="B29" s="58" t="s">
        <v>209</v>
      </c>
      <c r="C29" s="58"/>
      <c r="D29" s="58"/>
      <c r="E29" s="59"/>
    </row>
    <row r="30" spans="1:5" ht="29.25" customHeight="1">
      <c r="A30" s="53"/>
      <c r="B30" s="64" t="s">
        <v>210</v>
      </c>
      <c r="C30" s="64"/>
      <c r="D30" s="64"/>
      <c r="E30" s="65"/>
    </row>
    <row r="31" spans="1:5" ht="29.25" customHeight="1">
      <c r="A31" s="55"/>
      <c r="B31" s="66" t="s">
        <v>211</v>
      </c>
      <c r="C31" s="66"/>
      <c r="D31" s="66"/>
      <c r="E31" s="67"/>
    </row>
    <row r="32" spans="1:5" ht="22.5" customHeight="1">
      <c r="A32" s="45">
        <v>37231</v>
      </c>
      <c r="B32" s="56" t="s">
        <v>212</v>
      </c>
      <c r="C32" s="56"/>
      <c r="D32" s="56"/>
      <c r="E32" s="57"/>
    </row>
    <row r="33" spans="1:5" ht="22.5" customHeight="1">
      <c r="A33" s="45">
        <v>37346</v>
      </c>
      <c r="B33" s="56" t="s">
        <v>213</v>
      </c>
      <c r="C33" s="56"/>
      <c r="D33" s="56"/>
      <c r="E33" s="57"/>
    </row>
    <row r="34" spans="1:5" ht="30.75" customHeight="1">
      <c r="A34" s="47">
        <v>37347</v>
      </c>
      <c r="B34" s="58" t="s">
        <v>214</v>
      </c>
      <c r="C34" s="58"/>
      <c r="D34" s="58"/>
      <c r="E34" s="59"/>
    </row>
    <row r="35" spans="1:5" ht="13.5">
      <c r="A35" s="53"/>
      <c r="B35" s="64" t="s">
        <v>187</v>
      </c>
      <c r="C35" s="64"/>
      <c r="D35" s="64"/>
      <c r="E35" s="65"/>
    </row>
    <row r="36" spans="1:5" ht="13.5">
      <c r="A36" s="53"/>
      <c r="B36" s="64" t="s">
        <v>216</v>
      </c>
      <c r="C36" s="64"/>
      <c r="D36" s="64"/>
      <c r="E36" s="65"/>
    </row>
    <row r="37" spans="1:5" ht="13.5">
      <c r="A37" s="54"/>
      <c r="B37" s="50" t="s">
        <v>215</v>
      </c>
      <c r="C37" s="51"/>
      <c r="D37" s="51"/>
      <c r="E37" s="52"/>
    </row>
    <row r="38" spans="1:5" ht="27.75" customHeight="1">
      <c r="A38" s="45">
        <v>37664</v>
      </c>
      <c r="B38" s="56" t="s">
        <v>219</v>
      </c>
      <c r="C38" s="56"/>
      <c r="D38" s="56"/>
      <c r="E38" s="57"/>
    </row>
    <row r="39" spans="1:5" ht="29.25" customHeight="1">
      <c r="A39" s="47">
        <v>38363</v>
      </c>
      <c r="B39" s="58" t="s">
        <v>217</v>
      </c>
      <c r="C39" s="58"/>
      <c r="D39" s="58"/>
      <c r="E39" s="59"/>
    </row>
    <row r="40" spans="1:5" ht="29.25" customHeight="1" thickBot="1">
      <c r="A40" s="48"/>
      <c r="B40" s="60" t="s">
        <v>218</v>
      </c>
      <c r="C40" s="60"/>
      <c r="D40" s="60"/>
      <c r="E40" s="61"/>
    </row>
  </sheetData>
  <mergeCells count="45">
    <mergeCell ref="B4:E4"/>
    <mergeCell ref="B5:E5"/>
    <mergeCell ref="B6:E6"/>
    <mergeCell ref="B7:E7"/>
    <mergeCell ref="B8:E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32:E32"/>
    <mergeCell ref="B25:E25"/>
    <mergeCell ref="B26:E26"/>
    <mergeCell ref="B27:E27"/>
    <mergeCell ref="B28:E28"/>
    <mergeCell ref="B39:E39"/>
    <mergeCell ref="B40:E40"/>
    <mergeCell ref="B3:E3"/>
    <mergeCell ref="B33:E33"/>
    <mergeCell ref="B34:E34"/>
    <mergeCell ref="B35:E35"/>
    <mergeCell ref="B36:E36"/>
    <mergeCell ref="B29:E29"/>
    <mergeCell ref="B30:E30"/>
    <mergeCell ref="B31:E31"/>
    <mergeCell ref="A39:A40"/>
    <mergeCell ref="A1:E1"/>
    <mergeCell ref="B9:E9"/>
    <mergeCell ref="A6:A9"/>
    <mergeCell ref="B37:E37"/>
    <mergeCell ref="A34:A37"/>
    <mergeCell ref="A12:A15"/>
    <mergeCell ref="A24:A26"/>
    <mergeCell ref="A29:A31"/>
    <mergeCell ref="B38:E38"/>
  </mergeCells>
  <printOptions/>
  <pageMargins left="0.75" right="0.75" top="1" bottom="1.03" header="0.512" footer="0.16"/>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29"/>
  <sheetViews>
    <sheetView tabSelected="1" workbookViewId="0" topLeftCell="A1">
      <selection activeCell="A1" sqref="A1:J1"/>
    </sheetView>
  </sheetViews>
  <sheetFormatPr defaultColWidth="9.00390625" defaultRowHeight="13.5"/>
  <cols>
    <col min="1" max="1" width="5.125" style="292" customWidth="1"/>
    <col min="2" max="2" width="29.375" style="292" customWidth="1"/>
    <col min="3" max="10" width="7.875" style="292" customWidth="1"/>
    <col min="11" max="16384" width="9.00390625" style="292" customWidth="1"/>
  </cols>
  <sheetData>
    <row r="1" spans="1:10" ht="23.25" customHeight="1">
      <c r="A1" s="100" t="s">
        <v>558</v>
      </c>
      <c r="B1" s="526"/>
      <c r="C1" s="526"/>
      <c r="D1" s="526"/>
      <c r="E1" s="526"/>
      <c r="F1" s="526"/>
      <c r="G1" s="526"/>
      <c r="H1" s="526"/>
      <c r="I1" s="526"/>
      <c r="J1" s="526"/>
    </row>
    <row r="2" spans="1:10" ht="24.75" customHeight="1" thickBot="1">
      <c r="A2" s="549"/>
      <c r="B2" s="549"/>
      <c r="C2" s="549"/>
      <c r="D2" s="549"/>
      <c r="E2" s="549"/>
      <c r="F2" s="549"/>
      <c r="G2" s="549"/>
      <c r="H2" s="549"/>
      <c r="I2" s="549"/>
      <c r="J2" s="549"/>
    </row>
    <row r="3" spans="1:10" ht="27" customHeight="1">
      <c r="A3" s="189" t="s">
        <v>559</v>
      </c>
      <c r="B3" s="550"/>
      <c r="C3" s="190" t="s">
        <v>560</v>
      </c>
      <c r="D3" s="551"/>
      <c r="E3" s="540" t="s">
        <v>247</v>
      </c>
      <c r="F3" s="412" t="s">
        <v>248</v>
      </c>
      <c r="G3" s="412" t="s">
        <v>249</v>
      </c>
      <c r="H3" s="412" t="s">
        <v>250</v>
      </c>
      <c r="I3" s="412" t="s">
        <v>251</v>
      </c>
      <c r="J3" s="412" t="s">
        <v>252</v>
      </c>
    </row>
    <row r="4" spans="1:10" ht="27" customHeight="1">
      <c r="A4" s="552" t="s">
        <v>561</v>
      </c>
      <c r="B4" s="553"/>
      <c r="C4" s="554" t="s">
        <v>230</v>
      </c>
      <c r="D4" s="555" t="s">
        <v>233</v>
      </c>
      <c r="E4" s="554" t="s">
        <v>233</v>
      </c>
      <c r="F4" s="412" t="s">
        <v>233</v>
      </c>
      <c r="G4" s="412" t="s">
        <v>233</v>
      </c>
      <c r="H4" s="412" t="s">
        <v>233</v>
      </c>
      <c r="I4" s="412" t="s">
        <v>233</v>
      </c>
      <c r="J4" s="412" t="s">
        <v>233</v>
      </c>
    </row>
    <row r="5" spans="1:10" ht="27" customHeight="1">
      <c r="A5" s="552" t="s">
        <v>543</v>
      </c>
      <c r="B5" s="553"/>
      <c r="C5" s="556">
        <v>4</v>
      </c>
      <c r="D5" s="157">
        <v>102</v>
      </c>
      <c r="E5" s="556">
        <v>98</v>
      </c>
      <c r="F5" s="156">
        <v>45</v>
      </c>
      <c r="G5" s="156">
        <v>78</v>
      </c>
      <c r="H5" s="156">
        <v>30</v>
      </c>
      <c r="I5" s="156">
        <v>15</v>
      </c>
      <c r="J5" s="156">
        <v>10</v>
      </c>
    </row>
    <row r="6" spans="1:10" ht="27" customHeight="1">
      <c r="A6" s="552" t="s">
        <v>544</v>
      </c>
      <c r="B6" s="553"/>
      <c r="C6" s="556">
        <v>6</v>
      </c>
      <c r="D6" s="157">
        <v>36</v>
      </c>
      <c r="E6" s="556"/>
      <c r="F6" s="156">
        <v>45</v>
      </c>
      <c r="G6" s="156">
        <v>15</v>
      </c>
      <c r="H6" s="156">
        <v>10</v>
      </c>
      <c r="I6" s="156">
        <v>5</v>
      </c>
      <c r="J6" s="156"/>
    </row>
    <row r="7" spans="1:10" ht="27" customHeight="1">
      <c r="A7" s="193" t="s">
        <v>562</v>
      </c>
      <c r="B7" s="557" t="s">
        <v>563</v>
      </c>
      <c r="C7" s="556">
        <v>4</v>
      </c>
      <c r="D7" s="157">
        <v>34</v>
      </c>
      <c r="E7" s="556">
        <v>34</v>
      </c>
      <c r="F7" s="156">
        <v>45</v>
      </c>
      <c r="G7" s="156">
        <v>30</v>
      </c>
      <c r="H7" s="156">
        <v>30</v>
      </c>
      <c r="I7" s="156">
        <v>30</v>
      </c>
      <c r="J7" s="156">
        <v>30</v>
      </c>
    </row>
    <row r="8" spans="1:12" ht="27" customHeight="1">
      <c r="A8" s="193"/>
      <c r="B8" s="557" t="s">
        <v>564</v>
      </c>
      <c r="C8" s="556">
        <v>4</v>
      </c>
      <c r="D8" s="157">
        <v>34</v>
      </c>
      <c r="E8" s="556">
        <v>34</v>
      </c>
      <c r="F8" s="156">
        <v>45</v>
      </c>
      <c r="G8" s="156">
        <v>30</v>
      </c>
      <c r="H8" s="156">
        <v>30</v>
      </c>
      <c r="I8" s="156">
        <v>30</v>
      </c>
      <c r="J8" s="156">
        <v>30</v>
      </c>
      <c r="L8" s="445"/>
    </row>
    <row r="9" spans="1:13" ht="27" customHeight="1">
      <c r="A9" s="193"/>
      <c r="B9" s="557" t="s">
        <v>565</v>
      </c>
      <c r="C9" s="556">
        <v>4</v>
      </c>
      <c r="D9" s="157">
        <v>34</v>
      </c>
      <c r="E9" s="556">
        <v>34</v>
      </c>
      <c r="F9" s="156">
        <v>45</v>
      </c>
      <c r="G9" s="156">
        <v>30</v>
      </c>
      <c r="H9" s="156">
        <v>30</v>
      </c>
      <c r="I9" s="156">
        <v>30</v>
      </c>
      <c r="J9" s="156">
        <v>30</v>
      </c>
      <c r="L9" s="558"/>
      <c r="M9" s="445"/>
    </row>
    <row r="10" spans="1:13" ht="27" customHeight="1">
      <c r="A10" s="193"/>
      <c r="B10" s="557" t="s">
        <v>566</v>
      </c>
      <c r="C10" s="556">
        <v>4</v>
      </c>
      <c r="D10" s="157">
        <v>34</v>
      </c>
      <c r="E10" s="556">
        <v>34</v>
      </c>
      <c r="F10" s="156">
        <v>45</v>
      </c>
      <c r="G10" s="156">
        <v>30</v>
      </c>
      <c r="H10" s="156">
        <v>30</v>
      </c>
      <c r="I10" s="156">
        <v>30</v>
      </c>
      <c r="J10" s="156">
        <v>30</v>
      </c>
      <c r="L10" s="558"/>
      <c r="M10" s="558"/>
    </row>
    <row r="11" spans="1:13" ht="27" customHeight="1">
      <c r="A11" s="193"/>
      <c r="B11" s="557" t="s">
        <v>567</v>
      </c>
      <c r="C11" s="556">
        <v>4</v>
      </c>
      <c r="D11" s="157">
        <v>34</v>
      </c>
      <c r="E11" s="556">
        <v>34</v>
      </c>
      <c r="F11" s="156">
        <v>45</v>
      </c>
      <c r="G11" s="156">
        <v>30</v>
      </c>
      <c r="H11" s="156">
        <v>30</v>
      </c>
      <c r="I11" s="156">
        <v>30</v>
      </c>
      <c r="J11" s="156">
        <v>30</v>
      </c>
      <c r="L11" s="445"/>
      <c r="M11" s="558"/>
    </row>
    <row r="12" spans="1:13" ht="27" customHeight="1">
      <c r="A12" s="193"/>
      <c r="B12" s="557" t="s">
        <v>568</v>
      </c>
      <c r="C12" s="556">
        <v>4</v>
      </c>
      <c r="D12" s="157">
        <v>34</v>
      </c>
      <c r="E12" s="556">
        <v>34</v>
      </c>
      <c r="F12" s="156">
        <v>45</v>
      </c>
      <c r="G12" s="156">
        <v>30</v>
      </c>
      <c r="H12" s="156">
        <v>30</v>
      </c>
      <c r="I12" s="156">
        <v>30</v>
      </c>
      <c r="J12" s="156">
        <v>30</v>
      </c>
      <c r="M12" s="445"/>
    </row>
    <row r="13" spans="1:13" ht="27" customHeight="1">
      <c r="A13" s="193"/>
      <c r="B13" s="557" t="s">
        <v>569</v>
      </c>
      <c r="C13" s="556">
        <v>4</v>
      </c>
      <c r="D13" s="157">
        <v>34</v>
      </c>
      <c r="E13" s="556">
        <v>34</v>
      </c>
      <c r="F13" s="156">
        <v>45</v>
      </c>
      <c r="G13" s="156">
        <v>30</v>
      </c>
      <c r="H13" s="156">
        <v>30</v>
      </c>
      <c r="I13" s="156">
        <v>30</v>
      </c>
      <c r="J13" s="156">
        <v>30</v>
      </c>
      <c r="M13" s="445"/>
    </row>
    <row r="14" spans="1:10" ht="27" customHeight="1">
      <c r="A14" s="193"/>
      <c r="B14" s="557" t="s">
        <v>570</v>
      </c>
      <c r="C14" s="556">
        <v>4</v>
      </c>
      <c r="D14" s="157">
        <v>34</v>
      </c>
      <c r="E14" s="556">
        <v>34</v>
      </c>
      <c r="F14" s="156">
        <v>45</v>
      </c>
      <c r="G14" s="156">
        <v>30</v>
      </c>
      <c r="H14" s="156">
        <v>30</v>
      </c>
      <c r="I14" s="156">
        <v>30</v>
      </c>
      <c r="J14" s="156">
        <v>30</v>
      </c>
    </row>
    <row r="15" spans="1:10" ht="27" customHeight="1">
      <c r="A15" s="193"/>
      <c r="B15" s="557" t="s">
        <v>571</v>
      </c>
      <c r="C15" s="556">
        <v>4</v>
      </c>
      <c r="D15" s="157">
        <v>34</v>
      </c>
      <c r="E15" s="556">
        <v>34</v>
      </c>
      <c r="F15" s="156">
        <v>45</v>
      </c>
      <c r="G15" s="156">
        <v>30</v>
      </c>
      <c r="H15" s="156">
        <v>30</v>
      </c>
      <c r="I15" s="156">
        <v>30</v>
      </c>
      <c r="J15" s="156">
        <v>30</v>
      </c>
    </row>
    <row r="16" spans="1:10" ht="27" customHeight="1">
      <c r="A16" s="193"/>
      <c r="B16" s="557" t="s">
        <v>572</v>
      </c>
      <c r="C16" s="556">
        <v>4</v>
      </c>
      <c r="D16" s="157">
        <v>34</v>
      </c>
      <c r="E16" s="556">
        <v>34</v>
      </c>
      <c r="F16" s="156">
        <v>45</v>
      </c>
      <c r="G16" s="156">
        <v>30</v>
      </c>
      <c r="H16" s="156">
        <v>30</v>
      </c>
      <c r="I16" s="156">
        <v>30</v>
      </c>
      <c r="J16" s="156">
        <v>30</v>
      </c>
    </row>
    <row r="17" spans="1:10" ht="27" customHeight="1">
      <c r="A17" s="193"/>
      <c r="B17" s="557" t="s">
        <v>573</v>
      </c>
      <c r="C17" s="556">
        <v>4</v>
      </c>
      <c r="D17" s="157">
        <v>34</v>
      </c>
      <c r="E17" s="556">
        <v>34</v>
      </c>
      <c r="F17" s="156">
        <v>45</v>
      </c>
      <c r="G17" s="156">
        <v>30</v>
      </c>
      <c r="H17" s="156">
        <v>30</v>
      </c>
      <c r="I17" s="156">
        <v>30</v>
      </c>
      <c r="J17" s="156">
        <v>30</v>
      </c>
    </row>
    <row r="18" spans="1:10" ht="27" customHeight="1">
      <c r="A18" s="193"/>
      <c r="B18" s="557" t="s">
        <v>574</v>
      </c>
      <c r="C18" s="556">
        <v>4</v>
      </c>
      <c r="D18" s="157">
        <v>34</v>
      </c>
      <c r="E18" s="556">
        <v>34</v>
      </c>
      <c r="F18" s="156">
        <v>45</v>
      </c>
      <c r="G18" s="156">
        <v>30</v>
      </c>
      <c r="H18" s="156">
        <v>30</v>
      </c>
      <c r="I18" s="156">
        <v>30</v>
      </c>
      <c r="J18" s="156">
        <v>30</v>
      </c>
    </row>
    <row r="19" spans="1:10" ht="27" customHeight="1">
      <c r="A19" s="193"/>
      <c r="B19" s="557" t="s">
        <v>575</v>
      </c>
      <c r="C19" s="556">
        <v>4</v>
      </c>
      <c r="D19" s="157">
        <v>34</v>
      </c>
      <c r="E19" s="556">
        <v>34</v>
      </c>
      <c r="F19" s="156">
        <v>45</v>
      </c>
      <c r="G19" s="156">
        <v>30</v>
      </c>
      <c r="H19" s="156">
        <v>30</v>
      </c>
      <c r="I19" s="156">
        <v>30</v>
      </c>
      <c r="J19" s="156">
        <v>30</v>
      </c>
    </row>
    <row r="20" spans="1:10" ht="27" customHeight="1">
      <c r="A20" s="552" t="s">
        <v>576</v>
      </c>
      <c r="B20" s="553"/>
      <c r="C20" s="559"/>
      <c r="D20" s="161">
        <v>20</v>
      </c>
      <c r="E20" s="559">
        <v>16</v>
      </c>
      <c r="F20" s="160">
        <v>15</v>
      </c>
      <c r="G20" s="160">
        <v>10</v>
      </c>
      <c r="H20" s="160">
        <v>4</v>
      </c>
      <c r="I20" s="160">
        <v>5</v>
      </c>
      <c r="J20" s="160"/>
    </row>
    <row r="21" spans="1:10" ht="27" customHeight="1">
      <c r="A21" s="560" t="s">
        <v>577</v>
      </c>
      <c r="B21" s="561"/>
      <c r="C21" s="562"/>
      <c r="D21" s="563"/>
      <c r="E21" s="562"/>
      <c r="F21" s="179">
        <v>15</v>
      </c>
      <c r="G21" s="179">
        <v>10</v>
      </c>
      <c r="H21" s="179">
        <v>5</v>
      </c>
      <c r="I21" s="179">
        <v>5</v>
      </c>
      <c r="J21" s="179"/>
    </row>
    <row r="22" spans="1:10" ht="35.25" customHeight="1" thickBot="1">
      <c r="A22" s="564" t="s">
        <v>578</v>
      </c>
      <c r="B22" s="565"/>
      <c r="C22" s="566">
        <f>SUM(C5:C20)</f>
        <v>62</v>
      </c>
      <c r="D22" s="567">
        <f>SUM(D5:D20)</f>
        <v>600</v>
      </c>
      <c r="E22" s="568">
        <f>SUM(E5:E20)</f>
        <v>556</v>
      </c>
      <c r="F22" s="569">
        <f>SUM(F5:F21)</f>
        <v>705</v>
      </c>
      <c r="G22" s="569">
        <f>SUM(G5:G21)</f>
        <v>503</v>
      </c>
      <c r="H22" s="569">
        <f>SUM(H5:H21)</f>
        <v>439</v>
      </c>
      <c r="I22" s="569">
        <f>SUM(I5:I21)</f>
        <v>420</v>
      </c>
      <c r="J22" s="569">
        <f>SUM(J5:J21)</f>
        <v>400</v>
      </c>
    </row>
    <row r="23" spans="1:10" ht="13.5">
      <c r="A23" s="549"/>
      <c r="B23" s="549"/>
      <c r="C23" s="549"/>
      <c r="D23" s="549"/>
      <c r="E23" s="549"/>
      <c r="F23" s="549"/>
      <c r="G23" s="549"/>
      <c r="H23" s="549"/>
      <c r="I23" s="549"/>
      <c r="J23" s="549"/>
    </row>
    <row r="24" spans="1:10" ht="13.5">
      <c r="A24" s="549" t="s">
        <v>551</v>
      </c>
      <c r="B24" s="549"/>
      <c r="C24" s="549"/>
      <c r="D24" s="549"/>
      <c r="E24" s="549"/>
      <c r="F24" s="549"/>
      <c r="G24" s="549"/>
      <c r="H24" s="549"/>
      <c r="I24" s="549"/>
      <c r="J24" s="549"/>
    </row>
    <row r="25" spans="1:10" ht="13.5">
      <c r="A25" s="549" t="s">
        <v>579</v>
      </c>
      <c r="B25" s="549"/>
      <c r="C25" s="549"/>
      <c r="D25" s="549"/>
      <c r="E25" s="549"/>
      <c r="F25" s="549"/>
      <c r="G25" s="549"/>
      <c r="H25" s="549"/>
      <c r="I25" s="549"/>
      <c r="J25" s="549"/>
    </row>
    <row r="26" ht="13.5">
      <c r="A26" s="549" t="s">
        <v>580</v>
      </c>
    </row>
    <row r="27" ht="13.5">
      <c r="A27" s="549" t="s">
        <v>581</v>
      </c>
    </row>
    <row r="28" ht="13.5">
      <c r="A28" s="549"/>
    </row>
    <row r="29" ht="13.5">
      <c r="A29" s="549" t="s">
        <v>582</v>
      </c>
    </row>
  </sheetData>
  <mergeCells count="10">
    <mergeCell ref="A1:J1"/>
    <mergeCell ref="A4:B4"/>
    <mergeCell ref="A22:B22"/>
    <mergeCell ref="A7:A19"/>
    <mergeCell ref="A3:B3"/>
    <mergeCell ref="A6:B6"/>
    <mergeCell ref="A20:B20"/>
    <mergeCell ref="C3:D3"/>
    <mergeCell ref="A5:B5"/>
    <mergeCell ref="A21:B21"/>
  </mergeCells>
  <printOptions/>
  <pageMargins left="0.43" right="0.16"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24"/>
  <sheetViews>
    <sheetView workbookViewId="0" topLeftCell="A1">
      <selection activeCell="C1" sqref="C1:E1"/>
    </sheetView>
  </sheetViews>
  <sheetFormatPr defaultColWidth="9.00390625" defaultRowHeight="13.5"/>
  <cols>
    <col min="1" max="2" width="9.00390625" style="570" customWidth="1"/>
    <col min="3" max="3" width="12.75390625" style="570" customWidth="1"/>
    <col min="4" max="4" width="20.00390625" style="570" customWidth="1"/>
    <col min="5" max="5" width="14.125" style="570" customWidth="1"/>
    <col min="6" max="16384" width="9.00390625" style="570" customWidth="1"/>
  </cols>
  <sheetData>
    <row r="1" spans="3:5" ht="24">
      <c r="C1" s="134" t="s">
        <v>583</v>
      </c>
      <c r="D1" s="135"/>
      <c r="E1" s="135"/>
    </row>
    <row r="3" spans="1:7" ht="44.25" customHeight="1">
      <c r="A3" s="571" t="s">
        <v>584</v>
      </c>
      <c r="B3" s="572"/>
      <c r="C3" s="572"/>
      <c r="D3" s="572"/>
      <c r="E3" s="572"/>
      <c r="F3" s="572"/>
      <c r="G3" s="572"/>
    </row>
    <row r="5" ht="15" thickBot="1">
      <c r="E5" s="573" t="s">
        <v>228</v>
      </c>
    </row>
    <row r="6" spans="3:5" ht="37.5" customHeight="1" thickBot="1">
      <c r="C6" s="574" t="s">
        <v>585</v>
      </c>
      <c r="D6" s="575" t="s">
        <v>259</v>
      </c>
      <c r="E6" s="576" t="s">
        <v>586</v>
      </c>
    </row>
    <row r="7" spans="3:5" ht="32.25" customHeight="1">
      <c r="C7" s="537">
        <v>4</v>
      </c>
      <c r="D7" s="577">
        <v>5</v>
      </c>
      <c r="E7" s="578">
        <v>0</v>
      </c>
    </row>
    <row r="8" spans="3:5" ht="32.25" customHeight="1">
      <c r="C8" s="540">
        <v>5</v>
      </c>
      <c r="D8" s="548">
        <v>5</v>
      </c>
      <c r="E8" s="579">
        <v>1</v>
      </c>
    </row>
    <row r="9" spans="3:5" ht="32.25" customHeight="1">
      <c r="C9" s="540">
        <v>6</v>
      </c>
      <c r="D9" s="548">
        <v>7</v>
      </c>
      <c r="E9" s="579">
        <v>1</v>
      </c>
    </row>
    <row r="10" spans="3:5" ht="32.25" customHeight="1">
      <c r="C10" s="540">
        <v>7</v>
      </c>
      <c r="D10" s="548">
        <v>7</v>
      </c>
      <c r="E10" s="579">
        <v>2</v>
      </c>
    </row>
    <row r="11" spans="3:5" ht="32.25" customHeight="1">
      <c r="C11" s="540">
        <v>8</v>
      </c>
      <c r="D11" s="548">
        <v>7</v>
      </c>
      <c r="E11" s="579">
        <v>0</v>
      </c>
    </row>
    <row r="12" spans="3:5" ht="32.25" customHeight="1">
      <c r="C12" s="540">
        <v>9</v>
      </c>
      <c r="D12" s="548">
        <v>5</v>
      </c>
      <c r="E12" s="579">
        <v>3</v>
      </c>
    </row>
    <row r="13" spans="3:5" ht="32.25" customHeight="1">
      <c r="C13" s="540">
        <v>10</v>
      </c>
      <c r="D13" s="548">
        <v>8</v>
      </c>
      <c r="E13" s="579">
        <v>2</v>
      </c>
    </row>
    <row r="14" spans="3:5" ht="32.25" customHeight="1">
      <c r="C14" s="540">
        <v>11</v>
      </c>
      <c r="D14" s="548">
        <v>7</v>
      </c>
      <c r="E14" s="579">
        <v>2</v>
      </c>
    </row>
    <row r="15" spans="3:5" ht="32.25" customHeight="1">
      <c r="C15" s="540">
        <v>12</v>
      </c>
      <c r="D15" s="548">
        <v>7</v>
      </c>
      <c r="E15" s="579">
        <v>3</v>
      </c>
    </row>
    <row r="16" spans="3:5" ht="32.25" customHeight="1">
      <c r="C16" s="540">
        <v>1</v>
      </c>
      <c r="D16" s="548">
        <v>3</v>
      </c>
      <c r="E16" s="579">
        <v>1</v>
      </c>
    </row>
    <row r="17" spans="3:5" ht="32.25" customHeight="1">
      <c r="C17" s="540">
        <v>2</v>
      </c>
      <c r="D17" s="548">
        <v>4</v>
      </c>
      <c r="E17" s="579">
        <v>1</v>
      </c>
    </row>
    <row r="18" spans="3:5" ht="32.25" customHeight="1" thickBot="1">
      <c r="C18" s="580">
        <v>3</v>
      </c>
      <c r="D18" s="581">
        <v>4</v>
      </c>
      <c r="E18" s="582">
        <v>0</v>
      </c>
    </row>
    <row r="19" spans="3:5" ht="37.5" customHeight="1" thickBot="1">
      <c r="C19" s="583" t="s">
        <v>52</v>
      </c>
      <c r="D19" s="584">
        <f>SUM(D7:D18)</f>
        <v>69</v>
      </c>
      <c r="E19" s="585">
        <f>SUM(E7:E18)</f>
        <v>16</v>
      </c>
    </row>
    <row r="20" spans="3:5" ht="37.5" customHeight="1" thickBot="1">
      <c r="C20" s="586" t="s">
        <v>247</v>
      </c>
      <c r="D20" s="587">
        <v>78</v>
      </c>
      <c r="E20" s="588">
        <v>27</v>
      </c>
    </row>
    <row r="21" spans="3:5" ht="37.5" customHeight="1" thickBot="1" thickTop="1">
      <c r="C21" s="176" t="s">
        <v>248</v>
      </c>
      <c r="D21" s="589">
        <v>80</v>
      </c>
      <c r="E21" s="590">
        <v>15</v>
      </c>
    </row>
    <row r="22" spans="3:5" ht="37.5" customHeight="1" thickBot="1" thickTop="1">
      <c r="C22" s="176" t="s">
        <v>249</v>
      </c>
      <c r="D22" s="589">
        <v>35</v>
      </c>
      <c r="E22" s="590">
        <v>14</v>
      </c>
    </row>
    <row r="23" ht="15" thickTop="1">
      <c r="C23" s="570" t="s">
        <v>587</v>
      </c>
    </row>
    <row r="24" ht="14.25">
      <c r="C24" s="570" t="s">
        <v>588</v>
      </c>
    </row>
  </sheetData>
  <mergeCells count="2">
    <mergeCell ref="C1:E1"/>
    <mergeCell ref="A3:G3"/>
  </mergeCells>
  <printOptions/>
  <pageMargins left="0.96" right="0.94" top="1.08" bottom="0.92"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H37"/>
  <sheetViews>
    <sheetView workbookViewId="0" topLeftCell="A1">
      <selection activeCell="A1" sqref="A1:H1"/>
    </sheetView>
  </sheetViews>
  <sheetFormatPr defaultColWidth="9.00390625" defaultRowHeight="13.5"/>
  <cols>
    <col min="1" max="1" width="5.75390625" style="570" customWidth="1"/>
    <col min="2" max="2" width="18.50390625" style="570" customWidth="1"/>
    <col min="3" max="3" width="10.875" style="570" customWidth="1"/>
    <col min="4" max="5" width="11.625" style="570" customWidth="1"/>
    <col min="6" max="7" width="12.25390625" style="570" customWidth="1"/>
    <col min="8" max="8" width="11.625" style="570" customWidth="1"/>
    <col min="9" max="16384" width="9.00390625" style="570" customWidth="1"/>
  </cols>
  <sheetData>
    <row r="1" spans="1:8" ht="24">
      <c r="A1" s="591" t="s">
        <v>589</v>
      </c>
      <c r="B1" s="592"/>
      <c r="C1" s="592"/>
      <c r="D1" s="592"/>
      <c r="E1" s="592"/>
      <c r="F1" s="592"/>
      <c r="G1" s="592"/>
      <c r="H1" s="592"/>
    </row>
    <row r="3" spans="5:8" ht="15" thickBot="1">
      <c r="E3" s="593"/>
      <c r="F3" s="594"/>
      <c r="G3" s="594"/>
      <c r="H3" s="593" t="s">
        <v>228</v>
      </c>
    </row>
    <row r="4" spans="1:8" ht="31.5" customHeight="1" thickBot="1">
      <c r="A4" s="595" t="s">
        <v>590</v>
      </c>
      <c r="B4" s="596"/>
      <c r="C4" s="597"/>
      <c r="D4" s="598" t="s">
        <v>591</v>
      </c>
      <c r="E4" s="599" t="s">
        <v>592</v>
      </c>
      <c r="F4" s="599" t="s">
        <v>593</v>
      </c>
      <c r="G4" s="600" t="s">
        <v>594</v>
      </c>
      <c r="H4" s="601" t="s">
        <v>595</v>
      </c>
    </row>
    <row r="5" spans="1:8" ht="31.5" customHeight="1" thickBot="1">
      <c r="A5" s="602" t="s">
        <v>596</v>
      </c>
      <c r="B5" s="603"/>
      <c r="C5" s="604"/>
      <c r="D5" s="605">
        <v>593356</v>
      </c>
      <c r="E5" s="605">
        <v>83158</v>
      </c>
      <c r="F5" s="605">
        <v>4104</v>
      </c>
      <c r="G5" s="606">
        <v>84</v>
      </c>
      <c r="H5" s="607">
        <f aca="true" t="shared" si="0" ref="H5:H37">SUM(D5:G5)</f>
        <v>680702</v>
      </c>
    </row>
    <row r="6" spans="1:8" ht="31.5" customHeight="1">
      <c r="A6" s="608" t="s">
        <v>597</v>
      </c>
      <c r="B6" s="609" t="s">
        <v>598</v>
      </c>
      <c r="C6" s="609" t="s">
        <v>599</v>
      </c>
      <c r="D6" s="610">
        <v>625</v>
      </c>
      <c r="E6" s="610">
        <v>1612</v>
      </c>
      <c r="F6" s="610"/>
      <c r="G6" s="611"/>
      <c r="H6" s="612">
        <f t="shared" si="0"/>
        <v>2237</v>
      </c>
    </row>
    <row r="7" spans="1:8" ht="31.5" customHeight="1">
      <c r="A7" s="613"/>
      <c r="B7" s="614" t="s">
        <v>600</v>
      </c>
      <c r="C7" s="615" t="s">
        <v>295</v>
      </c>
      <c r="D7" s="616">
        <v>1254</v>
      </c>
      <c r="E7" s="616">
        <v>959</v>
      </c>
      <c r="F7" s="616"/>
      <c r="G7" s="617"/>
      <c r="H7" s="612">
        <f t="shared" si="0"/>
        <v>2213</v>
      </c>
    </row>
    <row r="8" spans="1:8" ht="31.5" customHeight="1">
      <c r="A8" s="613"/>
      <c r="B8" s="618"/>
      <c r="C8" s="615" t="s">
        <v>296</v>
      </c>
      <c r="D8" s="616">
        <v>1451</v>
      </c>
      <c r="E8" s="616">
        <v>441</v>
      </c>
      <c r="F8" s="616"/>
      <c r="G8" s="617">
        <v>2</v>
      </c>
      <c r="H8" s="612">
        <f t="shared" si="0"/>
        <v>1894</v>
      </c>
    </row>
    <row r="9" spans="1:8" ht="31.5" customHeight="1">
      <c r="A9" s="613"/>
      <c r="B9" s="619" t="s">
        <v>601</v>
      </c>
      <c r="C9" s="620" t="s">
        <v>295</v>
      </c>
      <c r="D9" s="621">
        <v>207</v>
      </c>
      <c r="E9" s="621">
        <v>229</v>
      </c>
      <c r="F9" s="621"/>
      <c r="G9" s="622"/>
      <c r="H9" s="623">
        <f t="shared" si="0"/>
        <v>436</v>
      </c>
    </row>
    <row r="10" spans="1:8" ht="31.5" customHeight="1">
      <c r="A10" s="613"/>
      <c r="B10" s="614" t="s">
        <v>602</v>
      </c>
      <c r="C10" s="624" t="s">
        <v>603</v>
      </c>
      <c r="D10" s="616">
        <v>3070</v>
      </c>
      <c r="E10" s="616">
        <v>2445</v>
      </c>
      <c r="F10" s="616"/>
      <c r="G10" s="616"/>
      <c r="H10" s="623">
        <f t="shared" si="0"/>
        <v>5515</v>
      </c>
    </row>
    <row r="11" spans="1:8" ht="31.5" customHeight="1" thickBot="1">
      <c r="A11" s="613"/>
      <c r="B11" s="625"/>
      <c r="C11" s="619" t="s">
        <v>604</v>
      </c>
      <c r="D11" s="621">
        <v>1184</v>
      </c>
      <c r="E11" s="621">
        <v>1058</v>
      </c>
      <c r="F11" s="621"/>
      <c r="G11" s="621"/>
      <c r="H11" s="623">
        <f t="shared" si="0"/>
        <v>2242</v>
      </c>
    </row>
    <row r="12" spans="1:8" ht="31.5" customHeight="1">
      <c r="A12" s="613"/>
      <c r="B12" s="626" t="s">
        <v>605</v>
      </c>
      <c r="C12" s="627" t="s">
        <v>295</v>
      </c>
      <c r="D12" s="628">
        <f>D6+D7+D9</f>
        <v>2086</v>
      </c>
      <c r="E12" s="628">
        <f>E6+E7+E9</f>
        <v>2800</v>
      </c>
      <c r="F12" s="628">
        <f>F6+F7+F9</f>
        <v>0</v>
      </c>
      <c r="G12" s="628">
        <f>G6+G7+G9</f>
        <v>0</v>
      </c>
      <c r="H12" s="629">
        <f t="shared" si="0"/>
        <v>4886</v>
      </c>
    </row>
    <row r="13" spans="1:8" ht="31.5" customHeight="1" thickBot="1">
      <c r="A13" s="630"/>
      <c r="B13" s="631"/>
      <c r="C13" s="632" t="s">
        <v>296</v>
      </c>
      <c r="D13" s="633">
        <f>D8+D10+D11</f>
        <v>5705</v>
      </c>
      <c r="E13" s="633">
        <f>E8+E10+E11</f>
        <v>3944</v>
      </c>
      <c r="F13" s="633">
        <f>F8+F10+F11</f>
        <v>0</v>
      </c>
      <c r="G13" s="633">
        <f>G8+G10+G11</f>
        <v>2</v>
      </c>
      <c r="H13" s="634">
        <f t="shared" si="0"/>
        <v>9651</v>
      </c>
    </row>
    <row r="14" spans="1:8" ht="14.25">
      <c r="A14" s="635" t="s">
        <v>606</v>
      </c>
      <c r="B14" s="636"/>
      <c r="C14" s="609" t="s">
        <v>596</v>
      </c>
      <c r="D14" s="610">
        <v>601407</v>
      </c>
      <c r="E14" s="610">
        <v>90276</v>
      </c>
      <c r="F14" s="610">
        <v>86</v>
      </c>
      <c r="G14" s="610">
        <v>73</v>
      </c>
      <c r="H14" s="637">
        <f t="shared" si="0"/>
        <v>691842</v>
      </c>
    </row>
    <row r="15" spans="1:8" ht="14.25">
      <c r="A15" s="638"/>
      <c r="B15" s="639" t="s">
        <v>607</v>
      </c>
      <c r="C15" s="615" t="s">
        <v>295</v>
      </c>
      <c r="D15" s="616">
        <v>1266</v>
      </c>
      <c r="E15" s="616">
        <v>2115</v>
      </c>
      <c r="F15" s="616"/>
      <c r="G15" s="616"/>
      <c r="H15" s="640">
        <f t="shared" si="0"/>
        <v>3381</v>
      </c>
    </row>
    <row r="16" spans="1:8" ht="15" thickBot="1">
      <c r="A16" s="638"/>
      <c r="B16" s="641"/>
      <c r="C16" s="642" t="s">
        <v>296</v>
      </c>
      <c r="D16" s="643">
        <v>5831</v>
      </c>
      <c r="E16" s="643">
        <v>3814</v>
      </c>
      <c r="F16" s="643"/>
      <c r="G16" s="643"/>
      <c r="H16" s="644">
        <f t="shared" si="0"/>
        <v>9645</v>
      </c>
    </row>
    <row r="17" spans="1:8" ht="15" thickTop="1">
      <c r="A17" s="638"/>
      <c r="B17" s="639"/>
      <c r="C17" s="609" t="s">
        <v>596</v>
      </c>
      <c r="D17" s="610">
        <v>479338</v>
      </c>
      <c r="E17" s="610">
        <v>115256</v>
      </c>
      <c r="F17" s="610"/>
      <c r="G17" s="610">
        <v>70</v>
      </c>
      <c r="H17" s="640">
        <f t="shared" si="0"/>
        <v>594664</v>
      </c>
    </row>
    <row r="18" spans="1:8" ht="14.25">
      <c r="A18" s="638"/>
      <c r="B18" s="639" t="s">
        <v>608</v>
      </c>
      <c r="C18" s="615" t="s">
        <v>295</v>
      </c>
      <c r="D18" s="616">
        <v>552</v>
      </c>
      <c r="E18" s="616">
        <v>3745</v>
      </c>
      <c r="F18" s="616"/>
      <c r="G18" s="616"/>
      <c r="H18" s="640">
        <f t="shared" si="0"/>
        <v>4297</v>
      </c>
    </row>
    <row r="19" spans="1:8" ht="15" thickBot="1">
      <c r="A19" s="638"/>
      <c r="B19" s="641"/>
      <c r="C19" s="642" t="s">
        <v>296</v>
      </c>
      <c r="D19" s="643">
        <v>3446</v>
      </c>
      <c r="E19" s="643">
        <v>5396</v>
      </c>
      <c r="F19" s="643"/>
      <c r="G19" s="643"/>
      <c r="H19" s="644">
        <f t="shared" si="0"/>
        <v>8842</v>
      </c>
    </row>
    <row r="20" spans="1:8" ht="15" thickTop="1">
      <c r="A20" s="638"/>
      <c r="B20" s="636"/>
      <c r="C20" s="609" t="s">
        <v>596</v>
      </c>
      <c r="D20" s="610">
        <v>365709</v>
      </c>
      <c r="E20" s="610">
        <v>163342</v>
      </c>
      <c r="F20" s="610">
        <v>49</v>
      </c>
      <c r="G20" s="610">
        <v>84</v>
      </c>
      <c r="H20" s="640">
        <f t="shared" si="0"/>
        <v>529184</v>
      </c>
    </row>
    <row r="21" spans="1:8" ht="14.25">
      <c r="A21" s="638"/>
      <c r="B21" s="639" t="s">
        <v>609</v>
      </c>
      <c r="C21" s="615" t="s">
        <v>295</v>
      </c>
      <c r="D21" s="616">
        <v>238</v>
      </c>
      <c r="E21" s="616">
        <v>3889</v>
      </c>
      <c r="F21" s="616"/>
      <c r="G21" s="616"/>
      <c r="H21" s="640">
        <f t="shared" si="0"/>
        <v>4127</v>
      </c>
    </row>
    <row r="22" spans="1:8" ht="15" thickBot="1">
      <c r="A22" s="638"/>
      <c r="B22" s="641"/>
      <c r="C22" s="642" t="s">
        <v>296</v>
      </c>
      <c r="D22" s="643">
        <v>1929</v>
      </c>
      <c r="E22" s="643">
        <v>5825</v>
      </c>
      <c r="F22" s="643"/>
      <c r="G22" s="643"/>
      <c r="H22" s="644">
        <f t="shared" si="0"/>
        <v>7754</v>
      </c>
    </row>
    <row r="23" spans="1:8" ht="15" thickTop="1">
      <c r="A23" s="638"/>
      <c r="B23" s="639"/>
      <c r="C23" s="609" t="s">
        <v>596</v>
      </c>
      <c r="D23" s="610">
        <v>286877</v>
      </c>
      <c r="E23" s="610">
        <v>167355</v>
      </c>
      <c r="F23" s="610">
        <v>45</v>
      </c>
      <c r="G23" s="610"/>
      <c r="H23" s="640">
        <f t="shared" si="0"/>
        <v>454277</v>
      </c>
    </row>
    <row r="24" spans="1:8" ht="14.25">
      <c r="A24" s="638"/>
      <c r="B24" s="639" t="s">
        <v>610</v>
      </c>
      <c r="C24" s="615" t="s">
        <v>295</v>
      </c>
      <c r="D24" s="616">
        <v>214</v>
      </c>
      <c r="E24" s="616">
        <v>7805</v>
      </c>
      <c r="F24" s="616"/>
      <c r="G24" s="616"/>
      <c r="H24" s="640">
        <f t="shared" si="0"/>
        <v>8019</v>
      </c>
    </row>
    <row r="25" spans="1:8" ht="15" thickBot="1">
      <c r="A25" s="638"/>
      <c r="B25" s="641"/>
      <c r="C25" s="642" t="s">
        <v>296</v>
      </c>
      <c r="D25" s="643">
        <v>1614</v>
      </c>
      <c r="E25" s="643">
        <v>7651</v>
      </c>
      <c r="F25" s="643"/>
      <c r="G25" s="643"/>
      <c r="H25" s="644">
        <f t="shared" si="0"/>
        <v>9265</v>
      </c>
    </row>
    <row r="26" spans="1:8" ht="15" thickTop="1">
      <c r="A26" s="638"/>
      <c r="B26" s="636"/>
      <c r="C26" s="609" t="s">
        <v>596</v>
      </c>
      <c r="D26" s="610">
        <v>256537</v>
      </c>
      <c r="E26" s="610">
        <v>174979</v>
      </c>
      <c r="F26" s="610"/>
      <c r="G26" s="610"/>
      <c r="H26" s="640">
        <f t="shared" si="0"/>
        <v>431516</v>
      </c>
    </row>
    <row r="27" spans="1:8" ht="14.25">
      <c r="A27" s="638"/>
      <c r="B27" s="639" t="s">
        <v>611</v>
      </c>
      <c r="C27" s="615" t="s">
        <v>295</v>
      </c>
      <c r="D27" s="616">
        <v>170</v>
      </c>
      <c r="E27" s="616">
        <v>5156</v>
      </c>
      <c r="F27" s="616"/>
      <c r="G27" s="616"/>
      <c r="H27" s="640">
        <f t="shared" si="0"/>
        <v>5326</v>
      </c>
    </row>
    <row r="28" spans="1:8" ht="15" thickBot="1">
      <c r="A28" s="638"/>
      <c r="B28" s="641"/>
      <c r="C28" s="642" t="s">
        <v>296</v>
      </c>
      <c r="D28" s="643">
        <v>1500</v>
      </c>
      <c r="E28" s="643">
        <v>3294</v>
      </c>
      <c r="F28" s="643"/>
      <c r="G28" s="643"/>
      <c r="H28" s="644">
        <f t="shared" si="0"/>
        <v>4794</v>
      </c>
    </row>
    <row r="29" spans="1:8" ht="15" thickTop="1">
      <c r="A29" s="638"/>
      <c r="B29" s="639"/>
      <c r="C29" s="609" t="s">
        <v>596</v>
      </c>
      <c r="D29" s="610">
        <v>275419</v>
      </c>
      <c r="E29" s="610">
        <v>243907</v>
      </c>
      <c r="F29" s="610"/>
      <c r="G29" s="610"/>
      <c r="H29" s="640">
        <f t="shared" si="0"/>
        <v>519326</v>
      </c>
    </row>
    <row r="30" spans="1:8" ht="14.25">
      <c r="A30" s="638"/>
      <c r="B30" s="639" t="s">
        <v>612</v>
      </c>
      <c r="C30" s="615" t="s">
        <v>295</v>
      </c>
      <c r="D30" s="616">
        <v>265</v>
      </c>
      <c r="E30" s="616">
        <v>4691</v>
      </c>
      <c r="F30" s="616"/>
      <c r="G30" s="616"/>
      <c r="H30" s="640">
        <f t="shared" si="0"/>
        <v>4956</v>
      </c>
    </row>
    <row r="31" spans="1:8" ht="15" thickBot="1">
      <c r="A31" s="638"/>
      <c r="B31" s="641"/>
      <c r="C31" s="642" t="s">
        <v>296</v>
      </c>
      <c r="D31" s="643">
        <v>1822</v>
      </c>
      <c r="E31" s="643">
        <v>4705</v>
      </c>
      <c r="F31" s="643"/>
      <c r="G31" s="643"/>
      <c r="H31" s="645">
        <f t="shared" si="0"/>
        <v>6527</v>
      </c>
    </row>
    <row r="32" spans="1:8" ht="15" thickTop="1">
      <c r="A32" s="638"/>
      <c r="B32" s="639"/>
      <c r="C32" s="609" t="s">
        <v>596</v>
      </c>
      <c r="D32" s="610">
        <v>267000</v>
      </c>
      <c r="E32" s="610">
        <v>240858</v>
      </c>
      <c r="F32" s="610"/>
      <c r="G32" s="610"/>
      <c r="H32" s="640">
        <f t="shared" si="0"/>
        <v>507858</v>
      </c>
    </row>
    <row r="33" spans="1:8" ht="14.25">
      <c r="A33" s="638"/>
      <c r="B33" s="639" t="s">
        <v>613</v>
      </c>
      <c r="C33" s="615" t="s">
        <v>295</v>
      </c>
      <c r="D33" s="616">
        <v>246</v>
      </c>
      <c r="E33" s="616">
        <v>3666</v>
      </c>
      <c r="F33" s="616"/>
      <c r="G33" s="616"/>
      <c r="H33" s="640">
        <f t="shared" si="0"/>
        <v>3912</v>
      </c>
    </row>
    <row r="34" spans="1:8" ht="15" thickBot="1">
      <c r="A34" s="638"/>
      <c r="B34" s="641"/>
      <c r="C34" s="642" t="s">
        <v>296</v>
      </c>
      <c r="D34" s="643">
        <v>1652</v>
      </c>
      <c r="E34" s="643">
        <v>4408</v>
      </c>
      <c r="F34" s="643"/>
      <c r="G34" s="643"/>
      <c r="H34" s="645">
        <f t="shared" si="0"/>
        <v>6060</v>
      </c>
    </row>
    <row r="35" spans="1:8" ht="15" thickTop="1">
      <c r="A35" s="638"/>
      <c r="B35" s="639"/>
      <c r="C35" s="609" t="s">
        <v>596</v>
      </c>
      <c r="D35" s="610">
        <v>220273</v>
      </c>
      <c r="E35" s="610">
        <v>210674</v>
      </c>
      <c r="F35" s="610"/>
      <c r="G35" s="610"/>
      <c r="H35" s="640">
        <f t="shared" si="0"/>
        <v>430947</v>
      </c>
    </row>
    <row r="36" spans="1:8" ht="14.25">
      <c r="A36" s="638"/>
      <c r="B36" s="639" t="s">
        <v>614</v>
      </c>
      <c r="C36" s="615" t="s">
        <v>295</v>
      </c>
      <c r="D36" s="616">
        <v>542</v>
      </c>
      <c r="E36" s="616">
        <v>4827</v>
      </c>
      <c r="F36" s="616"/>
      <c r="G36" s="616"/>
      <c r="H36" s="640">
        <f t="shared" si="0"/>
        <v>5369</v>
      </c>
    </row>
    <row r="37" spans="1:8" ht="15" thickBot="1">
      <c r="A37" s="646"/>
      <c r="B37" s="641"/>
      <c r="C37" s="642" t="s">
        <v>296</v>
      </c>
      <c r="D37" s="643">
        <v>2470</v>
      </c>
      <c r="E37" s="643">
        <v>5272</v>
      </c>
      <c r="F37" s="643"/>
      <c r="G37" s="643"/>
      <c r="H37" s="645">
        <f t="shared" si="0"/>
        <v>7742</v>
      </c>
    </row>
    <row r="38" ht="15" thickTop="1"/>
  </sheetData>
  <mergeCells count="8">
    <mergeCell ref="A14:A37"/>
    <mergeCell ref="A1:H1"/>
    <mergeCell ref="A6:A13"/>
    <mergeCell ref="B10:B11"/>
    <mergeCell ref="B12:B13"/>
    <mergeCell ref="A5:C5"/>
    <mergeCell ref="B7:B8"/>
    <mergeCell ref="A4:C4"/>
  </mergeCells>
  <printOptions/>
  <pageMargins left="0.57" right="0.3"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19"/>
  <sheetViews>
    <sheetView workbookViewId="0" topLeftCell="A1">
      <selection activeCell="G15" sqref="G15"/>
    </sheetView>
  </sheetViews>
  <sheetFormatPr defaultColWidth="9.00390625" defaultRowHeight="13.5"/>
  <cols>
    <col min="1" max="1" width="10.00390625" style="26" customWidth="1"/>
    <col min="2" max="9" width="10.625" style="26" customWidth="1"/>
    <col min="10" max="16384" width="9.00390625" style="26" customWidth="1"/>
  </cols>
  <sheetData>
    <row r="1" spans="1:9" ht="21">
      <c r="A1" s="647" t="s">
        <v>615</v>
      </c>
      <c r="B1" s="648"/>
      <c r="C1" s="648"/>
      <c r="D1" s="648"/>
      <c r="E1" s="648"/>
      <c r="F1" s="648"/>
      <c r="G1" s="648"/>
      <c r="H1" s="648"/>
      <c r="I1" s="648"/>
    </row>
    <row r="3" ht="15" thickBot="1"/>
    <row r="4" spans="1:9" ht="19.5" customHeight="1">
      <c r="A4" s="649"/>
      <c r="B4" s="650" t="s">
        <v>543</v>
      </c>
      <c r="C4" s="650"/>
      <c r="D4" s="651" t="s">
        <v>544</v>
      </c>
      <c r="E4" s="651"/>
      <c r="F4" s="650" t="s">
        <v>545</v>
      </c>
      <c r="G4" s="650"/>
      <c r="H4" s="650" t="s">
        <v>546</v>
      </c>
      <c r="I4" s="652"/>
    </row>
    <row r="5" spans="1:9" ht="19.5" customHeight="1" thickBot="1">
      <c r="A5" s="653"/>
      <c r="B5" s="654" t="s">
        <v>548</v>
      </c>
      <c r="C5" s="654" t="s">
        <v>549</v>
      </c>
      <c r="D5" s="654" t="s">
        <v>548</v>
      </c>
      <c r="E5" s="654" t="s">
        <v>549</v>
      </c>
      <c r="F5" s="654" t="s">
        <v>548</v>
      </c>
      <c r="G5" s="654" t="s">
        <v>549</v>
      </c>
      <c r="H5" s="654" t="s">
        <v>548</v>
      </c>
      <c r="I5" s="655" t="s">
        <v>549</v>
      </c>
    </row>
    <row r="6" spans="1:9" ht="34.5" customHeight="1" thickBot="1">
      <c r="A6" s="656" t="s">
        <v>560</v>
      </c>
      <c r="B6" s="657">
        <v>20</v>
      </c>
      <c r="C6" s="657">
        <v>0</v>
      </c>
      <c r="D6" s="657">
        <v>10</v>
      </c>
      <c r="E6" s="657">
        <v>0</v>
      </c>
      <c r="F6" s="657">
        <v>19</v>
      </c>
      <c r="G6" s="657">
        <v>0</v>
      </c>
      <c r="H6" s="657">
        <v>10</v>
      </c>
      <c r="I6" s="658">
        <v>0</v>
      </c>
    </row>
    <row r="7" spans="1:9" ht="34.5" customHeight="1">
      <c r="A7" s="659" t="s">
        <v>247</v>
      </c>
      <c r="B7" s="660">
        <v>20</v>
      </c>
      <c r="C7" s="660">
        <v>0</v>
      </c>
      <c r="D7" s="660"/>
      <c r="E7" s="660"/>
      <c r="F7" s="660">
        <v>20</v>
      </c>
      <c r="G7" s="660">
        <v>0</v>
      </c>
      <c r="H7" s="660">
        <v>12</v>
      </c>
      <c r="I7" s="660">
        <v>0</v>
      </c>
    </row>
    <row r="8" spans="1:9" ht="34.5" customHeight="1">
      <c r="A8" s="661" t="s">
        <v>248</v>
      </c>
      <c r="B8" s="662">
        <v>21</v>
      </c>
      <c r="C8" s="662">
        <v>0</v>
      </c>
      <c r="D8" s="662">
        <v>21</v>
      </c>
      <c r="E8" s="662">
        <v>0</v>
      </c>
      <c r="F8" s="662">
        <v>21</v>
      </c>
      <c r="G8" s="662">
        <v>0</v>
      </c>
      <c r="H8" s="662">
        <v>5</v>
      </c>
      <c r="I8" s="662">
        <v>0</v>
      </c>
    </row>
    <row r="9" spans="1:9" ht="34.5" customHeight="1">
      <c r="A9" s="661" t="s">
        <v>249</v>
      </c>
      <c r="B9" s="662">
        <v>20</v>
      </c>
      <c r="C9" s="662">
        <v>0</v>
      </c>
      <c r="D9" s="662"/>
      <c r="E9" s="662"/>
      <c r="F9" s="662">
        <v>20</v>
      </c>
      <c r="G9" s="662">
        <v>0</v>
      </c>
      <c r="H9" s="662"/>
      <c r="I9" s="662"/>
    </row>
    <row r="10" spans="1:9" ht="34.5" customHeight="1">
      <c r="A10" s="661" t="s">
        <v>250</v>
      </c>
      <c r="B10" s="662">
        <v>10</v>
      </c>
      <c r="C10" s="662">
        <v>0</v>
      </c>
      <c r="D10" s="662">
        <v>5</v>
      </c>
      <c r="E10" s="662">
        <v>0</v>
      </c>
      <c r="F10" s="662">
        <v>10</v>
      </c>
      <c r="G10" s="662">
        <v>0</v>
      </c>
      <c r="H10" s="662"/>
      <c r="I10" s="662"/>
    </row>
    <row r="11" spans="1:9" ht="34.5" customHeight="1">
      <c r="A11" s="661" t="s">
        <v>251</v>
      </c>
      <c r="B11" s="662">
        <v>19</v>
      </c>
      <c r="C11" s="662">
        <v>0</v>
      </c>
      <c r="D11" s="662"/>
      <c r="E11" s="662"/>
      <c r="F11" s="662">
        <v>10</v>
      </c>
      <c r="G11" s="662">
        <v>0</v>
      </c>
      <c r="H11" s="662"/>
      <c r="I11" s="662"/>
    </row>
    <row r="12" spans="1:9" ht="34.5" customHeight="1">
      <c r="A12" s="661" t="s">
        <v>252</v>
      </c>
      <c r="B12" s="662">
        <v>15</v>
      </c>
      <c r="C12" s="662">
        <v>0</v>
      </c>
      <c r="D12" s="662"/>
      <c r="E12" s="662"/>
      <c r="F12" s="662">
        <v>10</v>
      </c>
      <c r="G12" s="662">
        <v>0</v>
      </c>
      <c r="H12" s="662"/>
      <c r="I12" s="662"/>
    </row>
    <row r="14" ht="14.25">
      <c r="A14" s="26" t="s">
        <v>551</v>
      </c>
    </row>
    <row r="15" ht="14.25">
      <c r="A15" s="26" t="s">
        <v>616</v>
      </c>
    </row>
    <row r="16" ht="14.25">
      <c r="A16" s="26" t="s">
        <v>553</v>
      </c>
    </row>
    <row r="17" spans="2:9" ht="14.25">
      <c r="B17" s="26" t="s">
        <v>617</v>
      </c>
      <c r="C17" s="136"/>
      <c r="D17" s="136"/>
      <c r="E17" s="136"/>
      <c r="F17" s="136"/>
      <c r="G17" s="136"/>
      <c r="H17" s="136"/>
      <c r="I17" s="136"/>
    </row>
    <row r="18" spans="1:9" ht="14.25">
      <c r="A18" s="26" t="s">
        <v>555</v>
      </c>
      <c r="B18" s="136"/>
      <c r="C18" s="136"/>
      <c r="D18" s="136"/>
      <c r="E18" s="136"/>
      <c r="F18" s="136"/>
      <c r="G18" s="136"/>
      <c r="H18" s="136"/>
      <c r="I18" s="136"/>
    </row>
    <row r="19" spans="1:9" ht="14.25">
      <c r="A19" s="26" t="s">
        <v>556</v>
      </c>
      <c r="B19" s="136"/>
      <c r="C19" s="136"/>
      <c r="D19" s="136"/>
      <c r="E19" s="136"/>
      <c r="F19" s="136"/>
      <c r="G19" s="136"/>
      <c r="H19" s="136"/>
      <c r="I19" s="136"/>
    </row>
  </sheetData>
  <mergeCells count="6">
    <mergeCell ref="A1:I1"/>
    <mergeCell ref="A4:A5"/>
    <mergeCell ref="H4:I4"/>
    <mergeCell ref="B4:C4"/>
    <mergeCell ref="D4:E4"/>
    <mergeCell ref="F4:G4"/>
  </mergeCells>
  <printOptions/>
  <pageMargins left="0.58" right="0.39"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I27"/>
  <sheetViews>
    <sheetView workbookViewId="0" topLeftCell="A1">
      <selection activeCell="H15" sqref="H15"/>
    </sheetView>
  </sheetViews>
  <sheetFormatPr defaultColWidth="9.00390625" defaultRowHeight="13.5"/>
  <cols>
    <col min="1" max="1" width="5.125" style="26" customWidth="1"/>
    <col min="2" max="2" width="29.00390625" style="26" customWidth="1"/>
    <col min="3" max="9" width="8.375" style="26" customWidth="1"/>
    <col min="10" max="16384" width="9.00390625" style="26" customWidth="1"/>
  </cols>
  <sheetData>
    <row r="1" spans="1:9" ht="23.25" customHeight="1">
      <c r="A1" s="647" t="s">
        <v>618</v>
      </c>
      <c r="B1" s="648"/>
      <c r="C1" s="648"/>
      <c r="D1" s="648"/>
      <c r="E1" s="648"/>
      <c r="F1" s="648"/>
      <c r="G1" s="648"/>
      <c r="H1" s="648"/>
      <c r="I1" s="648"/>
    </row>
    <row r="2" ht="21.75" customHeight="1" thickBot="1"/>
    <row r="3" spans="1:9" ht="30" customHeight="1">
      <c r="A3" s="663" t="s">
        <v>619</v>
      </c>
      <c r="B3" s="652"/>
      <c r="C3" s="664" t="s">
        <v>560</v>
      </c>
      <c r="D3" s="665" t="s">
        <v>247</v>
      </c>
      <c r="E3" s="661" t="s">
        <v>248</v>
      </c>
      <c r="F3" s="661" t="s">
        <v>249</v>
      </c>
      <c r="G3" s="661" t="s">
        <v>250</v>
      </c>
      <c r="H3" s="661" t="s">
        <v>251</v>
      </c>
      <c r="I3" s="661" t="s">
        <v>252</v>
      </c>
    </row>
    <row r="4" spans="1:9" ht="28.5" customHeight="1">
      <c r="A4" s="666" t="s">
        <v>543</v>
      </c>
      <c r="B4" s="667"/>
      <c r="C4" s="668">
        <v>40</v>
      </c>
      <c r="D4" s="669">
        <v>40</v>
      </c>
      <c r="E4" s="616">
        <v>60</v>
      </c>
      <c r="F4" s="616">
        <v>40</v>
      </c>
      <c r="G4" s="616">
        <v>30</v>
      </c>
      <c r="H4" s="616">
        <v>19</v>
      </c>
      <c r="I4" s="616">
        <v>10</v>
      </c>
    </row>
    <row r="5" spans="1:9" ht="28.5" customHeight="1">
      <c r="A5" s="666" t="s">
        <v>544</v>
      </c>
      <c r="B5" s="667"/>
      <c r="C5" s="668">
        <v>30</v>
      </c>
      <c r="D5" s="669"/>
      <c r="E5" s="616">
        <v>60</v>
      </c>
      <c r="F5" s="616"/>
      <c r="G5" s="616">
        <v>5</v>
      </c>
      <c r="H5" s="616"/>
      <c r="I5" s="616"/>
    </row>
    <row r="6" spans="1:9" ht="28.5" customHeight="1">
      <c r="A6" s="670" t="s">
        <v>562</v>
      </c>
      <c r="B6" s="671" t="s">
        <v>563</v>
      </c>
      <c r="C6" s="672">
        <v>40</v>
      </c>
      <c r="D6" s="669">
        <v>40</v>
      </c>
      <c r="E6" s="616">
        <v>41</v>
      </c>
      <c r="F6" s="616">
        <v>40</v>
      </c>
      <c r="G6" s="616">
        <v>20</v>
      </c>
      <c r="H6" s="616">
        <v>20</v>
      </c>
      <c r="I6" s="616">
        <v>20</v>
      </c>
    </row>
    <row r="7" spans="1:9" ht="28.5" customHeight="1">
      <c r="A7" s="673"/>
      <c r="B7" s="671" t="s">
        <v>564</v>
      </c>
      <c r="C7" s="672">
        <v>40</v>
      </c>
      <c r="D7" s="669">
        <v>40</v>
      </c>
      <c r="E7" s="616">
        <v>41</v>
      </c>
      <c r="F7" s="616">
        <v>40</v>
      </c>
      <c r="G7" s="616">
        <v>20</v>
      </c>
      <c r="H7" s="616">
        <v>20</v>
      </c>
      <c r="I7" s="616">
        <v>20</v>
      </c>
    </row>
    <row r="8" spans="1:9" ht="28.5" customHeight="1">
      <c r="A8" s="673"/>
      <c r="B8" s="671" t="s">
        <v>565</v>
      </c>
      <c r="C8" s="672">
        <v>40</v>
      </c>
      <c r="D8" s="669">
        <v>40</v>
      </c>
      <c r="E8" s="616">
        <v>41</v>
      </c>
      <c r="F8" s="616">
        <v>40</v>
      </c>
      <c r="G8" s="616">
        <v>20</v>
      </c>
      <c r="H8" s="616">
        <v>20</v>
      </c>
      <c r="I8" s="616">
        <v>20</v>
      </c>
    </row>
    <row r="9" spans="1:9" ht="28.5" customHeight="1">
      <c r="A9" s="673"/>
      <c r="B9" s="671" t="s">
        <v>566</v>
      </c>
      <c r="C9" s="672">
        <v>40</v>
      </c>
      <c r="D9" s="669">
        <v>40</v>
      </c>
      <c r="E9" s="616">
        <v>41</v>
      </c>
      <c r="F9" s="616">
        <v>40</v>
      </c>
      <c r="G9" s="616">
        <v>20</v>
      </c>
      <c r="H9" s="616">
        <v>20</v>
      </c>
      <c r="I9" s="616">
        <v>20</v>
      </c>
    </row>
    <row r="10" spans="1:9" ht="28.5" customHeight="1">
      <c r="A10" s="673"/>
      <c r="B10" s="671" t="s">
        <v>567</v>
      </c>
      <c r="C10" s="672">
        <v>40</v>
      </c>
      <c r="D10" s="669">
        <v>40</v>
      </c>
      <c r="E10" s="616">
        <v>41</v>
      </c>
      <c r="F10" s="616">
        <v>40</v>
      </c>
      <c r="G10" s="616">
        <v>20</v>
      </c>
      <c r="H10" s="616">
        <v>20</v>
      </c>
      <c r="I10" s="616">
        <v>20</v>
      </c>
    </row>
    <row r="11" spans="1:9" ht="28.5" customHeight="1">
      <c r="A11" s="673"/>
      <c r="B11" s="671" t="s">
        <v>568</v>
      </c>
      <c r="C11" s="672">
        <v>40</v>
      </c>
      <c r="D11" s="669">
        <v>40</v>
      </c>
      <c r="E11" s="616">
        <v>41</v>
      </c>
      <c r="F11" s="616">
        <v>40</v>
      </c>
      <c r="G11" s="616">
        <v>20</v>
      </c>
      <c r="H11" s="616">
        <v>20</v>
      </c>
      <c r="I11" s="616">
        <v>20</v>
      </c>
    </row>
    <row r="12" spans="1:9" ht="28.5" customHeight="1">
      <c r="A12" s="673"/>
      <c r="B12" s="671" t="s">
        <v>620</v>
      </c>
      <c r="C12" s="672">
        <v>40</v>
      </c>
      <c r="D12" s="669">
        <v>40</v>
      </c>
      <c r="E12" s="616">
        <v>41</v>
      </c>
      <c r="F12" s="616">
        <v>40</v>
      </c>
      <c r="G12" s="616">
        <v>20</v>
      </c>
      <c r="H12" s="616">
        <v>20</v>
      </c>
      <c r="I12" s="616">
        <v>20</v>
      </c>
    </row>
    <row r="13" spans="1:9" ht="28.5" customHeight="1">
      <c r="A13" s="673"/>
      <c r="B13" s="671" t="s">
        <v>621</v>
      </c>
      <c r="C13" s="672">
        <v>40</v>
      </c>
      <c r="D13" s="669">
        <v>40</v>
      </c>
      <c r="E13" s="616">
        <v>41</v>
      </c>
      <c r="F13" s="616">
        <v>40</v>
      </c>
      <c r="G13" s="616">
        <v>20</v>
      </c>
      <c r="H13" s="616">
        <v>20</v>
      </c>
      <c r="I13" s="616">
        <v>20</v>
      </c>
    </row>
    <row r="14" spans="1:9" ht="28.5" customHeight="1">
      <c r="A14" s="673"/>
      <c r="B14" s="671" t="s">
        <v>622</v>
      </c>
      <c r="C14" s="672">
        <v>40</v>
      </c>
      <c r="D14" s="669">
        <v>40</v>
      </c>
      <c r="E14" s="616">
        <v>41</v>
      </c>
      <c r="F14" s="616">
        <v>40</v>
      </c>
      <c r="G14" s="616">
        <v>20</v>
      </c>
      <c r="H14" s="616">
        <v>20</v>
      </c>
      <c r="I14" s="616">
        <v>20</v>
      </c>
    </row>
    <row r="15" spans="1:9" ht="28.5" customHeight="1">
      <c r="A15" s="673"/>
      <c r="B15" s="671" t="s">
        <v>623</v>
      </c>
      <c r="C15" s="672">
        <v>40</v>
      </c>
      <c r="D15" s="669">
        <v>40</v>
      </c>
      <c r="E15" s="616">
        <v>41</v>
      </c>
      <c r="F15" s="616">
        <v>40</v>
      </c>
      <c r="G15" s="616">
        <v>20</v>
      </c>
      <c r="H15" s="616">
        <v>20</v>
      </c>
      <c r="I15" s="616">
        <v>20</v>
      </c>
    </row>
    <row r="16" spans="1:9" ht="28.5" customHeight="1">
      <c r="A16" s="673"/>
      <c r="B16" s="671" t="s">
        <v>624</v>
      </c>
      <c r="C16" s="672"/>
      <c r="D16" s="669"/>
      <c r="E16" s="616">
        <v>41</v>
      </c>
      <c r="F16" s="616">
        <v>40</v>
      </c>
      <c r="G16" s="616">
        <v>20</v>
      </c>
      <c r="H16" s="616">
        <v>20</v>
      </c>
      <c r="I16" s="616"/>
    </row>
    <row r="17" spans="1:9" ht="28.5" customHeight="1">
      <c r="A17" s="673"/>
      <c r="B17" s="671" t="s">
        <v>625</v>
      </c>
      <c r="C17" s="672"/>
      <c r="D17" s="669"/>
      <c r="E17" s="616">
        <v>41</v>
      </c>
      <c r="F17" s="616">
        <v>40</v>
      </c>
      <c r="G17" s="616">
        <v>20</v>
      </c>
      <c r="H17" s="616">
        <v>20</v>
      </c>
      <c r="I17" s="616"/>
    </row>
    <row r="18" spans="1:9" ht="28.5" customHeight="1">
      <c r="A18" s="673"/>
      <c r="B18" s="671" t="s">
        <v>626</v>
      </c>
      <c r="C18" s="672"/>
      <c r="D18" s="669"/>
      <c r="E18" s="616">
        <v>41</v>
      </c>
      <c r="F18" s="616">
        <v>40</v>
      </c>
      <c r="G18" s="616">
        <v>20</v>
      </c>
      <c r="H18" s="616">
        <v>20</v>
      </c>
      <c r="I18" s="616"/>
    </row>
    <row r="19" spans="1:9" ht="28.5" customHeight="1">
      <c r="A19" s="674"/>
      <c r="B19" s="671" t="s">
        <v>627</v>
      </c>
      <c r="C19" s="672">
        <v>40</v>
      </c>
      <c r="D19" s="669">
        <v>40</v>
      </c>
      <c r="E19" s="616"/>
      <c r="F19" s="616"/>
      <c r="G19" s="616"/>
      <c r="H19" s="616"/>
      <c r="I19" s="616"/>
    </row>
    <row r="20" spans="1:9" ht="28.5" customHeight="1">
      <c r="A20" s="675" t="s">
        <v>628</v>
      </c>
      <c r="B20" s="676"/>
      <c r="C20" s="668">
        <v>20</v>
      </c>
      <c r="D20" s="677">
        <v>24</v>
      </c>
      <c r="E20" s="616">
        <v>5</v>
      </c>
      <c r="F20" s="616"/>
      <c r="G20" s="616"/>
      <c r="H20" s="616"/>
      <c r="I20" s="616"/>
    </row>
    <row r="21" spans="1:9" ht="33.75" customHeight="1" thickBot="1">
      <c r="A21" s="678" t="s">
        <v>578</v>
      </c>
      <c r="B21" s="679"/>
      <c r="C21" s="680">
        <f aca="true" t="shared" si="0" ref="C21:I21">SUM(C4:C20)</f>
        <v>530</v>
      </c>
      <c r="D21" s="681">
        <f t="shared" si="0"/>
        <v>504</v>
      </c>
      <c r="E21" s="682">
        <f t="shared" si="0"/>
        <v>658</v>
      </c>
      <c r="F21" s="682">
        <f t="shared" si="0"/>
        <v>560</v>
      </c>
      <c r="G21" s="682">
        <f t="shared" si="0"/>
        <v>295</v>
      </c>
      <c r="H21" s="682">
        <f t="shared" si="0"/>
        <v>279</v>
      </c>
      <c r="I21" s="683">
        <f t="shared" si="0"/>
        <v>210</v>
      </c>
    </row>
    <row r="24" ht="14.25">
      <c r="A24" s="26" t="s">
        <v>551</v>
      </c>
    </row>
    <row r="25" ht="14.25">
      <c r="A25" s="26" t="s">
        <v>579</v>
      </c>
    </row>
    <row r="26" ht="14.25">
      <c r="A26" s="26" t="s">
        <v>580</v>
      </c>
    </row>
    <row r="27" ht="14.25">
      <c r="A27" s="26" t="s">
        <v>581</v>
      </c>
    </row>
  </sheetData>
  <mergeCells count="7">
    <mergeCell ref="A1:I1"/>
    <mergeCell ref="A4:B4"/>
    <mergeCell ref="A21:B21"/>
    <mergeCell ref="A5:B5"/>
    <mergeCell ref="A20:B20"/>
    <mergeCell ref="A3:B3"/>
    <mergeCell ref="A6:A19"/>
  </mergeCells>
  <printOptions/>
  <pageMargins left="0.58" right="0.21"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D13"/>
  <sheetViews>
    <sheetView workbookViewId="0" topLeftCell="A1">
      <selection activeCell="A1" sqref="A1:D1"/>
    </sheetView>
  </sheetViews>
  <sheetFormatPr defaultColWidth="9.00390625" defaultRowHeight="13.5"/>
  <cols>
    <col min="1" max="1" width="12.625" style="685" customWidth="1"/>
    <col min="2" max="2" width="26.75390625" style="685" customWidth="1"/>
    <col min="3" max="3" width="14.25390625" style="685" customWidth="1"/>
    <col min="4" max="4" width="24.375" style="685" customWidth="1"/>
    <col min="5" max="16384" width="9.00390625" style="685" customWidth="1"/>
  </cols>
  <sheetData>
    <row r="1" spans="1:4" ht="24">
      <c r="A1" s="684" t="s">
        <v>629</v>
      </c>
      <c r="B1" s="684"/>
      <c r="C1" s="684"/>
      <c r="D1" s="684"/>
    </row>
    <row r="2" ht="28.5" customHeight="1"/>
    <row r="3" ht="14.25" thickBot="1">
      <c r="D3" s="686" t="s">
        <v>630</v>
      </c>
    </row>
    <row r="4" spans="1:4" ht="52.5" customHeight="1" thickBot="1">
      <c r="A4" s="687" t="s">
        <v>631</v>
      </c>
      <c r="B4" s="688"/>
      <c r="C4" s="689" t="s">
        <v>632</v>
      </c>
      <c r="D4" s="690" t="s">
        <v>633</v>
      </c>
    </row>
    <row r="5" spans="1:4" ht="36.75" customHeight="1">
      <c r="A5" s="691" t="s">
        <v>230</v>
      </c>
      <c r="B5" s="692" t="s">
        <v>634</v>
      </c>
      <c r="C5" s="693">
        <v>1200</v>
      </c>
      <c r="D5" s="694" t="s">
        <v>635</v>
      </c>
    </row>
    <row r="6" spans="1:4" ht="36.75" customHeight="1">
      <c r="A6" s="695"/>
      <c r="B6" s="696" t="s">
        <v>636</v>
      </c>
      <c r="C6" s="697">
        <v>700</v>
      </c>
      <c r="D6" s="698" t="s">
        <v>635</v>
      </c>
    </row>
    <row r="7" spans="1:4" ht="36.75" customHeight="1">
      <c r="A7" s="695"/>
      <c r="B7" s="696" t="s">
        <v>0</v>
      </c>
      <c r="C7" s="697">
        <v>400</v>
      </c>
      <c r="D7" s="698" t="s">
        <v>635</v>
      </c>
    </row>
    <row r="8" spans="1:4" ht="36.75" customHeight="1">
      <c r="A8" s="695" t="s">
        <v>232</v>
      </c>
      <c r="B8" s="696" t="s">
        <v>634</v>
      </c>
      <c r="C8" s="697">
        <v>1200</v>
      </c>
      <c r="D8" s="698" t="s">
        <v>635</v>
      </c>
    </row>
    <row r="9" spans="1:4" ht="36.75" customHeight="1">
      <c r="A9" s="695"/>
      <c r="B9" s="696" t="s">
        <v>1</v>
      </c>
      <c r="C9" s="697">
        <v>700</v>
      </c>
      <c r="D9" s="698" t="s">
        <v>635</v>
      </c>
    </row>
    <row r="10" spans="1:4" ht="36.75" customHeight="1">
      <c r="A10" s="695" t="s">
        <v>233</v>
      </c>
      <c r="B10" s="699"/>
      <c r="C10" s="697">
        <v>400</v>
      </c>
      <c r="D10" s="698" t="s">
        <v>2</v>
      </c>
    </row>
    <row r="11" spans="1:4" ht="36.75" customHeight="1" thickBot="1">
      <c r="A11" s="700" t="s">
        <v>3</v>
      </c>
      <c r="B11" s="701"/>
      <c r="C11" s="702">
        <v>250</v>
      </c>
      <c r="D11" s="703" t="s">
        <v>635</v>
      </c>
    </row>
    <row r="13" ht="13.5">
      <c r="A13" s="685" t="s">
        <v>4</v>
      </c>
    </row>
  </sheetData>
  <mergeCells count="6">
    <mergeCell ref="A10:B10"/>
    <mergeCell ref="A11:B11"/>
    <mergeCell ref="A4:B4"/>
    <mergeCell ref="A1:D1"/>
    <mergeCell ref="A5:A7"/>
    <mergeCell ref="A8:A9"/>
  </mergeCells>
  <printOptions/>
  <pageMargins left="1.17"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D18"/>
  <sheetViews>
    <sheetView workbookViewId="0" topLeftCell="A1">
      <selection activeCell="A1" sqref="A1:D1"/>
    </sheetView>
  </sheetViews>
  <sheetFormatPr defaultColWidth="9.00390625" defaultRowHeight="13.5"/>
  <cols>
    <col min="1" max="1" width="26.375" style="685" customWidth="1"/>
    <col min="2" max="4" width="20.125" style="685" customWidth="1"/>
    <col min="5" max="16384" width="9.00390625" style="685" customWidth="1"/>
  </cols>
  <sheetData>
    <row r="1" spans="1:4" ht="24">
      <c r="A1" s="704" t="s">
        <v>5</v>
      </c>
      <c r="B1" s="704"/>
      <c r="C1" s="704"/>
      <c r="D1" s="704"/>
    </row>
    <row r="2" spans="1:4" ht="26.25" customHeight="1">
      <c r="A2" s="705"/>
      <c r="B2" s="705"/>
      <c r="C2" s="705"/>
      <c r="D2" s="705"/>
    </row>
    <row r="3" ht="14.25" thickBot="1">
      <c r="D3" s="686" t="s">
        <v>6</v>
      </c>
    </row>
    <row r="4" spans="1:4" ht="27.75" customHeight="1" thickBot="1">
      <c r="A4" s="706" t="s">
        <v>7</v>
      </c>
      <c r="B4" s="707" t="s">
        <v>8</v>
      </c>
      <c r="C4" s="707"/>
      <c r="D4" s="708"/>
    </row>
    <row r="5" spans="1:4" ht="27.75" customHeight="1">
      <c r="A5" s="709" t="s">
        <v>9</v>
      </c>
      <c r="B5" s="710">
        <v>3</v>
      </c>
      <c r="C5" s="710"/>
      <c r="D5" s="711"/>
    </row>
    <row r="6" spans="1:4" ht="27.75" customHeight="1">
      <c r="A6" s="712" t="s">
        <v>89</v>
      </c>
      <c r="B6" s="713" t="s">
        <v>10</v>
      </c>
      <c r="C6" s="713"/>
      <c r="D6" s="714"/>
    </row>
    <row r="7" spans="1:4" ht="19.5" customHeight="1">
      <c r="A7" s="715" t="s">
        <v>11</v>
      </c>
      <c r="B7" s="716" t="s">
        <v>12</v>
      </c>
      <c r="C7" s="716"/>
      <c r="D7" s="717"/>
    </row>
    <row r="8" spans="1:4" ht="19.5" customHeight="1">
      <c r="A8" s="718"/>
      <c r="B8" s="716" t="s">
        <v>13</v>
      </c>
      <c r="C8" s="716"/>
      <c r="D8" s="717"/>
    </row>
    <row r="9" spans="1:4" ht="27.75" customHeight="1">
      <c r="A9" s="712" t="s">
        <v>14</v>
      </c>
      <c r="B9" s="719" t="s">
        <v>15</v>
      </c>
      <c r="C9" s="713"/>
      <c r="D9" s="714"/>
    </row>
    <row r="10" spans="1:4" ht="27.75" customHeight="1">
      <c r="A10" s="712" t="s">
        <v>16</v>
      </c>
      <c r="B10" s="713" t="s">
        <v>17</v>
      </c>
      <c r="C10" s="713"/>
      <c r="D10" s="714"/>
    </row>
    <row r="11" spans="1:4" ht="27.75" customHeight="1">
      <c r="A11" s="712" t="s">
        <v>18</v>
      </c>
      <c r="B11" s="713" t="s">
        <v>19</v>
      </c>
      <c r="C11" s="713"/>
      <c r="D11" s="714"/>
    </row>
    <row r="12" spans="1:4" ht="27.75" customHeight="1">
      <c r="A12" s="712" t="s">
        <v>20</v>
      </c>
      <c r="B12" s="713" t="s">
        <v>21</v>
      </c>
      <c r="C12" s="713"/>
      <c r="D12" s="714"/>
    </row>
    <row r="13" spans="1:4" ht="27.75" customHeight="1">
      <c r="A13" s="712" t="s">
        <v>22</v>
      </c>
      <c r="B13" s="713" t="s">
        <v>23</v>
      </c>
      <c r="C13" s="713"/>
      <c r="D13" s="714"/>
    </row>
    <row r="14" spans="1:4" ht="21.75" customHeight="1">
      <c r="A14" s="720" t="s">
        <v>24</v>
      </c>
      <c r="B14" s="716" t="s">
        <v>25</v>
      </c>
      <c r="C14" s="716"/>
      <c r="D14" s="717"/>
    </row>
    <row r="15" spans="1:4" ht="21.75" customHeight="1">
      <c r="A15" s="709" t="s">
        <v>26</v>
      </c>
      <c r="B15" s="716" t="s">
        <v>27</v>
      </c>
      <c r="C15" s="716"/>
      <c r="D15" s="717"/>
    </row>
    <row r="16" spans="1:4" ht="27.75" customHeight="1">
      <c r="A16" s="712" t="s">
        <v>28</v>
      </c>
      <c r="B16" s="713" t="s">
        <v>31</v>
      </c>
      <c r="C16" s="713"/>
      <c r="D16" s="714"/>
    </row>
    <row r="17" spans="1:4" ht="27.75" customHeight="1" thickBot="1">
      <c r="A17" s="721" t="s">
        <v>29</v>
      </c>
      <c r="B17" s="722" t="s">
        <v>32</v>
      </c>
      <c r="C17" s="722"/>
      <c r="D17" s="723"/>
    </row>
    <row r="18" spans="1:4" ht="14.25">
      <c r="A18" s="724" t="s">
        <v>30</v>
      </c>
      <c r="B18" s="725"/>
      <c r="C18" s="725"/>
      <c r="D18" s="725"/>
    </row>
  </sheetData>
  <mergeCells count="16">
    <mergeCell ref="B11:D11"/>
    <mergeCell ref="B12:D12"/>
    <mergeCell ref="B4:D4"/>
    <mergeCell ref="B5:D5"/>
    <mergeCell ref="B6:D6"/>
    <mergeCell ref="B7:D7"/>
    <mergeCell ref="B17:D17"/>
    <mergeCell ref="B8:D8"/>
    <mergeCell ref="A7:A8"/>
    <mergeCell ref="A1:D1"/>
    <mergeCell ref="B13:D13"/>
    <mergeCell ref="B14:D14"/>
    <mergeCell ref="B15:D15"/>
    <mergeCell ref="B16:D16"/>
    <mergeCell ref="B9:D9"/>
    <mergeCell ref="B10:D10"/>
  </mergeCells>
  <printOptions/>
  <pageMargins left="0.75" right="0.75" top="1"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00390625" defaultRowHeight="13.5"/>
  <cols>
    <col min="1" max="1" width="24.00390625" style="728" customWidth="1"/>
    <col min="2" max="4" width="12.25390625" style="728" customWidth="1"/>
    <col min="5" max="5" width="15.00390625" style="728" customWidth="1"/>
    <col min="6" max="16384" width="9.00390625" style="728" customWidth="1"/>
  </cols>
  <sheetData>
    <row r="1" spans="1:5" ht="18.75">
      <c r="A1" s="726" t="s">
        <v>49</v>
      </c>
      <c r="B1" s="727"/>
      <c r="C1" s="727"/>
      <c r="D1" s="727"/>
      <c r="E1" s="727"/>
    </row>
    <row r="2" ht="27.75" customHeight="1"/>
    <row r="3" ht="15" thickBot="1">
      <c r="E3" s="729" t="s">
        <v>630</v>
      </c>
    </row>
    <row r="4" spans="1:5" ht="24.75" customHeight="1">
      <c r="A4" s="730" t="s">
        <v>89</v>
      </c>
      <c r="B4" s="731" t="s">
        <v>33</v>
      </c>
      <c r="C4" s="732"/>
      <c r="D4" s="733"/>
      <c r="E4" s="734" t="s">
        <v>34</v>
      </c>
    </row>
    <row r="5" spans="1:5" ht="24.75" customHeight="1" thickBot="1">
      <c r="A5" s="735" t="s">
        <v>35</v>
      </c>
      <c r="B5" s="736" t="s">
        <v>50</v>
      </c>
      <c r="C5" s="736" t="s">
        <v>51</v>
      </c>
      <c r="D5" s="736" t="s">
        <v>36</v>
      </c>
      <c r="E5" s="737"/>
    </row>
    <row r="6" spans="1:5" ht="33" customHeight="1">
      <c r="A6" s="738" t="s">
        <v>37</v>
      </c>
      <c r="B6" s="739">
        <v>1</v>
      </c>
      <c r="C6" s="739">
        <v>2</v>
      </c>
      <c r="D6" s="739">
        <v>6</v>
      </c>
      <c r="E6" s="740">
        <f aca="true" t="shared" si="0" ref="E6:E14">SUM(B6:D6)</f>
        <v>9</v>
      </c>
    </row>
    <row r="7" spans="1:5" ht="33" customHeight="1">
      <c r="A7" s="741" t="s">
        <v>38</v>
      </c>
      <c r="B7" s="742"/>
      <c r="C7" s="742"/>
      <c r="D7" s="742">
        <v>4</v>
      </c>
      <c r="E7" s="743">
        <f t="shared" si="0"/>
        <v>4</v>
      </c>
    </row>
    <row r="8" spans="1:5" ht="33" customHeight="1">
      <c r="A8" s="741" t="s">
        <v>39</v>
      </c>
      <c r="B8" s="742"/>
      <c r="C8" s="742">
        <v>1</v>
      </c>
      <c r="D8" s="742">
        <v>8</v>
      </c>
      <c r="E8" s="743">
        <f t="shared" si="0"/>
        <v>9</v>
      </c>
    </row>
    <row r="9" spans="1:5" ht="33" customHeight="1">
      <c r="A9" s="741" t="s">
        <v>40</v>
      </c>
      <c r="B9" s="742"/>
      <c r="C9" s="742">
        <v>3</v>
      </c>
      <c r="D9" s="742">
        <v>5</v>
      </c>
      <c r="E9" s="743">
        <f t="shared" si="0"/>
        <v>8</v>
      </c>
    </row>
    <row r="10" spans="1:5" ht="33" customHeight="1">
      <c r="A10" s="741" t="s">
        <v>41</v>
      </c>
      <c r="B10" s="742"/>
      <c r="C10" s="742">
        <v>1</v>
      </c>
      <c r="D10" s="742">
        <v>5</v>
      </c>
      <c r="E10" s="743">
        <f t="shared" si="0"/>
        <v>6</v>
      </c>
    </row>
    <row r="11" spans="1:5" ht="33" customHeight="1">
      <c r="A11" s="741" t="s">
        <v>42</v>
      </c>
      <c r="B11" s="742"/>
      <c r="C11" s="742"/>
      <c r="D11" s="742">
        <v>1</v>
      </c>
      <c r="E11" s="743">
        <f t="shared" si="0"/>
        <v>1</v>
      </c>
    </row>
    <row r="12" spans="1:5" ht="33" customHeight="1">
      <c r="A12" s="741" t="s">
        <v>43</v>
      </c>
      <c r="B12" s="742"/>
      <c r="C12" s="742"/>
      <c r="D12" s="742">
        <v>1</v>
      </c>
      <c r="E12" s="743">
        <f t="shared" si="0"/>
        <v>1</v>
      </c>
    </row>
    <row r="13" spans="1:5" ht="33" customHeight="1" thickBot="1">
      <c r="A13" s="744" t="s">
        <v>44</v>
      </c>
      <c r="B13" s="745"/>
      <c r="C13" s="745">
        <v>1</v>
      </c>
      <c r="D13" s="745"/>
      <c r="E13" s="746">
        <f t="shared" si="0"/>
        <v>1</v>
      </c>
    </row>
    <row r="14" spans="1:5" ht="36.75" customHeight="1" thickBot="1">
      <c r="A14" s="747" t="s">
        <v>45</v>
      </c>
      <c r="B14" s="748">
        <f>SUM(B6:B13)</f>
        <v>1</v>
      </c>
      <c r="C14" s="748">
        <f>SUM(C6:C13)</f>
        <v>8</v>
      </c>
      <c r="D14" s="748">
        <f>SUM(D6:D13)</f>
        <v>30</v>
      </c>
      <c r="E14" s="749">
        <f t="shared" si="0"/>
        <v>39</v>
      </c>
    </row>
    <row r="16" ht="14.25">
      <c r="A16" s="685" t="s">
        <v>46</v>
      </c>
    </row>
    <row r="17" ht="14.25">
      <c r="A17" s="685" t="s">
        <v>47</v>
      </c>
    </row>
    <row r="18" ht="14.25">
      <c r="A18" s="685" t="s">
        <v>48</v>
      </c>
    </row>
  </sheetData>
  <mergeCells count="3">
    <mergeCell ref="B4:D4"/>
    <mergeCell ref="E4:E5"/>
    <mergeCell ref="A1:E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24"/>
  <sheetViews>
    <sheetView workbookViewId="0" topLeftCell="A1">
      <selection activeCell="B26" sqref="B26"/>
    </sheetView>
  </sheetViews>
  <sheetFormatPr defaultColWidth="9.00390625" defaultRowHeight="13.5"/>
  <cols>
    <col min="1" max="2" width="7.875" style="23" customWidth="1"/>
    <col min="3" max="3" width="9.625" style="23" customWidth="1"/>
    <col min="4" max="4" width="6.375" style="23" customWidth="1"/>
    <col min="5" max="5" width="4.625" style="23" customWidth="1"/>
    <col min="6" max="6" width="6.375" style="23" customWidth="1"/>
    <col min="7" max="7" width="4.875" style="23" customWidth="1"/>
    <col min="8" max="9" width="3.75390625" style="23" customWidth="1"/>
    <col min="10" max="10" width="7.00390625" style="23" customWidth="1"/>
    <col min="11" max="11" width="6.375" style="23" customWidth="1"/>
    <col min="12" max="12" width="7.625" style="23" customWidth="1"/>
    <col min="13" max="13" width="7.50390625" style="23" customWidth="1"/>
    <col min="14" max="15" width="11.75390625" style="23" customWidth="1"/>
    <col min="16" max="21" width="6.375" style="23" customWidth="1"/>
    <col min="22" max="16384" width="9.00390625" style="23" customWidth="1"/>
  </cols>
  <sheetData>
    <row r="1" spans="1:15" ht="21">
      <c r="A1" s="100" t="s">
        <v>85</v>
      </c>
      <c r="B1" s="101"/>
      <c r="C1" s="101"/>
      <c r="D1" s="101"/>
      <c r="E1" s="101"/>
      <c r="F1" s="101"/>
      <c r="G1" s="101"/>
      <c r="H1" s="101"/>
      <c r="I1" s="101"/>
      <c r="J1" s="101"/>
      <c r="K1" s="101"/>
      <c r="L1" s="101"/>
      <c r="M1" s="101"/>
      <c r="N1" s="101"/>
      <c r="O1" s="101"/>
    </row>
    <row r="3" spans="3:5" ht="14.25">
      <c r="C3" s="24" t="s">
        <v>89</v>
      </c>
      <c r="D3" s="25" t="s">
        <v>94</v>
      </c>
      <c r="E3" s="26" t="s">
        <v>91</v>
      </c>
    </row>
    <row r="4" spans="3:5" ht="14.25">
      <c r="C4" s="24" t="s">
        <v>86</v>
      </c>
      <c r="D4" s="25" t="s">
        <v>94</v>
      </c>
      <c r="E4" s="26" t="s">
        <v>92</v>
      </c>
    </row>
    <row r="5" spans="3:5" ht="14.25">
      <c r="C5" s="24" t="s">
        <v>87</v>
      </c>
      <c r="D5" s="25" t="s">
        <v>95</v>
      </c>
      <c r="E5" s="26" t="s">
        <v>90</v>
      </c>
    </row>
    <row r="6" spans="3:5" ht="14.25">
      <c r="C6" s="24" t="s">
        <v>88</v>
      </c>
      <c r="D6" s="25" t="s">
        <v>95</v>
      </c>
      <c r="E6" s="26" t="s">
        <v>93</v>
      </c>
    </row>
    <row r="7" ht="14.25" thickBot="1"/>
    <row r="8" spans="1:13" ht="39.75" customHeight="1">
      <c r="A8" s="72" t="s">
        <v>104</v>
      </c>
      <c r="B8" s="71"/>
      <c r="C8" s="71" t="s">
        <v>105</v>
      </c>
      <c r="D8" s="71"/>
      <c r="E8" s="71" t="s">
        <v>71</v>
      </c>
      <c r="F8" s="71"/>
      <c r="G8" s="71"/>
      <c r="H8" s="71"/>
      <c r="I8" s="71"/>
      <c r="J8" s="71"/>
      <c r="K8" s="112" t="s">
        <v>96</v>
      </c>
      <c r="L8" s="27"/>
      <c r="M8" s="27"/>
    </row>
    <row r="9" spans="1:13" ht="24" customHeight="1">
      <c r="A9" s="73" t="s">
        <v>72</v>
      </c>
      <c r="B9" s="70"/>
      <c r="C9" s="70"/>
      <c r="D9" s="70"/>
      <c r="E9" s="70"/>
      <c r="F9" s="70"/>
      <c r="G9" s="70"/>
      <c r="H9" s="70"/>
      <c r="I9" s="70"/>
      <c r="J9" s="70"/>
      <c r="K9" s="113"/>
      <c r="L9" s="27"/>
      <c r="M9" s="27"/>
    </row>
    <row r="10" spans="1:13" ht="24" customHeight="1">
      <c r="A10" s="73"/>
      <c r="B10" s="70"/>
      <c r="C10" s="70"/>
      <c r="D10" s="70"/>
      <c r="E10" s="70"/>
      <c r="F10" s="70"/>
      <c r="G10" s="70"/>
      <c r="H10" s="70"/>
      <c r="I10" s="70"/>
      <c r="J10" s="70"/>
      <c r="K10" s="113"/>
      <c r="L10" s="27"/>
      <c r="M10" s="27"/>
    </row>
    <row r="11" spans="1:13" ht="24" customHeight="1">
      <c r="A11" s="73"/>
      <c r="B11" s="70"/>
      <c r="C11" s="70"/>
      <c r="D11" s="70"/>
      <c r="E11" s="74" t="s">
        <v>82</v>
      </c>
      <c r="F11" s="75"/>
      <c r="G11" s="75"/>
      <c r="H11" s="75"/>
      <c r="I11" s="75"/>
      <c r="J11" s="76"/>
      <c r="K11" s="113"/>
      <c r="L11" s="27"/>
      <c r="M11" s="27"/>
    </row>
    <row r="12" spans="1:13" ht="24" customHeight="1">
      <c r="A12" s="73"/>
      <c r="B12" s="70"/>
      <c r="C12" s="70"/>
      <c r="D12" s="70"/>
      <c r="E12" s="77"/>
      <c r="F12" s="78"/>
      <c r="G12" s="78"/>
      <c r="H12" s="78"/>
      <c r="I12" s="78"/>
      <c r="J12" s="79"/>
      <c r="K12" s="113"/>
      <c r="L12" s="27"/>
      <c r="M12" s="27"/>
    </row>
    <row r="13" spans="1:13" ht="72" customHeight="1" thickBot="1">
      <c r="A13" s="68" t="s">
        <v>106</v>
      </c>
      <c r="B13" s="69"/>
      <c r="C13" s="70"/>
      <c r="D13" s="111"/>
      <c r="E13" s="80" t="s">
        <v>83</v>
      </c>
      <c r="F13" s="81"/>
      <c r="G13" s="81"/>
      <c r="H13" s="81"/>
      <c r="I13" s="81"/>
      <c r="J13" s="82"/>
      <c r="K13" s="113"/>
      <c r="L13" s="27"/>
      <c r="M13" s="27"/>
    </row>
    <row r="14" spans="1:15" ht="22.5" customHeight="1">
      <c r="A14" s="28"/>
      <c r="B14" s="90" t="s">
        <v>97</v>
      </c>
      <c r="C14" s="83" t="s">
        <v>73</v>
      </c>
      <c r="D14" s="111"/>
      <c r="E14" s="80"/>
      <c r="F14" s="81"/>
      <c r="G14" s="81"/>
      <c r="H14" s="81"/>
      <c r="I14" s="81"/>
      <c r="J14" s="82"/>
      <c r="K14" s="113"/>
      <c r="L14" s="27"/>
      <c r="M14" s="29"/>
      <c r="N14" s="102" t="s">
        <v>81</v>
      </c>
      <c r="O14" s="103"/>
    </row>
    <row r="15" spans="1:15" ht="22.5" customHeight="1" thickBot="1">
      <c r="A15" s="27"/>
      <c r="B15" s="91"/>
      <c r="C15" s="83"/>
      <c r="D15" s="111"/>
      <c r="E15" s="80"/>
      <c r="F15" s="81"/>
      <c r="G15" s="81"/>
      <c r="H15" s="81"/>
      <c r="I15" s="81"/>
      <c r="J15" s="82"/>
      <c r="K15" s="113"/>
      <c r="L15" s="27"/>
      <c r="M15" s="30"/>
      <c r="N15" s="104"/>
      <c r="O15" s="105"/>
    </row>
    <row r="16" spans="1:15" ht="26.25" customHeight="1">
      <c r="A16" s="27"/>
      <c r="B16" s="27"/>
      <c r="C16" s="84" t="s">
        <v>99</v>
      </c>
      <c r="D16" s="111"/>
      <c r="E16" s="92" t="s">
        <v>80</v>
      </c>
      <c r="F16" s="93"/>
      <c r="G16" s="93"/>
      <c r="H16" s="93"/>
      <c r="I16" s="93"/>
      <c r="J16" s="94"/>
      <c r="K16" s="115" t="s">
        <v>78</v>
      </c>
      <c r="L16" s="115"/>
      <c r="M16" s="115"/>
      <c r="N16" s="106"/>
      <c r="O16" s="105"/>
    </row>
    <row r="17" spans="1:15" ht="26.25" customHeight="1">
      <c r="A17" s="27"/>
      <c r="B17" s="27"/>
      <c r="C17" s="84"/>
      <c r="D17" s="111"/>
      <c r="E17" s="95"/>
      <c r="F17" s="96"/>
      <c r="G17" s="96"/>
      <c r="H17" s="96"/>
      <c r="I17" s="96"/>
      <c r="J17" s="97"/>
      <c r="K17" s="116"/>
      <c r="L17" s="116"/>
      <c r="M17" s="116"/>
      <c r="N17" s="106"/>
      <c r="O17" s="105"/>
    </row>
    <row r="18" spans="1:15" ht="26.25" customHeight="1">
      <c r="A18" s="27"/>
      <c r="B18" s="27"/>
      <c r="C18" s="84" t="s">
        <v>100</v>
      </c>
      <c r="D18" s="111"/>
      <c r="E18" s="70" t="s">
        <v>103</v>
      </c>
      <c r="F18" s="70"/>
      <c r="G18" s="83" t="s">
        <v>77</v>
      </c>
      <c r="H18" s="83"/>
      <c r="I18" s="83"/>
      <c r="J18" s="114"/>
      <c r="K18" s="116"/>
      <c r="L18" s="116"/>
      <c r="M18" s="116"/>
      <c r="N18" s="106"/>
      <c r="O18" s="105"/>
    </row>
    <row r="19" spans="1:15" ht="26.25" customHeight="1" thickBot="1">
      <c r="A19" s="31"/>
      <c r="B19" s="30"/>
      <c r="C19" s="84"/>
      <c r="D19" s="111"/>
      <c r="E19" s="70"/>
      <c r="F19" s="70"/>
      <c r="G19" s="83"/>
      <c r="H19" s="83"/>
      <c r="I19" s="83"/>
      <c r="J19" s="114"/>
      <c r="K19" s="116"/>
      <c r="L19" s="116"/>
      <c r="M19" s="116"/>
      <c r="N19" s="106"/>
      <c r="O19" s="105"/>
    </row>
    <row r="20" spans="1:15" ht="28.5" customHeight="1" thickBot="1">
      <c r="A20" s="85" t="s">
        <v>74</v>
      </c>
      <c r="B20" s="86"/>
      <c r="C20" s="83"/>
      <c r="D20" s="111"/>
      <c r="E20" s="111"/>
      <c r="F20" s="111"/>
      <c r="G20" s="111"/>
      <c r="H20" s="111"/>
      <c r="I20" s="111"/>
      <c r="J20" s="111"/>
      <c r="K20" s="111"/>
      <c r="L20" s="111"/>
      <c r="M20" s="111"/>
      <c r="N20" s="107"/>
      <c r="O20" s="108"/>
    </row>
    <row r="21" spans="1:14" ht="28.5" customHeight="1">
      <c r="A21" s="87"/>
      <c r="B21" s="83"/>
      <c r="C21" s="83"/>
      <c r="D21" s="98" t="s">
        <v>75</v>
      </c>
      <c r="E21" s="98"/>
      <c r="F21" s="98" t="s">
        <v>76</v>
      </c>
      <c r="G21" s="98"/>
      <c r="H21" s="98" t="s">
        <v>101</v>
      </c>
      <c r="I21" s="98"/>
      <c r="J21" s="98" t="s">
        <v>102</v>
      </c>
      <c r="K21" s="98"/>
      <c r="L21" s="98"/>
      <c r="M21" s="83" t="s">
        <v>79</v>
      </c>
      <c r="N21" s="109" t="s">
        <v>98</v>
      </c>
    </row>
    <row r="22" spans="1:14" ht="28.5" customHeight="1" thickBot="1">
      <c r="A22" s="88"/>
      <c r="B22" s="89"/>
      <c r="C22" s="89"/>
      <c r="D22" s="99"/>
      <c r="E22" s="99"/>
      <c r="F22" s="99"/>
      <c r="G22" s="99"/>
      <c r="H22" s="99"/>
      <c r="I22" s="99"/>
      <c r="J22" s="99"/>
      <c r="K22" s="99"/>
      <c r="L22" s="99"/>
      <c r="M22" s="89"/>
      <c r="N22" s="110"/>
    </row>
    <row r="24" ht="13.5">
      <c r="B24" s="23" t="s">
        <v>84</v>
      </c>
    </row>
  </sheetData>
  <mergeCells count="27">
    <mergeCell ref="A1:O1"/>
    <mergeCell ref="N14:O20"/>
    <mergeCell ref="N21:N22"/>
    <mergeCell ref="D13:D20"/>
    <mergeCell ref="E20:M20"/>
    <mergeCell ref="K8:K15"/>
    <mergeCell ref="J21:L22"/>
    <mergeCell ref="G18:J19"/>
    <mergeCell ref="K16:M19"/>
    <mergeCell ref="M21:M22"/>
    <mergeCell ref="E16:J17"/>
    <mergeCell ref="E18:F19"/>
    <mergeCell ref="D21:E22"/>
    <mergeCell ref="F21:G22"/>
    <mergeCell ref="H21:I22"/>
    <mergeCell ref="C16:C17"/>
    <mergeCell ref="C18:C19"/>
    <mergeCell ref="A20:C22"/>
    <mergeCell ref="B14:B15"/>
    <mergeCell ref="A13:C13"/>
    <mergeCell ref="C8:D8"/>
    <mergeCell ref="E8:J10"/>
    <mergeCell ref="A8:B8"/>
    <mergeCell ref="A9:D12"/>
    <mergeCell ref="E11:J12"/>
    <mergeCell ref="E13:J15"/>
    <mergeCell ref="C14:C15"/>
  </mergeCells>
  <printOptions/>
  <pageMargins left="1.52" right="0.75" top="0.54" bottom="0.59" header="0.17" footer="0.1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C36"/>
  <sheetViews>
    <sheetView workbookViewId="0" topLeftCell="A1">
      <selection activeCell="G4" sqref="G4"/>
    </sheetView>
  </sheetViews>
  <sheetFormatPr defaultColWidth="9.00390625" defaultRowHeight="13.5"/>
  <cols>
    <col min="1" max="1" width="17.625" style="23" customWidth="1"/>
    <col min="2" max="2" width="29.00390625" style="23" customWidth="1"/>
    <col min="3" max="3" width="43.25390625" style="23" customWidth="1"/>
    <col min="4" max="16384" width="9.00390625" style="23" customWidth="1"/>
  </cols>
  <sheetData>
    <row r="1" spans="1:3" ht="21">
      <c r="A1" s="49" t="s">
        <v>107</v>
      </c>
      <c r="B1" s="49"/>
      <c r="C1" s="49"/>
    </row>
    <row r="2" ht="23.25" customHeight="1" thickBot="1"/>
    <row r="3" spans="1:3" ht="28.5" customHeight="1" thickBot="1">
      <c r="A3" s="122" t="s">
        <v>108</v>
      </c>
      <c r="B3" s="123"/>
      <c r="C3" s="32" t="s">
        <v>124</v>
      </c>
    </row>
    <row r="4" spans="1:3" ht="21" customHeight="1">
      <c r="A4" s="117" t="s">
        <v>109</v>
      </c>
      <c r="B4" s="33" t="s">
        <v>110</v>
      </c>
      <c r="C4" s="34" t="s">
        <v>117</v>
      </c>
    </row>
    <row r="5" spans="1:3" ht="21" customHeight="1">
      <c r="A5" s="118"/>
      <c r="B5" s="35" t="s">
        <v>111</v>
      </c>
      <c r="C5" s="36" t="s">
        <v>118</v>
      </c>
    </row>
    <row r="6" spans="1:3" ht="21" customHeight="1">
      <c r="A6" s="118"/>
      <c r="B6" s="35" t="s">
        <v>112</v>
      </c>
      <c r="C6" s="36" t="s">
        <v>119</v>
      </c>
    </row>
    <row r="7" spans="1:3" ht="21" customHeight="1">
      <c r="A7" s="118"/>
      <c r="B7" s="35" t="s">
        <v>113</v>
      </c>
      <c r="C7" s="36" t="s">
        <v>120</v>
      </c>
    </row>
    <row r="8" spans="1:3" ht="21" customHeight="1">
      <c r="A8" s="118"/>
      <c r="B8" s="35" t="s">
        <v>114</v>
      </c>
      <c r="C8" s="36" t="s">
        <v>121</v>
      </c>
    </row>
    <row r="9" spans="1:3" ht="21" customHeight="1">
      <c r="A9" s="118"/>
      <c r="B9" s="35" t="s">
        <v>115</v>
      </c>
      <c r="C9" s="36" t="s">
        <v>122</v>
      </c>
    </row>
    <row r="10" spans="1:3" ht="21" customHeight="1" thickBot="1">
      <c r="A10" s="121"/>
      <c r="B10" s="37" t="s">
        <v>116</v>
      </c>
      <c r="C10" s="38" t="s">
        <v>123</v>
      </c>
    </row>
    <row r="11" spans="1:3" ht="21" customHeight="1">
      <c r="A11" s="124" t="s">
        <v>125</v>
      </c>
      <c r="B11" s="39" t="s">
        <v>126</v>
      </c>
      <c r="C11" s="40" t="s">
        <v>129</v>
      </c>
    </row>
    <row r="12" spans="1:3" ht="21" customHeight="1">
      <c r="A12" s="118"/>
      <c r="B12" s="35" t="s">
        <v>127</v>
      </c>
      <c r="C12" s="36" t="s">
        <v>130</v>
      </c>
    </row>
    <row r="13" spans="1:3" ht="21" customHeight="1" thickBot="1">
      <c r="A13" s="119"/>
      <c r="B13" s="41" t="s">
        <v>128</v>
      </c>
      <c r="C13" s="42" t="s">
        <v>131</v>
      </c>
    </row>
    <row r="14" spans="1:3" ht="21" customHeight="1">
      <c r="A14" s="124" t="s">
        <v>132</v>
      </c>
      <c r="B14" s="39" t="s">
        <v>133</v>
      </c>
      <c r="C14" s="40" t="s">
        <v>136</v>
      </c>
    </row>
    <row r="15" spans="1:3" ht="21" customHeight="1">
      <c r="A15" s="118"/>
      <c r="B15" s="35" t="s">
        <v>134</v>
      </c>
      <c r="C15" s="36" t="s">
        <v>137</v>
      </c>
    </row>
    <row r="16" spans="1:3" ht="21" customHeight="1" thickBot="1">
      <c r="A16" s="119"/>
      <c r="B16" s="41" t="s">
        <v>135</v>
      </c>
      <c r="C16" s="42" t="s">
        <v>138</v>
      </c>
    </row>
    <row r="17" spans="1:3" ht="21" customHeight="1">
      <c r="A17" s="117" t="s">
        <v>139</v>
      </c>
      <c r="B17" s="33" t="s">
        <v>140</v>
      </c>
      <c r="C17" s="34" t="s">
        <v>158</v>
      </c>
    </row>
    <row r="18" spans="1:3" ht="21" customHeight="1">
      <c r="A18" s="118"/>
      <c r="B18" s="35" t="s">
        <v>141</v>
      </c>
      <c r="C18" s="36" t="s">
        <v>159</v>
      </c>
    </row>
    <row r="19" spans="1:3" ht="21" customHeight="1">
      <c r="A19" s="118"/>
      <c r="B19" s="35" t="s">
        <v>142</v>
      </c>
      <c r="C19" s="36" t="s">
        <v>160</v>
      </c>
    </row>
    <row r="20" spans="1:3" ht="21" customHeight="1">
      <c r="A20" s="118"/>
      <c r="B20" s="35" t="s">
        <v>143</v>
      </c>
      <c r="C20" s="36" t="s">
        <v>161</v>
      </c>
    </row>
    <row r="21" spans="1:3" ht="21" customHeight="1">
      <c r="A21" s="118"/>
      <c r="B21" s="35" t="s">
        <v>144</v>
      </c>
      <c r="C21" s="36" t="s">
        <v>162</v>
      </c>
    </row>
    <row r="22" spans="1:3" ht="21" customHeight="1">
      <c r="A22" s="118"/>
      <c r="B22" s="35" t="s">
        <v>128</v>
      </c>
      <c r="C22" s="36" t="s">
        <v>163</v>
      </c>
    </row>
    <row r="23" spans="1:3" ht="21" customHeight="1">
      <c r="A23" s="118"/>
      <c r="B23" s="35" t="s">
        <v>145</v>
      </c>
      <c r="C23" s="36" t="s">
        <v>164</v>
      </c>
    </row>
    <row r="24" spans="1:3" ht="21" customHeight="1">
      <c r="A24" s="118"/>
      <c r="B24" s="35" t="s">
        <v>146</v>
      </c>
      <c r="C24" s="36" t="s">
        <v>165</v>
      </c>
    </row>
    <row r="25" spans="1:3" ht="21" customHeight="1">
      <c r="A25" s="118"/>
      <c r="B25" s="35" t="s">
        <v>147</v>
      </c>
      <c r="C25" s="36" t="s">
        <v>166</v>
      </c>
    </row>
    <row r="26" spans="1:3" ht="21" customHeight="1">
      <c r="A26" s="118"/>
      <c r="B26" s="35" t="s">
        <v>148</v>
      </c>
      <c r="C26" s="36" t="s">
        <v>167</v>
      </c>
    </row>
    <row r="27" spans="1:3" ht="21" customHeight="1">
      <c r="A27" s="118"/>
      <c r="B27" s="35" t="s">
        <v>149</v>
      </c>
      <c r="C27" s="36" t="s">
        <v>168</v>
      </c>
    </row>
    <row r="28" spans="1:3" ht="30.75" customHeight="1">
      <c r="A28" s="118"/>
      <c r="B28" s="35" t="s">
        <v>150</v>
      </c>
      <c r="C28" s="36" t="s">
        <v>169</v>
      </c>
    </row>
    <row r="29" spans="1:3" ht="30.75" customHeight="1">
      <c r="A29" s="118"/>
      <c r="B29" s="35" t="s">
        <v>151</v>
      </c>
      <c r="C29" s="36" t="s">
        <v>170</v>
      </c>
    </row>
    <row r="30" spans="1:3" ht="30.75" customHeight="1">
      <c r="A30" s="118"/>
      <c r="B30" s="35" t="s">
        <v>152</v>
      </c>
      <c r="C30" s="36" t="s">
        <v>171</v>
      </c>
    </row>
    <row r="31" spans="1:3" ht="30.75" customHeight="1">
      <c r="A31" s="118"/>
      <c r="B31" s="35" t="s">
        <v>153</v>
      </c>
      <c r="C31" s="36" t="s">
        <v>172</v>
      </c>
    </row>
    <row r="32" spans="1:3" ht="21" customHeight="1">
      <c r="A32" s="118"/>
      <c r="B32" s="35" t="s">
        <v>154</v>
      </c>
      <c r="C32" s="36" t="s">
        <v>173</v>
      </c>
    </row>
    <row r="33" spans="1:3" ht="21" customHeight="1">
      <c r="A33" s="118"/>
      <c r="B33" s="35" t="s">
        <v>155</v>
      </c>
      <c r="C33" s="36" t="s">
        <v>174</v>
      </c>
    </row>
    <row r="34" spans="1:3" ht="21" customHeight="1">
      <c r="A34" s="118"/>
      <c r="B34" s="35" t="s">
        <v>156</v>
      </c>
      <c r="C34" s="36" t="s">
        <v>175</v>
      </c>
    </row>
    <row r="35" spans="1:3" ht="21" customHeight="1" thickBot="1">
      <c r="A35" s="119"/>
      <c r="B35" s="41" t="s">
        <v>157</v>
      </c>
      <c r="C35" s="42" t="s">
        <v>176</v>
      </c>
    </row>
    <row r="36" spans="1:3" ht="42.75" customHeight="1">
      <c r="A36" s="120" t="s">
        <v>177</v>
      </c>
      <c r="B36" s="120"/>
      <c r="C36" s="120"/>
    </row>
  </sheetData>
  <mergeCells count="7">
    <mergeCell ref="A17:A35"/>
    <mergeCell ref="A36:C36"/>
    <mergeCell ref="A1:C1"/>
    <mergeCell ref="A4:A10"/>
    <mergeCell ref="A3:B3"/>
    <mergeCell ref="A11:A13"/>
    <mergeCell ref="A14:A16"/>
  </mergeCells>
  <printOptions/>
  <pageMargins left="0.71" right="0.36" top="0.49" bottom="0.5" header="0.18" footer="0.18"/>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16"/>
  <sheetViews>
    <sheetView workbookViewId="0" topLeftCell="A1">
      <selection activeCell="H7" sqref="H7"/>
    </sheetView>
  </sheetViews>
  <sheetFormatPr defaultColWidth="9.00390625" defaultRowHeight="13.5"/>
  <cols>
    <col min="1" max="1" width="20.25390625" style="1" customWidth="1"/>
    <col min="2" max="2" width="16.125" style="1" customWidth="1"/>
    <col min="3" max="4" width="14.00390625" style="1" customWidth="1"/>
    <col min="5" max="16384" width="3.625" style="1" customWidth="1"/>
  </cols>
  <sheetData>
    <row r="1" spans="1:4" ht="18.75">
      <c r="A1" s="125" t="s">
        <v>67</v>
      </c>
      <c r="B1" s="126"/>
      <c r="C1" s="126"/>
      <c r="D1" s="126"/>
    </row>
    <row r="2" ht="30.75" customHeight="1"/>
    <row r="3" spans="1:4" ht="15" thickBot="1">
      <c r="A3" s="2"/>
      <c r="B3" s="2"/>
      <c r="C3" s="2"/>
      <c r="D3" s="3" t="s">
        <v>70</v>
      </c>
    </row>
    <row r="4" spans="1:4" ht="27" customHeight="1">
      <c r="A4" s="132"/>
      <c r="B4" s="129" t="s">
        <v>53</v>
      </c>
      <c r="C4" s="127" t="s">
        <v>68</v>
      </c>
      <c r="D4" s="128"/>
    </row>
    <row r="5" spans="1:4" ht="100.5" customHeight="1">
      <c r="A5" s="133"/>
      <c r="B5" s="130"/>
      <c r="C5" s="4" t="s">
        <v>54</v>
      </c>
      <c r="D5" s="5" t="s">
        <v>55</v>
      </c>
    </row>
    <row r="6" spans="1:4" ht="29.25" customHeight="1">
      <c r="A6" s="6" t="s">
        <v>56</v>
      </c>
      <c r="B6" s="7">
        <v>1</v>
      </c>
      <c r="C6" s="8"/>
      <c r="D6" s="9"/>
    </row>
    <row r="7" spans="1:13" ht="29.25" customHeight="1">
      <c r="A7" s="10" t="s">
        <v>57</v>
      </c>
      <c r="B7" s="11">
        <v>3</v>
      </c>
      <c r="C7" s="8">
        <v>2</v>
      </c>
      <c r="D7" s="12">
        <v>1</v>
      </c>
      <c r="M7" s="22"/>
    </row>
    <row r="8" spans="1:4" ht="29.25" customHeight="1">
      <c r="A8" s="10" t="s">
        <v>58</v>
      </c>
      <c r="B8" s="11">
        <v>2</v>
      </c>
      <c r="C8" s="8">
        <v>1</v>
      </c>
      <c r="D8" s="12">
        <v>1</v>
      </c>
    </row>
    <row r="9" spans="1:4" ht="29.25" customHeight="1">
      <c r="A9" s="10" t="s">
        <v>59</v>
      </c>
      <c r="B9" s="11">
        <v>4</v>
      </c>
      <c r="C9" s="8" t="s">
        <v>66</v>
      </c>
      <c r="D9" s="12">
        <v>2</v>
      </c>
    </row>
    <row r="10" spans="1:4" ht="29.25" customHeight="1">
      <c r="A10" s="10" t="s">
        <v>60</v>
      </c>
      <c r="B10" s="11">
        <v>2</v>
      </c>
      <c r="C10" s="8">
        <v>1</v>
      </c>
      <c r="D10" s="12">
        <v>1</v>
      </c>
    </row>
    <row r="11" spans="1:4" ht="29.25" customHeight="1">
      <c r="A11" s="10" t="s">
        <v>61</v>
      </c>
      <c r="B11" s="11">
        <v>2</v>
      </c>
      <c r="C11" s="8">
        <v>1</v>
      </c>
      <c r="D11" s="12">
        <v>1</v>
      </c>
    </row>
    <row r="12" spans="1:4" ht="29.25" customHeight="1">
      <c r="A12" s="13" t="s">
        <v>62</v>
      </c>
      <c r="B12" s="11">
        <v>1</v>
      </c>
      <c r="C12" s="8" t="s">
        <v>63</v>
      </c>
      <c r="D12" s="12"/>
    </row>
    <row r="13" spans="1:4" ht="29.25" customHeight="1" thickBot="1">
      <c r="A13" s="14" t="s">
        <v>64</v>
      </c>
      <c r="B13" s="15">
        <v>1</v>
      </c>
      <c r="C13" s="16" t="s">
        <v>63</v>
      </c>
      <c r="D13" s="17"/>
    </row>
    <row r="14" spans="1:4" ht="42.75" customHeight="1" thickBot="1">
      <c r="A14" s="18" t="s">
        <v>52</v>
      </c>
      <c r="B14" s="19">
        <v>16</v>
      </c>
      <c r="C14" s="20" t="s">
        <v>69</v>
      </c>
      <c r="D14" s="21">
        <f>SUM(D6:D13)</f>
        <v>6</v>
      </c>
    </row>
    <row r="16" spans="1:4" ht="16.5" customHeight="1">
      <c r="A16" s="131" t="s">
        <v>65</v>
      </c>
      <c r="B16" s="131"/>
      <c r="C16" s="131"/>
      <c r="D16" s="131"/>
    </row>
  </sheetData>
  <mergeCells count="5">
    <mergeCell ref="A1:D1"/>
    <mergeCell ref="C4:D4"/>
    <mergeCell ref="B4:B5"/>
    <mergeCell ref="A16:D16"/>
    <mergeCell ref="A4:A5"/>
  </mergeCells>
  <printOptions/>
  <pageMargins left="1.64" right="0.7086614173228347" top="1.4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29"/>
  <sheetViews>
    <sheetView workbookViewId="0" topLeftCell="A1">
      <selection activeCell="A1" sqref="A1:K1"/>
    </sheetView>
  </sheetViews>
  <sheetFormatPr defaultColWidth="9.00390625" defaultRowHeight="13.5"/>
  <cols>
    <col min="1" max="1" width="9.75390625" style="136" customWidth="1"/>
    <col min="2" max="2" width="8.875" style="136" customWidth="1"/>
    <col min="3" max="6" width="6.625" style="136" customWidth="1"/>
    <col min="7" max="7" width="10.625" style="136" customWidth="1"/>
    <col min="8" max="8" width="7.375" style="136" customWidth="1"/>
    <col min="9" max="9" width="4.625" style="136" customWidth="1"/>
    <col min="10" max="11" width="10.625" style="136" customWidth="1"/>
    <col min="12" max="16384" width="9.00390625" style="136" customWidth="1"/>
  </cols>
  <sheetData>
    <row r="1" spans="1:11" ht="24">
      <c r="A1" s="134" t="s">
        <v>227</v>
      </c>
      <c r="B1" s="135"/>
      <c r="C1" s="135"/>
      <c r="D1" s="135"/>
      <c r="E1" s="135"/>
      <c r="F1" s="135"/>
      <c r="G1" s="135"/>
      <c r="H1" s="135"/>
      <c r="I1" s="135"/>
      <c r="J1" s="135"/>
      <c r="K1" s="135"/>
    </row>
    <row r="3" spans="8:11" ht="15" customHeight="1" thickBot="1">
      <c r="H3" s="137" t="s">
        <v>228</v>
      </c>
      <c r="I3" s="138"/>
      <c r="J3" s="138"/>
      <c r="K3" s="138"/>
    </row>
    <row r="4" spans="1:11" ht="16.5" customHeight="1">
      <c r="A4" s="139" t="s">
        <v>229</v>
      </c>
      <c r="B4" s="140" t="s">
        <v>230</v>
      </c>
      <c r="C4" s="141" t="s">
        <v>231</v>
      </c>
      <c r="D4" s="141"/>
      <c r="E4" s="141" t="s">
        <v>232</v>
      </c>
      <c r="F4" s="141"/>
      <c r="G4" s="140" t="s">
        <v>233</v>
      </c>
      <c r="H4" s="142" t="s">
        <v>234</v>
      </c>
      <c r="I4" s="142" t="s">
        <v>235</v>
      </c>
      <c r="J4" s="140" t="s">
        <v>52</v>
      </c>
      <c r="K4" s="143" t="s">
        <v>236</v>
      </c>
    </row>
    <row r="5" spans="1:11" ht="16.5" customHeight="1">
      <c r="A5" s="144"/>
      <c r="B5" s="145"/>
      <c r="C5" s="146" t="s">
        <v>237</v>
      </c>
      <c r="D5" s="146" t="s">
        <v>237</v>
      </c>
      <c r="E5" s="146" t="s">
        <v>238</v>
      </c>
      <c r="F5" s="146" t="s">
        <v>238</v>
      </c>
      <c r="G5" s="145"/>
      <c r="H5" s="147"/>
      <c r="I5" s="147"/>
      <c r="J5" s="145"/>
      <c r="K5" s="148"/>
    </row>
    <row r="6" spans="1:11" ht="16.5" customHeight="1" thickBot="1">
      <c r="A6" s="149"/>
      <c r="B6" s="150"/>
      <c r="C6" s="151" t="s">
        <v>239</v>
      </c>
      <c r="D6" s="151" t="s">
        <v>240</v>
      </c>
      <c r="E6" s="151" t="s">
        <v>239</v>
      </c>
      <c r="F6" s="151" t="s">
        <v>240</v>
      </c>
      <c r="G6" s="150"/>
      <c r="H6" s="152"/>
      <c r="I6" s="152"/>
      <c r="J6" s="150"/>
      <c r="K6" s="153" t="s">
        <v>241</v>
      </c>
    </row>
    <row r="7" spans="1:11" ht="30.75" customHeight="1">
      <c r="A7" s="154" t="s">
        <v>242</v>
      </c>
      <c r="B7" s="155">
        <v>5</v>
      </c>
      <c r="C7" s="155"/>
      <c r="D7" s="155"/>
      <c r="E7" s="155">
        <v>2</v>
      </c>
      <c r="F7" s="155"/>
      <c r="G7" s="155">
        <v>11827</v>
      </c>
      <c r="H7" s="155"/>
      <c r="I7" s="155"/>
      <c r="J7" s="156">
        <f aca="true" t="shared" si="0" ref="J7:J19">SUM(B7:I7)</f>
        <v>11834</v>
      </c>
      <c r="K7" s="157">
        <f aca="true" t="shared" si="1" ref="K7:K27">SUM(B7*3,C7:D7,E7*3,F7:I7)</f>
        <v>11848</v>
      </c>
    </row>
    <row r="8" spans="1:11" ht="30.75" customHeight="1">
      <c r="A8" s="158" t="s">
        <v>220</v>
      </c>
      <c r="B8" s="159">
        <v>5</v>
      </c>
      <c r="C8" s="159"/>
      <c r="D8" s="159"/>
      <c r="E8" s="159">
        <v>1</v>
      </c>
      <c r="F8" s="159"/>
      <c r="G8" s="159">
        <v>10089</v>
      </c>
      <c r="H8" s="159">
        <v>10</v>
      </c>
      <c r="I8" s="159"/>
      <c r="J8" s="160">
        <f t="shared" si="0"/>
        <v>10105</v>
      </c>
      <c r="K8" s="161">
        <f t="shared" si="1"/>
        <v>10117</v>
      </c>
    </row>
    <row r="9" spans="1:11" ht="30.75" customHeight="1">
      <c r="A9" s="158" t="s">
        <v>221</v>
      </c>
      <c r="B9" s="159">
        <v>7</v>
      </c>
      <c r="C9" s="159"/>
      <c r="D9" s="159"/>
      <c r="E9" s="159">
        <v>3</v>
      </c>
      <c r="F9" s="159"/>
      <c r="G9" s="159">
        <v>11266</v>
      </c>
      <c r="H9" s="159">
        <v>15</v>
      </c>
      <c r="I9" s="159"/>
      <c r="J9" s="160">
        <f t="shared" si="0"/>
        <v>11291</v>
      </c>
      <c r="K9" s="161">
        <f t="shared" si="1"/>
        <v>11311</v>
      </c>
    </row>
    <row r="10" spans="1:11" ht="30.75" customHeight="1">
      <c r="A10" s="158" t="s">
        <v>222</v>
      </c>
      <c r="B10" s="159">
        <v>7</v>
      </c>
      <c r="C10" s="159"/>
      <c r="D10" s="159"/>
      <c r="E10" s="159">
        <v>2</v>
      </c>
      <c r="F10" s="159"/>
      <c r="G10" s="159">
        <v>10981</v>
      </c>
      <c r="H10" s="159">
        <v>10</v>
      </c>
      <c r="I10" s="159"/>
      <c r="J10" s="160">
        <f t="shared" si="0"/>
        <v>11000</v>
      </c>
      <c r="K10" s="161">
        <f t="shared" si="1"/>
        <v>11018</v>
      </c>
    </row>
    <row r="11" spans="1:11" ht="30.75" customHeight="1">
      <c r="A11" s="158" t="s">
        <v>223</v>
      </c>
      <c r="B11" s="159">
        <v>7</v>
      </c>
      <c r="C11" s="159"/>
      <c r="D11" s="159"/>
      <c r="E11" s="159">
        <v>2</v>
      </c>
      <c r="F11" s="159"/>
      <c r="G11" s="159">
        <v>11041</v>
      </c>
      <c r="H11" s="159">
        <v>7</v>
      </c>
      <c r="I11" s="159"/>
      <c r="J11" s="160">
        <f t="shared" si="0"/>
        <v>11057</v>
      </c>
      <c r="K11" s="161">
        <f t="shared" si="1"/>
        <v>11075</v>
      </c>
    </row>
    <row r="12" spans="1:11" ht="30.75" customHeight="1">
      <c r="A12" s="158" t="s">
        <v>224</v>
      </c>
      <c r="B12" s="159">
        <v>5</v>
      </c>
      <c r="C12" s="159"/>
      <c r="D12" s="159"/>
      <c r="E12" s="159">
        <v>2</v>
      </c>
      <c r="F12" s="159"/>
      <c r="G12" s="159">
        <v>11241</v>
      </c>
      <c r="H12" s="159"/>
      <c r="I12" s="159"/>
      <c r="J12" s="160">
        <f t="shared" si="0"/>
        <v>11248</v>
      </c>
      <c r="K12" s="161">
        <f t="shared" si="1"/>
        <v>11262</v>
      </c>
    </row>
    <row r="13" spans="1:11" ht="30.75" customHeight="1">
      <c r="A13" s="158" t="s">
        <v>243</v>
      </c>
      <c r="B13" s="159">
        <v>8</v>
      </c>
      <c r="C13" s="159"/>
      <c r="D13" s="159"/>
      <c r="E13" s="159">
        <v>1</v>
      </c>
      <c r="F13" s="159"/>
      <c r="G13" s="159">
        <v>10981</v>
      </c>
      <c r="H13" s="159"/>
      <c r="I13" s="159"/>
      <c r="J13" s="160">
        <f t="shared" si="0"/>
        <v>10990</v>
      </c>
      <c r="K13" s="161">
        <f t="shared" si="1"/>
        <v>11008</v>
      </c>
    </row>
    <row r="14" spans="1:11" ht="30.75" customHeight="1">
      <c r="A14" s="158" t="s">
        <v>244</v>
      </c>
      <c r="B14" s="159">
        <v>7</v>
      </c>
      <c r="C14" s="159"/>
      <c r="D14" s="159"/>
      <c r="E14" s="159">
        <v>2</v>
      </c>
      <c r="F14" s="159"/>
      <c r="G14" s="159">
        <v>11501</v>
      </c>
      <c r="H14" s="159"/>
      <c r="I14" s="159"/>
      <c r="J14" s="160">
        <f t="shared" si="0"/>
        <v>11510</v>
      </c>
      <c r="K14" s="161">
        <f t="shared" si="1"/>
        <v>11528</v>
      </c>
    </row>
    <row r="15" spans="1:11" ht="30.75" customHeight="1">
      <c r="A15" s="158" t="s">
        <v>245</v>
      </c>
      <c r="B15" s="159">
        <v>7</v>
      </c>
      <c r="C15" s="159"/>
      <c r="D15" s="159"/>
      <c r="E15" s="159">
        <v>3</v>
      </c>
      <c r="F15" s="159"/>
      <c r="G15" s="159">
        <v>11572</v>
      </c>
      <c r="H15" s="159">
        <v>5</v>
      </c>
      <c r="I15" s="159"/>
      <c r="J15" s="160">
        <f t="shared" si="0"/>
        <v>11587</v>
      </c>
      <c r="K15" s="161">
        <f t="shared" si="1"/>
        <v>11607</v>
      </c>
    </row>
    <row r="16" spans="1:11" ht="30.75" customHeight="1">
      <c r="A16" s="158" t="s">
        <v>246</v>
      </c>
      <c r="B16" s="159">
        <v>3</v>
      </c>
      <c r="C16" s="159"/>
      <c r="D16" s="159"/>
      <c r="E16" s="159">
        <v>1</v>
      </c>
      <c r="F16" s="159"/>
      <c r="G16" s="159">
        <v>10442</v>
      </c>
      <c r="H16" s="159">
        <v>6</v>
      </c>
      <c r="I16" s="159"/>
      <c r="J16" s="160">
        <f t="shared" si="0"/>
        <v>10452</v>
      </c>
      <c r="K16" s="161">
        <f t="shared" si="1"/>
        <v>10460</v>
      </c>
    </row>
    <row r="17" spans="1:11" ht="30.75" customHeight="1">
      <c r="A17" s="158" t="s">
        <v>225</v>
      </c>
      <c r="B17" s="159">
        <v>4</v>
      </c>
      <c r="C17" s="159"/>
      <c r="D17" s="159"/>
      <c r="E17" s="159">
        <v>2</v>
      </c>
      <c r="F17" s="159"/>
      <c r="G17" s="159">
        <v>10160</v>
      </c>
      <c r="H17" s="159"/>
      <c r="I17" s="159"/>
      <c r="J17" s="160">
        <f t="shared" si="0"/>
        <v>10166</v>
      </c>
      <c r="K17" s="161">
        <f t="shared" si="1"/>
        <v>10178</v>
      </c>
    </row>
    <row r="18" spans="1:11" ht="30.75" customHeight="1" thickBot="1">
      <c r="A18" s="162" t="s">
        <v>226</v>
      </c>
      <c r="B18" s="163">
        <v>4</v>
      </c>
      <c r="C18" s="163"/>
      <c r="D18" s="163"/>
      <c r="E18" s="163">
        <v>3</v>
      </c>
      <c r="F18" s="163"/>
      <c r="G18" s="163">
        <v>11282</v>
      </c>
      <c r="H18" s="163"/>
      <c r="I18" s="163"/>
      <c r="J18" s="164">
        <f t="shared" si="0"/>
        <v>11289</v>
      </c>
      <c r="K18" s="165">
        <f t="shared" si="1"/>
        <v>11303</v>
      </c>
    </row>
    <row r="19" spans="1:11" ht="34.5" customHeight="1" thickBot="1">
      <c r="A19" s="166" t="s">
        <v>52</v>
      </c>
      <c r="B19" s="167">
        <f>SUM(B7:B18)</f>
        <v>69</v>
      </c>
      <c r="C19" s="167"/>
      <c r="D19" s="167"/>
      <c r="E19" s="167">
        <f>SUM(E7:E18)</f>
        <v>24</v>
      </c>
      <c r="F19" s="167"/>
      <c r="G19" s="167">
        <f>SUM(G7:G18)</f>
        <v>132383</v>
      </c>
      <c r="H19" s="167">
        <f>SUM(H7:H18)</f>
        <v>53</v>
      </c>
      <c r="I19" s="167"/>
      <c r="J19" s="167">
        <f t="shared" si="0"/>
        <v>132529</v>
      </c>
      <c r="K19" s="168">
        <f t="shared" si="1"/>
        <v>132715</v>
      </c>
    </row>
    <row r="20" spans="1:11" ht="34.5" customHeight="1" thickBot="1">
      <c r="A20" s="169" t="s">
        <v>247</v>
      </c>
      <c r="B20" s="170">
        <v>78</v>
      </c>
      <c r="C20" s="170"/>
      <c r="D20" s="170"/>
      <c r="E20" s="170">
        <v>24</v>
      </c>
      <c r="F20" s="170"/>
      <c r="G20" s="170">
        <v>131414</v>
      </c>
      <c r="H20" s="170">
        <v>69</v>
      </c>
      <c r="I20" s="170"/>
      <c r="J20" s="170">
        <v>131585</v>
      </c>
      <c r="K20" s="171">
        <f t="shared" si="1"/>
        <v>131789</v>
      </c>
    </row>
    <row r="21" spans="1:11" ht="34.5" customHeight="1" thickBot="1" thickTop="1">
      <c r="A21" s="172" t="s">
        <v>248</v>
      </c>
      <c r="B21" s="170">
        <v>79</v>
      </c>
      <c r="C21" s="170">
        <v>1</v>
      </c>
      <c r="D21" s="170"/>
      <c r="E21" s="170">
        <v>15</v>
      </c>
      <c r="F21" s="170"/>
      <c r="G21" s="170">
        <v>124288</v>
      </c>
      <c r="H21" s="170">
        <v>83</v>
      </c>
      <c r="I21" s="170"/>
      <c r="J21" s="170">
        <f aca="true" t="shared" si="2" ref="J21:J27">SUM(B21:I21)</f>
        <v>124466</v>
      </c>
      <c r="K21" s="171">
        <f t="shared" si="1"/>
        <v>124654</v>
      </c>
    </row>
    <row r="22" spans="1:11" ht="30" customHeight="1" thickBot="1" thickTop="1">
      <c r="A22" s="172" t="s">
        <v>249</v>
      </c>
      <c r="B22" s="173">
        <v>98</v>
      </c>
      <c r="C22" s="173"/>
      <c r="D22" s="173"/>
      <c r="E22" s="173">
        <v>34</v>
      </c>
      <c r="F22" s="173"/>
      <c r="G22" s="173">
        <v>125969</v>
      </c>
      <c r="H22" s="173">
        <v>121</v>
      </c>
      <c r="I22" s="173"/>
      <c r="J22" s="174">
        <f t="shared" si="2"/>
        <v>126222</v>
      </c>
      <c r="K22" s="175">
        <f t="shared" si="1"/>
        <v>126486</v>
      </c>
    </row>
    <row r="23" spans="1:11" ht="30" customHeight="1" thickBot="1" thickTop="1">
      <c r="A23" s="176" t="s">
        <v>250</v>
      </c>
      <c r="B23" s="177">
        <v>124</v>
      </c>
      <c r="C23" s="177">
        <v>1</v>
      </c>
      <c r="D23" s="177"/>
      <c r="E23" s="177">
        <v>43</v>
      </c>
      <c r="F23" s="177"/>
      <c r="G23" s="177">
        <v>124230</v>
      </c>
      <c r="H23" s="177">
        <v>143</v>
      </c>
      <c r="I23" s="177">
        <v>4</v>
      </c>
      <c r="J23" s="174">
        <f t="shared" si="2"/>
        <v>124545</v>
      </c>
      <c r="K23" s="178">
        <f t="shared" si="1"/>
        <v>124879</v>
      </c>
    </row>
    <row r="24" spans="1:11" ht="30" customHeight="1" thickBot="1" thickTop="1">
      <c r="A24" s="172" t="s">
        <v>251</v>
      </c>
      <c r="B24" s="174">
        <v>212</v>
      </c>
      <c r="C24" s="174">
        <v>1</v>
      </c>
      <c r="D24" s="174"/>
      <c r="E24" s="174">
        <v>48</v>
      </c>
      <c r="F24" s="174"/>
      <c r="G24" s="174">
        <v>110565</v>
      </c>
      <c r="H24" s="174">
        <v>170</v>
      </c>
      <c r="I24" s="174">
        <v>1</v>
      </c>
      <c r="J24" s="174">
        <f t="shared" si="2"/>
        <v>110997</v>
      </c>
      <c r="K24" s="171">
        <f t="shared" si="1"/>
        <v>111517</v>
      </c>
    </row>
    <row r="25" spans="1:11" ht="30" customHeight="1" thickBot="1" thickTop="1">
      <c r="A25" s="176" t="s">
        <v>252</v>
      </c>
      <c r="B25" s="179">
        <v>245</v>
      </c>
      <c r="C25" s="179"/>
      <c r="D25" s="179">
        <v>1</v>
      </c>
      <c r="E25" s="179">
        <v>57</v>
      </c>
      <c r="F25" s="179"/>
      <c r="G25" s="179">
        <v>98043</v>
      </c>
      <c r="H25" s="179">
        <v>259</v>
      </c>
      <c r="I25" s="179">
        <v>1</v>
      </c>
      <c r="J25" s="174">
        <f t="shared" si="2"/>
        <v>98606</v>
      </c>
      <c r="K25" s="171">
        <f t="shared" si="1"/>
        <v>99210</v>
      </c>
    </row>
    <row r="26" spans="1:11" ht="30" customHeight="1" thickBot="1" thickTop="1">
      <c r="A26" s="172" t="s">
        <v>253</v>
      </c>
      <c r="B26" s="174">
        <v>158</v>
      </c>
      <c r="C26" s="174">
        <v>4</v>
      </c>
      <c r="D26" s="174"/>
      <c r="E26" s="174">
        <v>48</v>
      </c>
      <c r="F26" s="174"/>
      <c r="G26" s="174">
        <v>91875</v>
      </c>
      <c r="H26" s="174">
        <v>286</v>
      </c>
      <c r="I26" s="174"/>
      <c r="J26" s="174">
        <f t="shared" si="2"/>
        <v>92371</v>
      </c>
      <c r="K26" s="171">
        <f t="shared" si="1"/>
        <v>92783</v>
      </c>
    </row>
    <row r="27" spans="1:11" ht="30" customHeight="1" thickBot="1" thickTop="1">
      <c r="A27" s="176" t="s">
        <v>254</v>
      </c>
      <c r="B27" s="174">
        <v>96</v>
      </c>
      <c r="C27" s="174">
        <v>3</v>
      </c>
      <c r="D27" s="174"/>
      <c r="E27" s="174">
        <v>1</v>
      </c>
      <c r="F27" s="174"/>
      <c r="G27" s="174">
        <v>57912</v>
      </c>
      <c r="H27" s="174">
        <v>221</v>
      </c>
      <c r="I27" s="174">
        <v>2</v>
      </c>
      <c r="J27" s="174">
        <f t="shared" si="2"/>
        <v>58235</v>
      </c>
      <c r="K27" s="171">
        <f t="shared" si="1"/>
        <v>58429</v>
      </c>
    </row>
    <row r="28" ht="15" thickTop="1"/>
    <row r="29" ht="14.25">
      <c r="A29" s="136" t="s">
        <v>255</v>
      </c>
    </row>
  </sheetData>
  <mergeCells count="10">
    <mergeCell ref="A1:K1"/>
    <mergeCell ref="H3:K3"/>
    <mergeCell ref="A4:A6"/>
    <mergeCell ref="B4:B6"/>
    <mergeCell ref="C4:D4"/>
    <mergeCell ref="E4:F4"/>
    <mergeCell ref="G4:G6"/>
    <mergeCell ref="H4:H6"/>
    <mergeCell ref="I4:I6"/>
    <mergeCell ref="J4:J6"/>
  </mergeCells>
  <printOptions/>
  <pageMargins left="0.7874015748031497" right="0.5905511811023623" top="0.78" bottom="0.7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H40"/>
  <sheetViews>
    <sheetView zoomScale="75" zoomScaleNormal="75" workbookViewId="0" topLeftCell="A1">
      <selection activeCell="A1" sqref="A1:AG1"/>
    </sheetView>
  </sheetViews>
  <sheetFormatPr defaultColWidth="9.00390625" defaultRowHeight="13.5"/>
  <cols>
    <col min="1" max="1" width="3.50390625" style="181" customWidth="1"/>
    <col min="2" max="2" width="13.375" style="182" customWidth="1"/>
    <col min="3" max="3" width="11.50390625" style="180" customWidth="1"/>
    <col min="4" max="4" width="12.25390625" style="182" customWidth="1"/>
    <col min="5" max="5" width="10.00390625" style="180" customWidth="1"/>
    <col min="6" max="6" width="3.375" style="180" customWidth="1"/>
    <col min="7" max="7" width="4.75390625" style="180" customWidth="1"/>
    <col min="8" max="8" width="3.375" style="180" customWidth="1"/>
    <col min="9" max="10" width="3.25390625" style="180" customWidth="1"/>
    <col min="11" max="12" width="3.50390625" style="180" customWidth="1"/>
    <col min="13" max="13" width="3.125" style="180" customWidth="1"/>
    <col min="14" max="14" width="3.875" style="180" customWidth="1"/>
    <col min="15" max="15" width="4.00390625" style="180" customWidth="1"/>
    <col min="16" max="16" width="3.375" style="180" customWidth="1"/>
    <col min="17" max="17" width="3.875" style="180" customWidth="1"/>
    <col min="18" max="18" width="3.625" style="180" customWidth="1"/>
    <col min="19" max="19" width="4.625" style="180" customWidth="1"/>
    <col min="20" max="20" width="6.125" style="180" customWidth="1"/>
    <col min="21" max="21" width="7.625" style="180" customWidth="1"/>
    <col min="22" max="22" width="7.125" style="180" customWidth="1"/>
    <col min="23" max="24" width="4.50390625" style="180" customWidth="1"/>
    <col min="25" max="25" width="10.625" style="180" customWidth="1"/>
    <col min="26" max="26" width="6.25390625" style="180" customWidth="1"/>
    <col min="27" max="29" width="4.50390625" style="180" customWidth="1"/>
    <col min="30" max="30" width="3.125" style="180" customWidth="1"/>
    <col min="31" max="31" width="10.00390625" style="180" customWidth="1"/>
    <col min="32" max="32" width="11.375" style="180" customWidth="1"/>
    <col min="33" max="33" width="13.25390625" style="180" customWidth="1"/>
    <col min="34" max="16384" width="9.00390625" style="180" customWidth="1"/>
  </cols>
  <sheetData>
    <row r="1" spans="1:33" ht="24">
      <c r="A1" s="134" t="s">
        <v>256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row>
    <row r="2" spans="29:33" ht="18" thickBot="1">
      <c r="AC2" s="183" t="s">
        <v>257</v>
      </c>
      <c r="AD2" s="183"/>
      <c r="AE2" s="183"/>
      <c r="AF2" s="183"/>
      <c r="AG2" s="183"/>
    </row>
    <row r="3" spans="1:33" ht="14.25">
      <c r="A3" s="184" t="s">
        <v>258</v>
      </c>
      <c r="B3" s="185" t="s">
        <v>259</v>
      </c>
      <c r="C3" s="186" t="s">
        <v>260</v>
      </c>
      <c r="D3" s="187" t="s">
        <v>261</v>
      </c>
      <c r="E3" s="188" t="s">
        <v>262</v>
      </c>
      <c r="F3" s="189" t="s">
        <v>263</v>
      </c>
      <c r="G3" s="190"/>
      <c r="H3" s="190"/>
      <c r="I3" s="190"/>
      <c r="J3" s="190"/>
      <c r="K3" s="190"/>
      <c r="L3" s="190"/>
      <c r="M3" s="190"/>
      <c r="N3" s="190"/>
      <c r="O3" s="190"/>
      <c r="P3" s="190"/>
      <c r="Q3" s="190"/>
      <c r="R3" s="191"/>
      <c r="S3" s="191"/>
      <c r="T3" s="191"/>
      <c r="U3" s="191"/>
      <c r="V3" s="191"/>
      <c r="W3" s="191"/>
      <c r="X3" s="191"/>
      <c r="Y3" s="191"/>
      <c r="Z3" s="191"/>
      <c r="AA3" s="191"/>
      <c r="AB3" s="191"/>
      <c r="AC3" s="191"/>
      <c r="AD3" s="191"/>
      <c r="AE3" s="191"/>
      <c r="AF3" s="191"/>
      <c r="AG3" s="192"/>
    </row>
    <row r="4" spans="1:33" ht="14.25">
      <c r="A4" s="193"/>
      <c r="B4" s="194"/>
      <c r="C4" s="195"/>
      <c r="D4" s="196"/>
      <c r="E4" s="197"/>
      <c r="F4" s="198" t="s">
        <v>264</v>
      </c>
      <c r="G4" s="198"/>
      <c r="H4" s="198"/>
      <c r="I4" s="198"/>
      <c r="J4" s="198"/>
      <c r="K4" s="198"/>
      <c r="L4" s="198"/>
      <c r="M4" s="199"/>
      <c r="N4" s="200" t="s">
        <v>265</v>
      </c>
      <c r="O4" s="200"/>
      <c r="P4" s="201" t="s">
        <v>266</v>
      </c>
      <c r="Q4" s="201"/>
      <c r="R4" s="202" t="s">
        <v>267</v>
      </c>
      <c r="S4" s="202"/>
      <c r="T4" s="202"/>
      <c r="U4" s="202" t="s">
        <v>268</v>
      </c>
      <c r="V4" s="202"/>
      <c r="W4" s="202"/>
      <c r="X4" s="202"/>
      <c r="Y4" s="202"/>
      <c r="Z4" s="202"/>
      <c r="AA4" s="202"/>
      <c r="AB4" s="202"/>
      <c r="AC4" s="202"/>
      <c r="AD4" s="202"/>
      <c r="AE4" s="202"/>
      <c r="AF4" s="202"/>
      <c r="AG4" s="203" t="s">
        <v>52</v>
      </c>
    </row>
    <row r="5" spans="1:33" ht="14.25">
      <c r="A5" s="193"/>
      <c r="B5" s="194"/>
      <c r="C5" s="195"/>
      <c r="D5" s="196"/>
      <c r="E5" s="197"/>
      <c r="F5" s="204"/>
      <c r="G5" s="204"/>
      <c r="H5" s="204"/>
      <c r="I5" s="204"/>
      <c r="J5" s="204"/>
      <c r="K5" s="204"/>
      <c r="L5" s="204"/>
      <c r="M5" s="205"/>
      <c r="N5" s="206" t="s">
        <v>269</v>
      </c>
      <c r="O5" s="206"/>
      <c r="P5" s="201"/>
      <c r="Q5" s="201"/>
      <c r="R5" s="202"/>
      <c r="S5" s="202"/>
      <c r="T5" s="202"/>
      <c r="U5" s="202"/>
      <c r="V5" s="202"/>
      <c r="W5" s="202"/>
      <c r="X5" s="202"/>
      <c r="Y5" s="202"/>
      <c r="Z5" s="202"/>
      <c r="AA5" s="202"/>
      <c r="AB5" s="202"/>
      <c r="AC5" s="202"/>
      <c r="AD5" s="202"/>
      <c r="AE5" s="202"/>
      <c r="AF5" s="202"/>
      <c r="AG5" s="203"/>
    </row>
    <row r="6" spans="1:33" ht="14.25">
      <c r="A6" s="193"/>
      <c r="B6" s="194"/>
      <c r="C6" s="195"/>
      <c r="D6" s="196"/>
      <c r="E6" s="197"/>
      <c r="F6" s="207"/>
      <c r="G6" s="207"/>
      <c r="H6" s="207"/>
      <c r="I6" s="207"/>
      <c r="J6" s="207"/>
      <c r="K6" s="207"/>
      <c r="L6" s="207"/>
      <c r="M6" s="208"/>
      <c r="N6" s="209" t="s">
        <v>270</v>
      </c>
      <c r="O6" s="209"/>
      <c r="P6" s="201"/>
      <c r="Q6" s="201"/>
      <c r="R6" s="202"/>
      <c r="S6" s="202"/>
      <c r="T6" s="202"/>
      <c r="U6" s="202"/>
      <c r="V6" s="202"/>
      <c r="W6" s="202"/>
      <c r="X6" s="202"/>
      <c r="Y6" s="202"/>
      <c r="Z6" s="202"/>
      <c r="AA6" s="202"/>
      <c r="AB6" s="202"/>
      <c r="AC6" s="202"/>
      <c r="AD6" s="202"/>
      <c r="AE6" s="202"/>
      <c r="AF6" s="202"/>
      <c r="AG6" s="203"/>
    </row>
    <row r="7" spans="1:33" ht="115.5">
      <c r="A7" s="193"/>
      <c r="B7" s="210"/>
      <c r="C7" s="211"/>
      <c r="D7" s="212"/>
      <c r="E7" s="213"/>
      <c r="F7" s="214" t="s">
        <v>271</v>
      </c>
      <c r="G7" s="215" t="s">
        <v>272</v>
      </c>
      <c r="H7" s="215" t="s">
        <v>273</v>
      </c>
      <c r="I7" s="215" t="s">
        <v>274</v>
      </c>
      <c r="J7" s="215" t="s">
        <v>275</v>
      </c>
      <c r="K7" s="215" t="s">
        <v>276</v>
      </c>
      <c r="L7" s="215" t="s">
        <v>277</v>
      </c>
      <c r="M7" s="215" t="s">
        <v>278</v>
      </c>
      <c r="N7" s="215" t="s">
        <v>279</v>
      </c>
      <c r="O7" s="215" t="s">
        <v>278</v>
      </c>
      <c r="P7" s="215" t="s">
        <v>280</v>
      </c>
      <c r="Q7" s="215" t="s">
        <v>278</v>
      </c>
      <c r="R7" s="215" t="s">
        <v>281</v>
      </c>
      <c r="S7" s="215" t="s">
        <v>282</v>
      </c>
      <c r="T7" s="215" t="s">
        <v>278</v>
      </c>
      <c r="U7" s="215" t="s">
        <v>283</v>
      </c>
      <c r="V7" s="215" t="s">
        <v>284</v>
      </c>
      <c r="W7" s="215" t="s">
        <v>285</v>
      </c>
      <c r="X7" s="215" t="s">
        <v>286</v>
      </c>
      <c r="Y7" s="215" t="s">
        <v>287</v>
      </c>
      <c r="Z7" s="215" t="s">
        <v>288</v>
      </c>
      <c r="AA7" s="215" t="s">
        <v>289</v>
      </c>
      <c r="AB7" s="216" t="s">
        <v>290</v>
      </c>
      <c r="AC7" s="217" t="s">
        <v>291</v>
      </c>
      <c r="AD7" s="214" t="s">
        <v>292</v>
      </c>
      <c r="AE7" s="215" t="s">
        <v>293</v>
      </c>
      <c r="AF7" s="215" t="s">
        <v>278</v>
      </c>
      <c r="AG7" s="203"/>
    </row>
    <row r="8" spans="1:33" ht="17.25">
      <c r="A8" s="193" t="s">
        <v>230</v>
      </c>
      <c r="B8" s="218">
        <v>69</v>
      </c>
      <c r="C8" s="219" t="s">
        <v>294</v>
      </c>
      <c r="D8" s="220"/>
      <c r="E8" s="221"/>
      <c r="F8" s="222"/>
      <c r="G8" s="223"/>
      <c r="H8" s="223"/>
      <c r="I8" s="223"/>
      <c r="J8" s="223"/>
      <c r="K8" s="223"/>
      <c r="L8" s="223"/>
      <c r="M8" s="223"/>
      <c r="N8" s="223"/>
      <c r="O8" s="223"/>
      <c r="P8" s="223"/>
      <c r="Q8" s="223"/>
      <c r="R8" s="223"/>
      <c r="S8" s="223"/>
      <c r="T8" s="223"/>
      <c r="U8" s="223"/>
      <c r="V8" s="223"/>
      <c r="W8" s="223"/>
      <c r="X8" s="223"/>
      <c r="Y8" s="223"/>
      <c r="Z8" s="223"/>
      <c r="AA8" s="223"/>
      <c r="AB8" s="224"/>
      <c r="AC8" s="225"/>
      <c r="AD8" s="226"/>
      <c r="AE8" s="223"/>
      <c r="AF8" s="227"/>
      <c r="AG8" s="228">
        <f aca="true" t="shared" si="0" ref="AG8:AG40">SUM(F8:AF8)</f>
        <v>0</v>
      </c>
    </row>
    <row r="9" spans="1:33" ht="17.25">
      <c r="A9" s="193"/>
      <c r="B9" s="218"/>
      <c r="C9" s="219" t="s">
        <v>295</v>
      </c>
      <c r="D9" s="220">
        <v>2</v>
      </c>
      <c r="E9" s="221">
        <f>(D9/$B$8)*100</f>
        <v>2.898550724637681</v>
      </c>
      <c r="F9" s="222"/>
      <c r="G9" s="223"/>
      <c r="H9" s="223"/>
      <c r="I9" s="223"/>
      <c r="J9" s="223"/>
      <c r="K9" s="223"/>
      <c r="L9" s="223"/>
      <c r="M9" s="223"/>
      <c r="N9" s="223"/>
      <c r="O9" s="223"/>
      <c r="P9" s="223"/>
      <c r="Q9" s="223"/>
      <c r="R9" s="223"/>
      <c r="S9" s="229"/>
      <c r="T9" s="229"/>
      <c r="U9" s="229"/>
      <c r="V9" s="229"/>
      <c r="W9" s="229"/>
      <c r="X9" s="229"/>
      <c r="Y9" s="229">
        <v>1</v>
      </c>
      <c r="Z9" s="229">
        <v>1</v>
      </c>
      <c r="AA9" s="229"/>
      <c r="AB9" s="230"/>
      <c r="AC9" s="231"/>
      <c r="AD9" s="232"/>
      <c r="AE9" s="229"/>
      <c r="AF9" s="220"/>
      <c r="AG9" s="228">
        <f t="shared" si="0"/>
        <v>2</v>
      </c>
    </row>
    <row r="10" spans="1:33" ht="17.25">
      <c r="A10" s="193"/>
      <c r="B10" s="218"/>
      <c r="C10" s="219" t="s">
        <v>296</v>
      </c>
      <c r="D10" s="220">
        <v>38</v>
      </c>
      <c r="E10" s="221">
        <f>(D10/$B$8)*100</f>
        <v>55.072463768115945</v>
      </c>
      <c r="F10" s="222"/>
      <c r="G10" s="223"/>
      <c r="H10" s="223"/>
      <c r="I10" s="223"/>
      <c r="J10" s="223"/>
      <c r="K10" s="223"/>
      <c r="L10" s="223"/>
      <c r="M10" s="223"/>
      <c r="N10" s="223"/>
      <c r="O10" s="223"/>
      <c r="P10" s="223"/>
      <c r="Q10" s="223"/>
      <c r="R10" s="223"/>
      <c r="S10" s="233">
        <v>1</v>
      </c>
      <c r="T10" s="229"/>
      <c r="U10" s="229"/>
      <c r="V10" s="229"/>
      <c r="W10" s="229"/>
      <c r="X10" s="229"/>
      <c r="Y10" s="229">
        <v>2</v>
      </c>
      <c r="Z10" s="229"/>
      <c r="AA10" s="229"/>
      <c r="AB10" s="230">
        <v>52</v>
      </c>
      <c r="AC10" s="231"/>
      <c r="AD10" s="232"/>
      <c r="AE10" s="229">
        <v>6</v>
      </c>
      <c r="AF10" s="220">
        <v>20</v>
      </c>
      <c r="AG10" s="228">
        <f t="shared" si="0"/>
        <v>81</v>
      </c>
    </row>
    <row r="11" spans="1:33" ht="17.25">
      <c r="A11" s="193" t="s">
        <v>297</v>
      </c>
      <c r="B11" s="218"/>
      <c r="C11" s="219" t="s">
        <v>294</v>
      </c>
      <c r="D11" s="220"/>
      <c r="E11" s="221"/>
      <c r="F11" s="222"/>
      <c r="G11" s="223"/>
      <c r="H11" s="223"/>
      <c r="I11" s="223"/>
      <c r="J11" s="223"/>
      <c r="K11" s="223"/>
      <c r="L11" s="223"/>
      <c r="M11" s="223"/>
      <c r="N11" s="223"/>
      <c r="O11" s="223"/>
      <c r="P11" s="223"/>
      <c r="Q11" s="223"/>
      <c r="R11" s="223"/>
      <c r="S11" s="229"/>
      <c r="T11" s="229"/>
      <c r="U11" s="229"/>
      <c r="V11" s="229"/>
      <c r="W11" s="229"/>
      <c r="X11" s="229"/>
      <c r="Y11" s="229"/>
      <c r="Z11" s="229"/>
      <c r="AA11" s="229"/>
      <c r="AB11" s="230"/>
      <c r="AC11" s="231"/>
      <c r="AD11" s="232"/>
      <c r="AE11" s="229"/>
      <c r="AF11" s="220"/>
      <c r="AG11" s="228">
        <f t="shared" si="0"/>
        <v>0</v>
      </c>
    </row>
    <row r="12" spans="1:34" ht="17.25">
      <c r="A12" s="193"/>
      <c r="B12" s="218"/>
      <c r="C12" s="219" t="s">
        <v>295</v>
      </c>
      <c r="D12" s="220"/>
      <c r="E12" s="221"/>
      <c r="F12" s="222"/>
      <c r="G12" s="223"/>
      <c r="H12" s="223"/>
      <c r="I12" s="223"/>
      <c r="J12" s="223"/>
      <c r="K12" s="223"/>
      <c r="L12" s="223"/>
      <c r="M12" s="223"/>
      <c r="N12" s="223"/>
      <c r="O12" s="223"/>
      <c r="P12" s="223"/>
      <c r="Q12" s="223"/>
      <c r="R12" s="223"/>
      <c r="S12" s="229"/>
      <c r="T12" s="229"/>
      <c r="U12" s="229"/>
      <c r="V12" s="229"/>
      <c r="W12" s="229"/>
      <c r="X12" s="229"/>
      <c r="Y12" s="229"/>
      <c r="Z12" s="229"/>
      <c r="AA12" s="229"/>
      <c r="AB12" s="230"/>
      <c r="AC12" s="231"/>
      <c r="AD12" s="232"/>
      <c r="AE12" s="229"/>
      <c r="AF12" s="220"/>
      <c r="AG12" s="228">
        <f t="shared" si="0"/>
        <v>0</v>
      </c>
      <c r="AH12" s="234"/>
    </row>
    <row r="13" spans="1:33" ht="17.25">
      <c r="A13" s="193"/>
      <c r="B13" s="218"/>
      <c r="C13" s="219" t="s">
        <v>296</v>
      </c>
      <c r="D13" s="220"/>
      <c r="E13" s="221"/>
      <c r="F13" s="222"/>
      <c r="G13" s="223"/>
      <c r="H13" s="223"/>
      <c r="I13" s="223"/>
      <c r="J13" s="223"/>
      <c r="K13" s="223"/>
      <c r="L13" s="223"/>
      <c r="M13" s="223"/>
      <c r="N13" s="223"/>
      <c r="O13" s="223"/>
      <c r="P13" s="223"/>
      <c r="Q13" s="223"/>
      <c r="R13" s="223"/>
      <c r="S13" s="229"/>
      <c r="T13" s="229"/>
      <c r="U13" s="229"/>
      <c r="V13" s="229"/>
      <c r="W13" s="229"/>
      <c r="X13" s="229"/>
      <c r="Y13" s="229"/>
      <c r="Z13" s="229"/>
      <c r="AA13" s="229"/>
      <c r="AB13" s="230"/>
      <c r="AC13" s="231"/>
      <c r="AD13" s="232"/>
      <c r="AE13" s="229"/>
      <c r="AF13" s="220"/>
      <c r="AG13" s="228">
        <f t="shared" si="0"/>
        <v>0</v>
      </c>
    </row>
    <row r="14" spans="1:33" ht="17.25">
      <c r="A14" s="193" t="s">
        <v>232</v>
      </c>
      <c r="B14" s="218">
        <v>24</v>
      </c>
      <c r="C14" s="219" t="s">
        <v>294</v>
      </c>
      <c r="D14" s="220"/>
      <c r="E14" s="221"/>
      <c r="F14" s="222"/>
      <c r="G14" s="223"/>
      <c r="H14" s="223"/>
      <c r="I14" s="223"/>
      <c r="J14" s="223"/>
      <c r="K14" s="223"/>
      <c r="L14" s="223"/>
      <c r="M14" s="223"/>
      <c r="N14" s="223"/>
      <c r="O14" s="223"/>
      <c r="P14" s="223"/>
      <c r="Q14" s="223"/>
      <c r="R14" s="223"/>
      <c r="S14" s="229"/>
      <c r="T14" s="229"/>
      <c r="U14" s="229"/>
      <c r="V14" s="229"/>
      <c r="W14" s="229"/>
      <c r="X14" s="229"/>
      <c r="Y14" s="229"/>
      <c r="Z14" s="229"/>
      <c r="AA14" s="229"/>
      <c r="AB14" s="230"/>
      <c r="AC14" s="231"/>
      <c r="AD14" s="232"/>
      <c r="AE14" s="229"/>
      <c r="AF14" s="220"/>
      <c r="AG14" s="228">
        <f t="shared" si="0"/>
        <v>0</v>
      </c>
    </row>
    <row r="15" spans="1:33" ht="17.25">
      <c r="A15" s="193"/>
      <c r="B15" s="218"/>
      <c r="C15" s="219" t="s">
        <v>295</v>
      </c>
      <c r="D15" s="220"/>
      <c r="E15" s="221"/>
      <c r="F15" s="222"/>
      <c r="G15" s="223"/>
      <c r="H15" s="223"/>
      <c r="I15" s="223"/>
      <c r="J15" s="223"/>
      <c r="K15" s="223"/>
      <c r="L15" s="223"/>
      <c r="M15" s="223"/>
      <c r="N15" s="223"/>
      <c r="O15" s="223"/>
      <c r="P15" s="223"/>
      <c r="Q15" s="223"/>
      <c r="R15" s="223"/>
      <c r="S15" s="229"/>
      <c r="T15" s="229"/>
      <c r="U15" s="229"/>
      <c r="V15" s="229"/>
      <c r="W15" s="229"/>
      <c r="X15" s="229"/>
      <c r="Y15" s="229"/>
      <c r="Z15" s="229"/>
      <c r="AA15" s="229"/>
      <c r="AB15" s="230"/>
      <c r="AC15" s="231"/>
      <c r="AD15" s="232"/>
      <c r="AE15" s="229"/>
      <c r="AF15" s="220"/>
      <c r="AG15" s="228">
        <f t="shared" si="0"/>
        <v>0</v>
      </c>
    </row>
    <row r="16" spans="1:33" ht="17.25">
      <c r="A16" s="193"/>
      <c r="B16" s="218"/>
      <c r="C16" s="219" t="s">
        <v>296</v>
      </c>
      <c r="D16" s="220">
        <v>9</v>
      </c>
      <c r="E16" s="221">
        <f>(D16/$B$14)*100</f>
        <v>37.5</v>
      </c>
      <c r="F16" s="222"/>
      <c r="G16" s="223"/>
      <c r="H16" s="223"/>
      <c r="I16" s="223"/>
      <c r="J16" s="223"/>
      <c r="K16" s="223"/>
      <c r="L16" s="223"/>
      <c r="M16" s="223"/>
      <c r="N16" s="223"/>
      <c r="O16" s="223"/>
      <c r="P16" s="223"/>
      <c r="Q16" s="223"/>
      <c r="R16" s="223"/>
      <c r="S16" s="229"/>
      <c r="T16" s="233">
        <v>1</v>
      </c>
      <c r="U16" s="229"/>
      <c r="V16" s="229"/>
      <c r="W16" s="229"/>
      <c r="X16" s="229"/>
      <c r="Y16" s="229"/>
      <c r="Z16" s="229"/>
      <c r="AA16" s="229"/>
      <c r="AB16" s="230">
        <v>4</v>
      </c>
      <c r="AC16" s="231"/>
      <c r="AD16" s="232"/>
      <c r="AE16" s="229">
        <v>3</v>
      </c>
      <c r="AF16" s="220">
        <v>5</v>
      </c>
      <c r="AG16" s="228">
        <f t="shared" si="0"/>
        <v>13</v>
      </c>
    </row>
    <row r="17" spans="1:33" ht="17.25">
      <c r="A17" s="193" t="s">
        <v>233</v>
      </c>
      <c r="B17" s="218">
        <v>132383</v>
      </c>
      <c r="C17" s="219" t="s">
        <v>294</v>
      </c>
      <c r="D17" s="220"/>
      <c r="E17" s="221"/>
      <c r="F17" s="222"/>
      <c r="G17" s="223"/>
      <c r="H17" s="223"/>
      <c r="I17" s="223"/>
      <c r="J17" s="223"/>
      <c r="K17" s="223"/>
      <c r="L17" s="223"/>
      <c r="M17" s="223"/>
      <c r="N17" s="223"/>
      <c r="O17" s="223"/>
      <c r="P17" s="223"/>
      <c r="Q17" s="223"/>
      <c r="R17" s="223"/>
      <c r="S17" s="229"/>
      <c r="T17" s="229"/>
      <c r="U17" s="229"/>
      <c r="V17" s="229"/>
      <c r="W17" s="229"/>
      <c r="X17" s="229"/>
      <c r="Y17" s="229"/>
      <c r="Z17" s="229"/>
      <c r="AA17" s="229"/>
      <c r="AB17" s="230"/>
      <c r="AC17" s="231"/>
      <c r="AD17" s="232"/>
      <c r="AE17" s="229"/>
      <c r="AF17" s="220"/>
      <c r="AG17" s="228">
        <f t="shared" si="0"/>
        <v>0</v>
      </c>
    </row>
    <row r="18" spans="1:33" ht="17.25">
      <c r="A18" s="193"/>
      <c r="B18" s="218"/>
      <c r="C18" s="219" t="s">
        <v>295</v>
      </c>
      <c r="D18" s="220">
        <v>301</v>
      </c>
      <c r="E18" s="221">
        <f>(D18/$B$17)*100</f>
        <v>0.22737058383629316</v>
      </c>
      <c r="F18" s="222"/>
      <c r="G18" s="233">
        <v>2</v>
      </c>
      <c r="H18" s="223"/>
      <c r="I18" s="223"/>
      <c r="J18" s="223"/>
      <c r="K18" s="223"/>
      <c r="L18" s="223"/>
      <c r="M18" s="223"/>
      <c r="N18" s="223"/>
      <c r="O18" s="223"/>
      <c r="P18" s="223"/>
      <c r="Q18" s="223"/>
      <c r="R18" s="223"/>
      <c r="S18" s="229"/>
      <c r="T18" s="229"/>
      <c r="U18" s="233">
        <v>204</v>
      </c>
      <c r="V18" s="233">
        <v>41</v>
      </c>
      <c r="W18" s="229"/>
      <c r="X18" s="229">
        <v>2</v>
      </c>
      <c r="Y18" s="229">
        <v>34</v>
      </c>
      <c r="Z18" s="229"/>
      <c r="AA18" s="229"/>
      <c r="AB18" s="230">
        <v>15</v>
      </c>
      <c r="AC18" s="231"/>
      <c r="AD18" s="232"/>
      <c r="AE18" s="229">
        <v>1</v>
      </c>
      <c r="AF18" s="220">
        <v>2</v>
      </c>
      <c r="AG18" s="228">
        <f t="shared" si="0"/>
        <v>301</v>
      </c>
    </row>
    <row r="19" spans="1:33" ht="17.25">
      <c r="A19" s="193"/>
      <c r="B19" s="218"/>
      <c r="C19" s="219" t="s">
        <v>296</v>
      </c>
      <c r="D19" s="220">
        <v>67196</v>
      </c>
      <c r="E19" s="221">
        <f>(D19/$B$17)*100</f>
        <v>50.75878322745368</v>
      </c>
      <c r="F19" s="222"/>
      <c r="G19" s="223"/>
      <c r="H19" s="223"/>
      <c r="I19" s="223"/>
      <c r="J19" s="223"/>
      <c r="K19" s="223"/>
      <c r="L19" s="223"/>
      <c r="M19" s="223"/>
      <c r="N19" s="223"/>
      <c r="O19" s="223"/>
      <c r="P19" s="223"/>
      <c r="Q19" s="223"/>
      <c r="R19" s="223"/>
      <c r="S19" s="229"/>
      <c r="T19" s="229"/>
      <c r="U19" s="229"/>
      <c r="V19" s="229"/>
      <c r="W19" s="229"/>
      <c r="X19" s="229"/>
      <c r="Y19" s="220">
        <v>1042</v>
      </c>
      <c r="Z19" s="233">
        <v>3</v>
      </c>
      <c r="AA19" s="229"/>
      <c r="AB19" s="230">
        <v>113935</v>
      </c>
      <c r="AC19" s="231"/>
      <c r="AD19" s="232"/>
      <c r="AE19" s="233">
        <v>2534</v>
      </c>
      <c r="AF19" s="220">
        <v>5125</v>
      </c>
      <c r="AG19" s="228">
        <f t="shared" si="0"/>
        <v>122639</v>
      </c>
    </row>
    <row r="20" spans="1:33" ht="17.25">
      <c r="A20" s="193" t="s">
        <v>234</v>
      </c>
      <c r="B20" s="218">
        <v>53</v>
      </c>
      <c r="C20" s="219" t="s">
        <v>294</v>
      </c>
      <c r="D20" s="220"/>
      <c r="E20" s="221"/>
      <c r="F20" s="222"/>
      <c r="G20" s="223"/>
      <c r="H20" s="223"/>
      <c r="I20" s="223"/>
      <c r="J20" s="223"/>
      <c r="K20" s="223"/>
      <c r="L20" s="223"/>
      <c r="M20" s="223"/>
      <c r="N20" s="223"/>
      <c r="O20" s="223"/>
      <c r="P20" s="223"/>
      <c r="Q20" s="223"/>
      <c r="R20" s="223"/>
      <c r="S20" s="229"/>
      <c r="T20" s="229"/>
      <c r="U20" s="229"/>
      <c r="V20" s="229"/>
      <c r="W20" s="229"/>
      <c r="X20" s="229"/>
      <c r="Y20" s="229"/>
      <c r="Z20" s="235"/>
      <c r="AA20" s="229"/>
      <c r="AB20" s="230"/>
      <c r="AC20" s="231"/>
      <c r="AD20" s="232"/>
      <c r="AE20" s="229"/>
      <c r="AF20" s="220"/>
      <c r="AG20" s="228">
        <f t="shared" si="0"/>
        <v>0</v>
      </c>
    </row>
    <row r="21" spans="1:33" ht="17.25">
      <c r="A21" s="193"/>
      <c r="B21" s="218"/>
      <c r="C21" s="219" t="s">
        <v>295</v>
      </c>
      <c r="D21" s="220"/>
      <c r="E21" s="221"/>
      <c r="F21" s="222"/>
      <c r="G21" s="223"/>
      <c r="H21" s="223"/>
      <c r="I21" s="223"/>
      <c r="J21" s="223"/>
      <c r="K21" s="223"/>
      <c r="L21" s="223"/>
      <c r="M21" s="223"/>
      <c r="N21" s="223"/>
      <c r="O21" s="223"/>
      <c r="P21" s="223"/>
      <c r="Q21" s="223"/>
      <c r="R21" s="223"/>
      <c r="S21" s="229"/>
      <c r="T21" s="229"/>
      <c r="U21" s="229"/>
      <c r="V21" s="229"/>
      <c r="W21" s="229"/>
      <c r="X21" s="229"/>
      <c r="Y21" s="229"/>
      <c r="Z21" s="229"/>
      <c r="AA21" s="229"/>
      <c r="AB21" s="230"/>
      <c r="AC21" s="231"/>
      <c r="AD21" s="232"/>
      <c r="AE21" s="229"/>
      <c r="AF21" s="220"/>
      <c r="AG21" s="228">
        <f t="shared" si="0"/>
        <v>0</v>
      </c>
    </row>
    <row r="22" spans="1:33" ht="17.25">
      <c r="A22" s="193"/>
      <c r="B22" s="218"/>
      <c r="C22" s="219" t="s">
        <v>296</v>
      </c>
      <c r="D22" s="220">
        <v>5</v>
      </c>
      <c r="E22" s="221">
        <f>(D22/$B$20)*100</f>
        <v>9.433962264150944</v>
      </c>
      <c r="F22" s="222"/>
      <c r="G22" s="223"/>
      <c r="H22" s="223"/>
      <c r="I22" s="223"/>
      <c r="J22" s="223"/>
      <c r="K22" s="223"/>
      <c r="L22" s="223"/>
      <c r="M22" s="223"/>
      <c r="N22" s="223"/>
      <c r="O22" s="223"/>
      <c r="P22" s="223"/>
      <c r="Q22" s="223"/>
      <c r="R22" s="223"/>
      <c r="S22" s="229"/>
      <c r="T22" s="229"/>
      <c r="U22" s="229"/>
      <c r="V22" s="229"/>
      <c r="W22" s="229"/>
      <c r="X22" s="229"/>
      <c r="Y22" s="229"/>
      <c r="Z22" s="229"/>
      <c r="AA22" s="229"/>
      <c r="AB22" s="230">
        <v>4</v>
      </c>
      <c r="AC22" s="231"/>
      <c r="AD22" s="232"/>
      <c r="AE22" s="229"/>
      <c r="AF22" s="220">
        <v>2</v>
      </c>
      <c r="AG22" s="228">
        <f t="shared" si="0"/>
        <v>6</v>
      </c>
    </row>
    <row r="23" spans="1:33" ht="17.25">
      <c r="A23" s="193" t="s">
        <v>298</v>
      </c>
      <c r="B23" s="218"/>
      <c r="C23" s="219" t="s">
        <v>294</v>
      </c>
      <c r="D23" s="220"/>
      <c r="E23" s="221"/>
      <c r="F23" s="222"/>
      <c r="G23" s="223"/>
      <c r="H23" s="223"/>
      <c r="I23" s="223"/>
      <c r="J23" s="223"/>
      <c r="K23" s="223"/>
      <c r="L23" s="223"/>
      <c r="M23" s="223"/>
      <c r="N23" s="223"/>
      <c r="O23" s="223"/>
      <c r="P23" s="223"/>
      <c r="Q23" s="223"/>
      <c r="R23" s="223"/>
      <c r="S23" s="229"/>
      <c r="T23" s="229"/>
      <c r="U23" s="229"/>
      <c r="V23" s="229"/>
      <c r="W23" s="229"/>
      <c r="X23" s="229"/>
      <c r="Y23" s="229"/>
      <c r="Z23" s="229"/>
      <c r="AA23" s="229"/>
      <c r="AB23" s="230"/>
      <c r="AC23" s="231"/>
      <c r="AD23" s="232"/>
      <c r="AE23" s="229"/>
      <c r="AF23" s="220"/>
      <c r="AG23" s="228">
        <f t="shared" si="0"/>
        <v>0</v>
      </c>
    </row>
    <row r="24" spans="1:33" ht="17.25">
      <c r="A24" s="193"/>
      <c r="B24" s="218"/>
      <c r="C24" s="219" t="s">
        <v>295</v>
      </c>
      <c r="D24" s="220"/>
      <c r="E24" s="221"/>
      <c r="F24" s="222"/>
      <c r="G24" s="223"/>
      <c r="H24" s="223"/>
      <c r="I24" s="223"/>
      <c r="J24" s="223"/>
      <c r="K24" s="223"/>
      <c r="L24" s="223"/>
      <c r="M24" s="223"/>
      <c r="N24" s="223"/>
      <c r="O24" s="223"/>
      <c r="P24" s="223"/>
      <c r="Q24" s="223"/>
      <c r="R24" s="223"/>
      <c r="S24" s="229"/>
      <c r="T24" s="229"/>
      <c r="U24" s="229"/>
      <c r="V24" s="229"/>
      <c r="W24" s="229"/>
      <c r="X24" s="229"/>
      <c r="Y24" s="229"/>
      <c r="Z24" s="229"/>
      <c r="AA24" s="229"/>
      <c r="AB24" s="230"/>
      <c r="AC24" s="231"/>
      <c r="AD24" s="232"/>
      <c r="AE24" s="229"/>
      <c r="AF24" s="220"/>
      <c r="AG24" s="228">
        <f t="shared" si="0"/>
        <v>0</v>
      </c>
    </row>
    <row r="25" spans="1:33" ht="18" customHeight="1" thickBot="1">
      <c r="A25" s="236"/>
      <c r="B25" s="237"/>
      <c r="C25" s="238" t="s">
        <v>296</v>
      </c>
      <c r="D25" s="239"/>
      <c r="E25" s="240"/>
      <c r="F25" s="241"/>
      <c r="G25" s="242"/>
      <c r="H25" s="242"/>
      <c r="I25" s="242"/>
      <c r="J25" s="242"/>
      <c r="K25" s="242"/>
      <c r="L25" s="242"/>
      <c r="M25" s="242"/>
      <c r="N25" s="242"/>
      <c r="O25" s="242"/>
      <c r="P25" s="242"/>
      <c r="Q25" s="242"/>
      <c r="R25" s="242"/>
      <c r="S25" s="243"/>
      <c r="T25" s="243"/>
      <c r="U25" s="243"/>
      <c r="V25" s="243"/>
      <c r="W25" s="243"/>
      <c r="X25" s="243"/>
      <c r="Y25" s="243"/>
      <c r="Z25" s="243"/>
      <c r="AA25" s="243"/>
      <c r="AB25" s="244"/>
      <c r="AC25" s="245"/>
      <c r="AD25" s="246"/>
      <c r="AE25" s="243"/>
      <c r="AF25" s="239"/>
      <c r="AG25" s="247">
        <f t="shared" si="0"/>
        <v>0</v>
      </c>
    </row>
    <row r="26" spans="1:33" ht="17.25">
      <c r="A26" s="184" t="s">
        <v>52</v>
      </c>
      <c r="B26" s="248">
        <f>SUM(B8:B25)</f>
        <v>132529</v>
      </c>
      <c r="C26" s="249" t="s">
        <v>294</v>
      </c>
      <c r="D26" s="250"/>
      <c r="E26" s="251"/>
      <c r="F26" s="252"/>
      <c r="G26" s="250"/>
      <c r="H26" s="250"/>
      <c r="I26" s="250"/>
      <c r="J26" s="250"/>
      <c r="K26" s="250"/>
      <c r="L26" s="250"/>
      <c r="M26" s="250"/>
      <c r="N26" s="250"/>
      <c r="O26" s="250"/>
      <c r="P26" s="250"/>
      <c r="Q26" s="250"/>
      <c r="R26" s="250"/>
      <c r="S26" s="250"/>
      <c r="T26" s="250"/>
      <c r="U26" s="250"/>
      <c r="V26" s="250"/>
      <c r="W26" s="250"/>
      <c r="X26" s="250"/>
      <c r="Y26" s="250"/>
      <c r="Z26" s="250"/>
      <c r="AA26" s="250"/>
      <c r="AB26" s="253"/>
      <c r="AC26" s="253"/>
      <c r="AD26" s="253"/>
      <c r="AE26" s="250"/>
      <c r="AF26" s="250"/>
      <c r="AG26" s="254">
        <f t="shared" si="0"/>
        <v>0</v>
      </c>
    </row>
    <row r="27" spans="1:33" ht="17.25">
      <c r="A27" s="193"/>
      <c r="B27" s="255"/>
      <c r="C27" s="219" t="s">
        <v>295</v>
      </c>
      <c r="D27" s="233">
        <f>SUM(D9,D12,D15,D18,D21,D24)</f>
        <v>303</v>
      </c>
      <c r="E27" s="221">
        <f>(D27/$B$26)*100</f>
        <v>0.2286292056832844</v>
      </c>
      <c r="F27" s="256"/>
      <c r="G27" s="233">
        <f>SUM(G9,G12,G15,G18,G21,G24)</f>
        <v>2</v>
      </c>
      <c r="H27" s="233"/>
      <c r="I27" s="233"/>
      <c r="J27" s="233"/>
      <c r="K27" s="233"/>
      <c r="L27" s="233"/>
      <c r="M27" s="233"/>
      <c r="N27" s="233"/>
      <c r="O27" s="233"/>
      <c r="P27" s="233"/>
      <c r="Q27" s="233"/>
      <c r="R27" s="233"/>
      <c r="S27" s="233"/>
      <c r="T27" s="233"/>
      <c r="U27" s="233">
        <f>SUM(U9,U12,U15,U18,U21,U24)</f>
        <v>204</v>
      </c>
      <c r="V27" s="233">
        <f>SUM(V9,V12,V15,V18,V21,V24)</f>
        <v>41</v>
      </c>
      <c r="W27" s="233"/>
      <c r="X27" s="233">
        <f>SUM(X9,X12,X15,X18,X21,X24)</f>
        <v>2</v>
      </c>
      <c r="Y27" s="233">
        <f>SUM(Y9,Y12,Y15,Y18,Y21,Y24)</f>
        <v>35</v>
      </c>
      <c r="Z27" s="233">
        <f>SUM(Z9,Z12,Z15,Z18,Z21,Z24)</f>
        <v>1</v>
      </c>
      <c r="AA27" s="233"/>
      <c r="AB27" s="255">
        <f aca="true" t="shared" si="1" ref="AB27:AF28">SUM(AB9,AB12,AB15,AB18,AB21,AB24)</f>
        <v>15</v>
      </c>
      <c r="AC27" s="257">
        <f t="shared" si="1"/>
        <v>0</v>
      </c>
      <c r="AD27" s="258">
        <f t="shared" si="1"/>
        <v>0</v>
      </c>
      <c r="AE27" s="233">
        <f t="shared" si="1"/>
        <v>1</v>
      </c>
      <c r="AF27" s="233">
        <f t="shared" si="1"/>
        <v>2</v>
      </c>
      <c r="AG27" s="228">
        <f t="shared" si="0"/>
        <v>303</v>
      </c>
    </row>
    <row r="28" spans="1:33" ht="18" customHeight="1" thickBot="1">
      <c r="A28" s="236"/>
      <c r="B28" s="259"/>
      <c r="C28" s="238" t="s">
        <v>296</v>
      </c>
      <c r="D28" s="260">
        <f>SUM(D10,D13,D16,D19,D22,D25)</f>
        <v>67248</v>
      </c>
      <c r="E28" s="240">
        <f>(D28/$B$26)*100</f>
        <v>50.74210172867824</v>
      </c>
      <c r="F28" s="261"/>
      <c r="G28" s="260"/>
      <c r="H28" s="260"/>
      <c r="I28" s="260"/>
      <c r="J28" s="260"/>
      <c r="K28" s="260"/>
      <c r="L28" s="260"/>
      <c r="M28" s="260"/>
      <c r="N28" s="260"/>
      <c r="O28" s="260"/>
      <c r="P28" s="260"/>
      <c r="Q28" s="260"/>
      <c r="R28" s="260"/>
      <c r="S28" s="260">
        <f>SUM(S10,S13,S16,S19,S22,S25)</f>
        <v>1</v>
      </c>
      <c r="T28" s="260">
        <f>SUM(T10,T13,T16,T19,T22,T25)</f>
        <v>1</v>
      </c>
      <c r="U28" s="260"/>
      <c r="V28" s="260"/>
      <c r="W28" s="260"/>
      <c r="X28" s="260"/>
      <c r="Y28" s="260">
        <f>SUM(Y10,Y13,Y16,Y19,Y22,Y25)</f>
        <v>1044</v>
      </c>
      <c r="Z28" s="260">
        <f>SUM(Z10,Z13,Z16,Z19,Z22,Z25)</f>
        <v>3</v>
      </c>
      <c r="AA28" s="260"/>
      <c r="AB28" s="259">
        <f t="shared" si="1"/>
        <v>113995</v>
      </c>
      <c r="AC28" s="262">
        <f t="shared" si="1"/>
        <v>0</v>
      </c>
      <c r="AD28" s="263">
        <f t="shared" si="1"/>
        <v>0</v>
      </c>
      <c r="AE28" s="260">
        <f t="shared" si="1"/>
        <v>2543</v>
      </c>
      <c r="AF28" s="260">
        <f t="shared" si="1"/>
        <v>5152</v>
      </c>
      <c r="AG28" s="247">
        <f t="shared" si="0"/>
        <v>122739</v>
      </c>
    </row>
    <row r="29" spans="1:33" ht="17.25">
      <c r="A29" s="264" t="s">
        <v>299</v>
      </c>
      <c r="B29" s="265">
        <v>131585</v>
      </c>
      <c r="C29" s="266" t="s">
        <v>294</v>
      </c>
      <c r="D29" s="250"/>
      <c r="E29" s="267"/>
      <c r="F29" s="250"/>
      <c r="G29" s="250"/>
      <c r="H29" s="250"/>
      <c r="I29" s="250"/>
      <c r="J29" s="250"/>
      <c r="K29" s="250"/>
      <c r="L29" s="250"/>
      <c r="M29" s="250"/>
      <c r="N29" s="250"/>
      <c r="O29" s="250"/>
      <c r="P29" s="250"/>
      <c r="Q29" s="250"/>
      <c r="R29" s="250"/>
      <c r="S29" s="250"/>
      <c r="T29" s="250"/>
      <c r="U29" s="250"/>
      <c r="V29" s="250"/>
      <c r="W29" s="250"/>
      <c r="X29" s="250"/>
      <c r="Y29" s="250"/>
      <c r="Z29" s="250"/>
      <c r="AA29" s="250"/>
      <c r="AB29" s="268"/>
      <c r="AC29" s="269"/>
      <c r="AD29" s="270"/>
      <c r="AE29" s="250"/>
      <c r="AF29" s="250"/>
      <c r="AG29" s="254">
        <f t="shared" si="0"/>
        <v>0</v>
      </c>
    </row>
    <row r="30" spans="1:33" ht="17.25">
      <c r="A30" s="271"/>
      <c r="B30" s="272"/>
      <c r="C30" s="273" t="s">
        <v>295</v>
      </c>
      <c r="D30" s="233">
        <v>321</v>
      </c>
      <c r="E30" s="274">
        <v>0.2</v>
      </c>
      <c r="F30" s="233"/>
      <c r="G30" s="233"/>
      <c r="H30" s="233"/>
      <c r="I30" s="233"/>
      <c r="J30" s="233"/>
      <c r="K30" s="233"/>
      <c r="L30" s="233"/>
      <c r="M30" s="233"/>
      <c r="N30" s="233"/>
      <c r="O30" s="233"/>
      <c r="P30" s="233"/>
      <c r="Q30" s="233"/>
      <c r="R30" s="233"/>
      <c r="S30" s="233"/>
      <c r="T30" s="233"/>
      <c r="U30" s="233">
        <v>197</v>
      </c>
      <c r="V30" s="233">
        <v>32</v>
      </c>
      <c r="W30" s="233"/>
      <c r="X30" s="233">
        <v>2</v>
      </c>
      <c r="Y30" s="233">
        <v>72</v>
      </c>
      <c r="Z30" s="233">
        <v>1</v>
      </c>
      <c r="AA30" s="233"/>
      <c r="AB30" s="275">
        <v>15</v>
      </c>
      <c r="AC30" s="276"/>
      <c r="AD30" s="277"/>
      <c r="AE30" s="233"/>
      <c r="AF30" s="233">
        <v>2</v>
      </c>
      <c r="AG30" s="228">
        <f t="shared" si="0"/>
        <v>321</v>
      </c>
    </row>
    <row r="31" spans="1:33" ht="18" customHeight="1" thickBot="1">
      <c r="A31" s="278"/>
      <c r="B31" s="279"/>
      <c r="C31" s="280" t="s">
        <v>296</v>
      </c>
      <c r="D31" s="281">
        <v>71217</v>
      </c>
      <c r="E31" s="282">
        <v>54.1</v>
      </c>
      <c r="F31" s="281"/>
      <c r="G31" s="281"/>
      <c r="H31" s="281"/>
      <c r="I31" s="281"/>
      <c r="J31" s="281"/>
      <c r="K31" s="281"/>
      <c r="L31" s="281">
        <v>1</v>
      </c>
      <c r="M31" s="281"/>
      <c r="N31" s="281"/>
      <c r="O31" s="281"/>
      <c r="P31" s="281"/>
      <c r="Q31" s="281"/>
      <c r="R31" s="281"/>
      <c r="S31" s="281">
        <v>5</v>
      </c>
      <c r="T31" s="281">
        <v>5</v>
      </c>
      <c r="U31" s="281"/>
      <c r="V31" s="281"/>
      <c r="W31" s="281"/>
      <c r="X31" s="281"/>
      <c r="Y31" s="281">
        <v>3609</v>
      </c>
      <c r="Z31" s="281">
        <v>3</v>
      </c>
      <c r="AA31" s="281"/>
      <c r="AB31" s="283">
        <v>66729</v>
      </c>
      <c r="AC31" s="284"/>
      <c r="AD31" s="285"/>
      <c r="AE31" s="281">
        <v>984</v>
      </c>
      <c r="AF31" s="281">
        <v>10449</v>
      </c>
      <c r="AG31" s="247">
        <f t="shared" si="0"/>
        <v>81785</v>
      </c>
    </row>
    <row r="32" spans="1:33" ht="17.25">
      <c r="A32" s="264" t="s">
        <v>300</v>
      </c>
      <c r="B32" s="286">
        <v>124466</v>
      </c>
      <c r="C32" s="287" t="s">
        <v>294</v>
      </c>
      <c r="D32" s="250"/>
      <c r="E32" s="267"/>
      <c r="F32" s="250"/>
      <c r="G32" s="250"/>
      <c r="H32" s="250"/>
      <c r="I32" s="250"/>
      <c r="J32" s="250"/>
      <c r="K32" s="250"/>
      <c r="L32" s="250"/>
      <c r="M32" s="250"/>
      <c r="N32" s="250"/>
      <c r="O32" s="250"/>
      <c r="P32" s="250"/>
      <c r="Q32" s="250"/>
      <c r="R32" s="250"/>
      <c r="S32" s="250"/>
      <c r="T32" s="250"/>
      <c r="U32" s="250"/>
      <c r="V32" s="250"/>
      <c r="W32" s="250"/>
      <c r="X32" s="250"/>
      <c r="Y32" s="250"/>
      <c r="Z32" s="250"/>
      <c r="AA32" s="250"/>
      <c r="AB32" s="268"/>
      <c r="AC32" s="269"/>
      <c r="AD32" s="270"/>
      <c r="AE32" s="250"/>
      <c r="AF32" s="250"/>
      <c r="AG32" s="254">
        <f t="shared" si="0"/>
        <v>0</v>
      </c>
    </row>
    <row r="33" spans="1:33" ht="17.25">
      <c r="A33" s="271"/>
      <c r="B33" s="288"/>
      <c r="C33" s="289" t="s">
        <v>295</v>
      </c>
      <c r="D33" s="233">
        <v>553</v>
      </c>
      <c r="E33" s="274">
        <v>0.4</v>
      </c>
      <c r="F33" s="233"/>
      <c r="G33" s="233"/>
      <c r="H33" s="233"/>
      <c r="I33" s="233"/>
      <c r="J33" s="233"/>
      <c r="K33" s="233"/>
      <c r="L33" s="233"/>
      <c r="M33" s="233"/>
      <c r="N33" s="233"/>
      <c r="O33" s="233"/>
      <c r="P33" s="233"/>
      <c r="Q33" s="233"/>
      <c r="R33" s="233"/>
      <c r="S33" s="233"/>
      <c r="T33" s="233"/>
      <c r="U33" s="233">
        <v>306</v>
      </c>
      <c r="V33" s="233">
        <v>42</v>
      </c>
      <c r="W33" s="233">
        <v>2</v>
      </c>
      <c r="X33" s="233">
        <v>5</v>
      </c>
      <c r="Y33" s="233">
        <v>158</v>
      </c>
      <c r="Z33" s="233">
        <v>2</v>
      </c>
      <c r="AA33" s="233"/>
      <c r="AB33" s="275">
        <v>37</v>
      </c>
      <c r="AC33" s="276"/>
      <c r="AD33" s="277"/>
      <c r="AE33" s="233">
        <v>1</v>
      </c>
      <c r="AF33" s="233"/>
      <c r="AG33" s="228">
        <f t="shared" si="0"/>
        <v>553</v>
      </c>
    </row>
    <row r="34" spans="1:33" ht="18" customHeight="1" thickBot="1">
      <c r="A34" s="278"/>
      <c r="B34" s="290"/>
      <c r="C34" s="291" t="s">
        <v>296</v>
      </c>
      <c r="D34" s="281">
        <v>59231</v>
      </c>
      <c r="E34" s="282">
        <v>47.6</v>
      </c>
      <c r="F34" s="281"/>
      <c r="G34" s="281"/>
      <c r="H34" s="281"/>
      <c r="I34" s="281"/>
      <c r="J34" s="281"/>
      <c r="K34" s="281"/>
      <c r="L34" s="281"/>
      <c r="M34" s="281"/>
      <c r="N34" s="281"/>
      <c r="O34" s="281"/>
      <c r="P34" s="281"/>
      <c r="Q34" s="281"/>
      <c r="R34" s="281"/>
      <c r="S34" s="281">
        <v>2</v>
      </c>
      <c r="T34" s="281">
        <v>2</v>
      </c>
      <c r="U34" s="281"/>
      <c r="V34" s="281"/>
      <c r="W34" s="281"/>
      <c r="X34" s="281"/>
      <c r="Y34" s="281">
        <v>1206</v>
      </c>
      <c r="Z34" s="281">
        <v>7</v>
      </c>
      <c r="AA34" s="281"/>
      <c r="AB34" s="283">
        <v>56294</v>
      </c>
      <c r="AC34" s="284"/>
      <c r="AD34" s="285"/>
      <c r="AE34" s="281">
        <v>718</v>
      </c>
      <c r="AF34" s="281">
        <v>5850</v>
      </c>
      <c r="AG34" s="247">
        <f t="shared" si="0"/>
        <v>64079</v>
      </c>
    </row>
    <row r="35" spans="1:33" ht="17.25">
      <c r="A35" s="264" t="s">
        <v>301</v>
      </c>
      <c r="B35" s="286">
        <v>126222</v>
      </c>
      <c r="C35" s="287" t="s">
        <v>294</v>
      </c>
      <c r="D35" s="250"/>
      <c r="E35" s="267"/>
      <c r="F35" s="250"/>
      <c r="G35" s="250"/>
      <c r="H35" s="250"/>
      <c r="I35" s="250"/>
      <c r="J35" s="250"/>
      <c r="K35" s="250"/>
      <c r="L35" s="250"/>
      <c r="M35" s="250"/>
      <c r="N35" s="250"/>
      <c r="O35" s="250"/>
      <c r="P35" s="250"/>
      <c r="Q35" s="250"/>
      <c r="R35" s="250"/>
      <c r="S35" s="250"/>
      <c r="T35" s="250"/>
      <c r="U35" s="250"/>
      <c r="V35" s="250"/>
      <c r="W35" s="250"/>
      <c r="X35" s="250"/>
      <c r="Y35" s="250"/>
      <c r="Z35" s="250"/>
      <c r="AA35" s="250"/>
      <c r="AB35" s="268"/>
      <c r="AC35" s="269"/>
      <c r="AD35" s="270"/>
      <c r="AE35" s="250"/>
      <c r="AF35" s="250"/>
      <c r="AG35" s="254">
        <f t="shared" si="0"/>
        <v>0</v>
      </c>
    </row>
    <row r="36" spans="1:33" ht="17.25">
      <c r="A36" s="271"/>
      <c r="B36" s="288"/>
      <c r="C36" s="289" t="s">
        <v>295</v>
      </c>
      <c r="D36" s="233">
        <v>694</v>
      </c>
      <c r="E36" s="274">
        <v>0.5</v>
      </c>
      <c r="F36" s="233"/>
      <c r="G36" s="233"/>
      <c r="H36" s="233"/>
      <c r="I36" s="233"/>
      <c r="J36" s="233"/>
      <c r="K36" s="233"/>
      <c r="L36" s="233"/>
      <c r="M36" s="233"/>
      <c r="N36" s="233"/>
      <c r="O36" s="233"/>
      <c r="P36" s="233"/>
      <c r="Q36" s="233"/>
      <c r="R36" s="233"/>
      <c r="S36" s="233"/>
      <c r="T36" s="233"/>
      <c r="U36" s="233">
        <v>397</v>
      </c>
      <c r="V36" s="233">
        <v>101</v>
      </c>
      <c r="W36" s="233">
        <v>6</v>
      </c>
      <c r="X36" s="233">
        <v>2</v>
      </c>
      <c r="Y36" s="233">
        <v>144</v>
      </c>
      <c r="Z36" s="233">
        <v>2</v>
      </c>
      <c r="AA36" s="233">
        <v>1</v>
      </c>
      <c r="AB36" s="275">
        <v>33</v>
      </c>
      <c r="AC36" s="276"/>
      <c r="AD36" s="277"/>
      <c r="AE36" s="233">
        <v>8</v>
      </c>
      <c r="AF36" s="233"/>
      <c r="AG36" s="228">
        <f t="shared" si="0"/>
        <v>694</v>
      </c>
    </row>
    <row r="37" spans="1:33" ht="18" customHeight="1" thickBot="1">
      <c r="A37" s="278"/>
      <c r="B37" s="290"/>
      <c r="C37" s="291" t="s">
        <v>296</v>
      </c>
      <c r="D37" s="281">
        <v>61945</v>
      </c>
      <c r="E37" s="282">
        <v>49.1</v>
      </c>
      <c r="F37" s="281"/>
      <c r="G37" s="281"/>
      <c r="H37" s="281"/>
      <c r="I37" s="281"/>
      <c r="J37" s="281"/>
      <c r="K37" s="281"/>
      <c r="L37" s="281"/>
      <c r="M37" s="281"/>
      <c r="N37" s="281"/>
      <c r="O37" s="281"/>
      <c r="P37" s="281"/>
      <c r="Q37" s="281"/>
      <c r="R37" s="281"/>
      <c r="S37" s="281"/>
      <c r="T37" s="281">
        <v>9</v>
      </c>
      <c r="U37" s="281"/>
      <c r="V37" s="281"/>
      <c r="W37" s="281"/>
      <c r="X37" s="281"/>
      <c r="Y37" s="281">
        <v>973</v>
      </c>
      <c r="Z37" s="281">
        <v>13</v>
      </c>
      <c r="AA37" s="281"/>
      <c r="AB37" s="283">
        <v>59906</v>
      </c>
      <c r="AC37" s="284"/>
      <c r="AD37" s="285"/>
      <c r="AE37" s="281">
        <v>1682</v>
      </c>
      <c r="AF37" s="281">
        <v>4065</v>
      </c>
      <c r="AG37" s="247">
        <f t="shared" si="0"/>
        <v>66648</v>
      </c>
    </row>
    <row r="38" spans="1:33" ht="17.25">
      <c r="A38" s="264" t="s">
        <v>302</v>
      </c>
      <c r="B38" s="286">
        <v>124545</v>
      </c>
      <c r="C38" s="287" t="s">
        <v>294</v>
      </c>
      <c r="D38" s="250"/>
      <c r="E38" s="267"/>
      <c r="F38" s="250"/>
      <c r="G38" s="250"/>
      <c r="H38" s="250"/>
      <c r="I38" s="250"/>
      <c r="J38" s="250"/>
      <c r="K38" s="250"/>
      <c r="L38" s="250"/>
      <c r="M38" s="250"/>
      <c r="N38" s="250"/>
      <c r="O38" s="250"/>
      <c r="P38" s="250"/>
      <c r="Q38" s="250"/>
      <c r="R38" s="250"/>
      <c r="S38" s="250"/>
      <c r="T38" s="250"/>
      <c r="U38" s="250"/>
      <c r="V38" s="250"/>
      <c r="W38" s="250"/>
      <c r="X38" s="250"/>
      <c r="Y38" s="250"/>
      <c r="Z38" s="250"/>
      <c r="AA38" s="250"/>
      <c r="AB38" s="268"/>
      <c r="AC38" s="269"/>
      <c r="AD38" s="270"/>
      <c r="AE38" s="250"/>
      <c r="AF38" s="250"/>
      <c r="AG38" s="254">
        <f t="shared" si="0"/>
        <v>0</v>
      </c>
    </row>
    <row r="39" spans="1:33" ht="17.25">
      <c r="A39" s="271"/>
      <c r="B39" s="288"/>
      <c r="C39" s="289" t="s">
        <v>295</v>
      </c>
      <c r="D39" s="233">
        <v>295</v>
      </c>
      <c r="E39" s="274">
        <v>0.2</v>
      </c>
      <c r="F39" s="233"/>
      <c r="G39" s="233"/>
      <c r="H39" s="233"/>
      <c r="I39" s="233"/>
      <c r="J39" s="233"/>
      <c r="K39" s="233"/>
      <c r="L39" s="233"/>
      <c r="M39" s="233"/>
      <c r="N39" s="233"/>
      <c r="O39" s="233"/>
      <c r="P39" s="233"/>
      <c r="Q39" s="233"/>
      <c r="R39" s="233"/>
      <c r="S39" s="233"/>
      <c r="T39" s="233"/>
      <c r="U39" s="233">
        <v>145</v>
      </c>
      <c r="V39" s="233">
        <v>28</v>
      </c>
      <c r="W39" s="233">
        <v>6</v>
      </c>
      <c r="X39" s="233">
        <v>8</v>
      </c>
      <c r="Y39" s="233">
        <v>63</v>
      </c>
      <c r="Z39" s="233">
        <v>1</v>
      </c>
      <c r="AA39" s="233">
        <v>2</v>
      </c>
      <c r="AB39" s="275">
        <v>34</v>
      </c>
      <c r="AC39" s="276"/>
      <c r="AD39" s="277"/>
      <c r="AE39" s="233">
        <v>8</v>
      </c>
      <c r="AF39" s="233"/>
      <c r="AG39" s="228">
        <f t="shared" si="0"/>
        <v>295</v>
      </c>
    </row>
    <row r="40" spans="1:33" ht="18" customHeight="1" thickBot="1">
      <c r="A40" s="278"/>
      <c r="B40" s="290"/>
      <c r="C40" s="291" t="s">
        <v>296</v>
      </c>
      <c r="D40" s="281">
        <v>58837</v>
      </c>
      <c r="E40" s="282">
        <v>47.2</v>
      </c>
      <c r="F40" s="281"/>
      <c r="G40" s="281"/>
      <c r="H40" s="281"/>
      <c r="I40" s="281"/>
      <c r="J40" s="281"/>
      <c r="K40" s="281"/>
      <c r="L40" s="281"/>
      <c r="M40" s="281"/>
      <c r="N40" s="281"/>
      <c r="O40" s="281"/>
      <c r="P40" s="281"/>
      <c r="Q40" s="281"/>
      <c r="R40" s="281"/>
      <c r="S40" s="281">
        <v>4</v>
      </c>
      <c r="T40" s="281">
        <v>22</v>
      </c>
      <c r="U40" s="281"/>
      <c r="V40" s="281"/>
      <c r="W40" s="281"/>
      <c r="X40" s="281"/>
      <c r="Y40" s="281">
        <v>645</v>
      </c>
      <c r="Z40" s="281">
        <v>4</v>
      </c>
      <c r="AA40" s="281"/>
      <c r="AB40" s="283">
        <v>56834</v>
      </c>
      <c r="AC40" s="284"/>
      <c r="AD40" s="285"/>
      <c r="AE40" s="281">
        <v>1165</v>
      </c>
      <c r="AF40" s="281">
        <v>3615</v>
      </c>
      <c r="AG40" s="247">
        <f t="shared" si="0"/>
        <v>62289</v>
      </c>
    </row>
  </sheetData>
  <mergeCells count="71">
    <mergeCell ref="A35:A37"/>
    <mergeCell ref="A38:A40"/>
    <mergeCell ref="B29:B31"/>
    <mergeCell ref="B32:B34"/>
    <mergeCell ref="B35:B37"/>
    <mergeCell ref="B38:B40"/>
    <mergeCell ref="F3:AG3"/>
    <mergeCell ref="A1:AG1"/>
    <mergeCell ref="A29:A31"/>
    <mergeCell ref="A32:A34"/>
    <mergeCell ref="A26:A28"/>
    <mergeCell ref="B26:B28"/>
    <mergeCell ref="AB26:AD26"/>
    <mergeCell ref="AB27:AD27"/>
    <mergeCell ref="AB28:AD28"/>
    <mergeCell ref="A23:A25"/>
    <mergeCell ref="B23:B25"/>
    <mergeCell ref="AB23:AD23"/>
    <mergeCell ref="AB24:AD24"/>
    <mergeCell ref="AB25:AD25"/>
    <mergeCell ref="A20:A22"/>
    <mergeCell ref="B20:B22"/>
    <mergeCell ref="AB20:AD20"/>
    <mergeCell ref="AB21:AD21"/>
    <mergeCell ref="AB22:AD22"/>
    <mergeCell ref="A17:A19"/>
    <mergeCell ref="B17:B19"/>
    <mergeCell ref="AB17:AD17"/>
    <mergeCell ref="AB18:AD18"/>
    <mergeCell ref="AB19:AD19"/>
    <mergeCell ref="A14:A16"/>
    <mergeCell ref="B14:B16"/>
    <mergeCell ref="AB14:AD14"/>
    <mergeCell ref="AB15:AD15"/>
    <mergeCell ref="AB16:AD16"/>
    <mergeCell ref="A11:A13"/>
    <mergeCell ref="B11:B13"/>
    <mergeCell ref="AB11:AD11"/>
    <mergeCell ref="AB12:AD12"/>
    <mergeCell ref="AB13:AD13"/>
    <mergeCell ref="A8:A10"/>
    <mergeCell ref="B8:B10"/>
    <mergeCell ref="AB8:AD8"/>
    <mergeCell ref="AB9:AD9"/>
    <mergeCell ref="AB10:AD10"/>
    <mergeCell ref="U4:AF6"/>
    <mergeCell ref="AG4:AG7"/>
    <mergeCell ref="N5:O5"/>
    <mergeCell ref="N6:O6"/>
    <mergeCell ref="AC2:AG2"/>
    <mergeCell ref="A3:A7"/>
    <mergeCell ref="B3:B7"/>
    <mergeCell ref="C3:C7"/>
    <mergeCell ref="D3:D7"/>
    <mergeCell ref="E3:E7"/>
    <mergeCell ref="F4:M6"/>
    <mergeCell ref="N4:O4"/>
    <mergeCell ref="P4:Q6"/>
    <mergeCell ref="R4:T6"/>
    <mergeCell ref="AB29:AD29"/>
    <mergeCell ref="AB30:AD30"/>
    <mergeCell ref="AB31:AD31"/>
    <mergeCell ref="AB32:AD32"/>
    <mergeCell ref="AB33:AD33"/>
    <mergeCell ref="AB34:AD34"/>
    <mergeCell ref="AB35:AD35"/>
    <mergeCell ref="AB36:AD36"/>
    <mergeCell ref="AB37:AD37"/>
    <mergeCell ref="AB38:AD38"/>
    <mergeCell ref="AB39:AD39"/>
    <mergeCell ref="AB40:AD40"/>
  </mergeCells>
  <printOptions/>
  <pageMargins left="0.57" right="0.17" top="0.83" bottom="0.68" header="0.19" footer="0.29"/>
  <pageSetup horizontalDpi="300" verticalDpi="300" orientation="landscape" paperSize="8" r:id="rId1"/>
</worksheet>
</file>

<file path=xl/worksheets/sheet7.xml><?xml version="1.0" encoding="utf-8"?>
<worksheet xmlns="http://schemas.openxmlformats.org/spreadsheetml/2006/main" xmlns:r="http://schemas.openxmlformats.org/officeDocument/2006/relationships">
  <dimension ref="A1:I134"/>
  <sheetViews>
    <sheetView workbookViewId="0" topLeftCell="A1">
      <selection activeCell="A1" sqref="A1:I1"/>
    </sheetView>
  </sheetViews>
  <sheetFormatPr defaultColWidth="9.00390625" defaultRowHeight="13.5"/>
  <cols>
    <col min="1" max="1" width="5.00390625" style="25" customWidth="1"/>
    <col min="2" max="2" width="17.875" style="292" customWidth="1"/>
    <col min="3" max="3" width="8.875" style="292" customWidth="1"/>
    <col min="4" max="4" width="7.875" style="292" customWidth="1"/>
    <col min="5" max="5" width="8.875" style="292" customWidth="1"/>
    <col min="6" max="6" width="11.50390625" style="292" bestFit="1" customWidth="1"/>
    <col min="7" max="7" width="11.375" style="292" customWidth="1"/>
    <col min="8" max="8" width="8.25390625" style="292" customWidth="1"/>
    <col min="9" max="9" width="9.50390625" style="292" customWidth="1"/>
    <col min="10" max="16384" width="9.00390625" style="292" customWidth="1"/>
  </cols>
  <sheetData>
    <row r="1" spans="1:9" ht="24">
      <c r="A1" s="134" t="s">
        <v>365</v>
      </c>
      <c r="B1" s="135"/>
      <c r="C1" s="135"/>
      <c r="D1" s="135"/>
      <c r="E1" s="135"/>
      <c r="F1" s="135"/>
      <c r="G1" s="135"/>
      <c r="H1" s="135"/>
      <c r="I1" s="135"/>
    </row>
    <row r="2" spans="1:9" ht="14.25">
      <c r="A2" s="293"/>
      <c r="B2" s="293"/>
      <c r="C2" s="293"/>
      <c r="D2" s="293"/>
      <c r="E2" s="293"/>
      <c r="F2" s="293"/>
      <c r="G2" s="293"/>
      <c r="H2" s="293"/>
      <c r="I2" s="293"/>
    </row>
    <row r="3" spans="2:9" ht="14.25" thickBot="1">
      <c r="B3" s="294"/>
      <c r="C3" s="294"/>
      <c r="D3" s="294"/>
      <c r="E3" s="294"/>
      <c r="F3" s="294"/>
      <c r="G3" s="294"/>
      <c r="H3" s="294"/>
      <c r="I3" s="294" t="s">
        <v>257</v>
      </c>
    </row>
    <row r="4" spans="1:9" ht="15" thickBot="1">
      <c r="A4" s="295" t="s">
        <v>303</v>
      </c>
      <c r="B4" s="296"/>
      <c r="C4" s="297" t="s">
        <v>304</v>
      </c>
      <c r="D4" s="297" t="s">
        <v>305</v>
      </c>
      <c r="E4" s="297" t="s">
        <v>306</v>
      </c>
      <c r="F4" s="297" t="s">
        <v>307</v>
      </c>
      <c r="G4" s="297" t="s">
        <v>308</v>
      </c>
      <c r="H4" s="297" t="s">
        <v>309</v>
      </c>
      <c r="I4" s="298" t="s">
        <v>310</v>
      </c>
    </row>
    <row r="5" spans="1:9" ht="15" thickBot="1">
      <c r="A5" s="299" t="s">
        <v>366</v>
      </c>
      <c r="B5" s="300"/>
      <c r="C5" s="301">
        <v>69</v>
      </c>
      <c r="D5" s="301"/>
      <c r="E5" s="301">
        <v>24</v>
      </c>
      <c r="F5" s="301"/>
      <c r="G5" s="301">
        <v>132383</v>
      </c>
      <c r="H5" s="301">
        <v>53</v>
      </c>
      <c r="I5" s="302"/>
    </row>
    <row r="6" spans="1:9" ht="13.5">
      <c r="A6" s="303" t="s">
        <v>311</v>
      </c>
      <c r="B6" s="304" t="s">
        <v>312</v>
      </c>
      <c r="C6" s="305"/>
      <c r="D6" s="305"/>
      <c r="E6" s="305"/>
      <c r="F6" s="305"/>
      <c r="G6" s="305">
        <v>204</v>
      </c>
      <c r="H6" s="305"/>
      <c r="I6" s="306"/>
    </row>
    <row r="7" spans="1:9" ht="13.5">
      <c r="A7" s="307"/>
      <c r="B7" s="304" t="s">
        <v>313</v>
      </c>
      <c r="C7" s="305"/>
      <c r="D7" s="305"/>
      <c r="E7" s="305"/>
      <c r="F7" s="305"/>
      <c r="G7" s="305">
        <v>41</v>
      </c>
      <c r="H7" s="305"/>
      <c r="I7" s="306"/>
    </row>
    <row r="8" spans="1:9" ht="13.5">
      <c r="A8" s="307"/>
      <c r="B8" s="304" t="s">
        <v>314</v>
      </c>
      <c r="C8" s="305"/>
      <c r="D8" s="305"/>
      <c r="E8" s="305"/>
      <c r="F8" s="305"/>
      <c r="G8" s="305"/>
      <c r="H8" s="305"/>
      <c r="I8" s="306"/>
    </row>
    <row r="9" spans="1:9" ht="13.5">
      <c r="A9" s="307"/>
      <c r="B9" s="304" t="s">
        <v>367</v>
      </c>
      <c r="C9" s="305"/>
      <c r="D9" s="305"/>
      <c r="E9" s="305"/>
      <c r="F9" s="305"/>
      <c r="G9" s="305">
        <v>2</v>
      </c>
      <c r="H9" s="305"/>
      <c r="I9" s="306"/>
    </row>
    <row r="10" spans="1:9" ht="13.5">
      <c r="A10" s="307"/>
      <c r="B10" s="304" t="s">
        <v>368</v>
      </c>
      <c r="C10" s="305">
        <v>1</v>
      </c>
      <c r="D10" s="305"/>
      <c r="E10" s="305"/>
      <c r="F10" s="305"/>
      <c r="G10" s="305">
        <v>34</v>
      </c>
      <c r="H10" s="305"/>
      <c r="I10" s="306"/>
    </row>
    <row r="11" spans="1:9" ht="13.5">
      <c r="A11" s="307"/>
      <c r="B11" s="304" t="s">
        <v>315</v>
      </c>
      <c r="C11" s="305">
        <v>1</v>
      </c>
      <c r="D11" s="305"/>
      <c r="E11" s="305"/>
      <c r="F11" s="305"/>
      <c r="G11" s="305"/>
      <c r="H11" s="305"/>
      <c r="I11" s="306"/>
    </row>
    <row r="12" spans="1:9" ht="13.5">
      <c r="A12" s="307"/>
      <c r="B12" s="304" t="s">
        <v>316</v>
      </c>
      <c r="C12" s="305"/>
      <c r="D12" s="305"/>
      <c r="E12" s="305"/>
      <c r="F12" s="305"/>
      <c r="G12" s="305">
        <v>15</v>
      </c>
      <c r="H12" s="305"/>
      <c r="I12" s="306"/>
    </row>
    <row r="13" spans="1:9" ht="13.5">
      <c r="A13" s="307"/>
      <c r="B13" s="308" t="s">
        <v>317</v>
      </c>
      <c r="C13" s="305"/>
      <c r="D13" s="305"/>
      <c r="E13" s="305"/>
      <c r="F13" s="305"/>
      <c r="G13" s="305">
        <v>1</v>
      </c>
      <c r="H13" s="305"/>
      <c r="I13" s="306"/>
    </row>
    <row r="14" spans="1:9" ht="13.5">
      <c r="A14" s="307"/>
      <c r="B14" s="304" t="s">
        <v>369</v>
      </c>
      <c r="C14" s="305"/>
      <c r="D14" s="305"/>
      <c r="E14" s="305"/>
      <c r="F14" s="305"/>
      <c r="G14" s="305"/>
      <c r="H14" s="305"/>
      <c r="I14" s="306"/>
    </row>
    <row r="15" spans="1:9" ht="13.5">
      <c r="A15" s="307"/>
      <c r="B15" s="304" t="s">
        <v>272</v>
      </c>
      <c r="C15" s="305"/>
      <c r="D15" s="305"/>
      <c r="E15" s="305"/>
      <c r="F15" s="305"/>
      <c r="G15" s="305">
        <v>2</v>
      </c>
      <c r="H15" s="305"/>
      <c r="I15" s="306"/>
    </row>
    <row r="16" spans="1:9" ht="13.5">
      <c r="A16" s="309"/>
      <c r="B16" s="304" t="s">
        <v>318</v>
      </c>
      <c r="C16" s="305"/>
      <c r="D16" s="305"/>
      <c r="E16" s="305"/>
      <c r="F16" s="305"/>
      <c r="G16" s="305">
        <v>2</v>
      </c>
      <c r="H16" s="305"/>
      <c r="I16" s="306"/>
    </row>
    <row r="17" spans="1:9" ht="13.5">
      <c r="A17" s="310" t="s">
        <v>370</v>
      </c>
      <c r="B17" s="304" t="s">
        <v>319</v>
      </c>
      <c r="C17" s="305"/>
      <c r="D17" s="305"/>
      <c r="E17" s="305">
        <v>1</v>
      </c>
      <c r="F17" s="305"/>
      <c r="G17" s="305">
        <v>5517</v>
      </c>
      <c r="H17" s="305"/>
      <c r="I17" s="306"/>
    </row>
    <row r="18" spans="1:9" ht="13.5">
      <c r="A18" s="311"/>
      <c r="B18" s="304" t="s">
        <v>320</v>
      </c>
      <c r="C18" s="305">
        <v>7</v>
      </c>
      <c r="D18" s="305"/>
      <c r="E18" s="305">
        <v>1</v>
      </c>
      <c r="F18" s="305"/>
      <c r="G18" s="305">
        <v>1119</v>
      </c>
      <c r="H18" s="305"/>
      <c r="I18" s="306"/>
    </row>
    <row r="19" spans="1:9" ht="13.5">
      <c r="A19" s="311"/>
      <c r="B19" s="304" t="s">
        <v>321</v>
      </c>
      <c r="C19" s="305">
        <v>2</v>
      </c>
      <c r="D19" s="305"/>
      <c r="E19" s="305"/>
      <c r="F19" s="305"/>
      <c r="G19" s="305">
        <v>628</v>
      </c>
      <c r="H19" s="305"/>
      <c r="I19" s="306"/>
    </row>
    <row r="20" spans="1:9" ht="13.5">
      <c r="A20" s="311"/>
      <c r="B20" s="304" t="s">
        <v>322</v>
      </c>
      <c r="C20" s="305">
        <v>3</v>
      </c>
      <c r="D20" s="305"/>
      <c r="E20" s="305"/>
      <c r="F20" s="305"/>
      <c r="G20" s="305">
        <v>197</v>
      </c>
      <c r="H20" s="305"/>
      <c r="I20" s="306"/>
    </row>
    <row r="21" spans="1:9" ht="13.5">
      <c r="A21" s="311"/>
      <c r="B21" s="304" t="s">
        <v>371</v>
      </c>
      <c r="C21" s="305"/>
      <c r="D21" s="305"/>
      <c r="E21" s="305"/>
      <c r="F21" s="305"/>
      <c r="G21" s="305">
        <v>1</v>
      </c>
      <c r="H21" s="305"/>
      <c r="I21" s="306"/>
    </row>
    <row r="22" spans="1:9" ht="13.5">
      <c r="A22" s="311"/>
      <c r="B22" s="304" t="s">
        <v>323</v>
      </c>
      <c r="C22" s="305"/>
      <c r="D22" s="305"/>
      <c r="E22" s="305"/>
      <c r="F22" s="305"/>
      <c r="G22" s="305">
        <v>49</v>
      </c>
      <c r="H22" s="305"/>
      <c r="I22" s="306"/>
    </row>
    <row r="23" spans="1:9" ht="13.5">
      <c r="A23" s="311"/>
      <c r="B23" s="304" t="s">
        <v>324</v>
      </c>
      <c r="C23" s="305"/>
      <c r="D23" s="305"/>
      <c r="E23" s="305"/>
      <c r="F23" s="305"/>
      <c r="G23" s="305">
        <v>9</v>
      </c>
      <c r="H23" s="305"/>
      <c r="I23" s="306"/>
    </row>
    <row r="24" spans="1:9" ht="13.5">
      <c r="A24" s="311"/>
      <c r="B24" s="304" t="s">
        <v>372</v>
      </c>
      <c r="C24" s="305"/>
      <c r="D24" s="305"/>
      <c r="E24" s="305"/>
      <c r="F24" s="305"/>
      <c r="G24" s="305">
        <v>8</v>
      </c>
      <c r="H24" s="305"/>
      <c r="I24" s="306"/>
    </row>
    <row r="25" spans="1:9" ht="13.5">
      <c r="A25" s="311"/>
      <c r="B25" s="304" t="s">
        <v>325</v>
      </c>
      <c r="C25" s="305"/>
      <c r="D25" s="305"/>
      <c r="E25" s="305"/>
      <c r="F25" s="305"/>
      <c r="G25" s="305">
        <v>11</v>
      </c>
      <c r="H25" s="305"/>
      <c r="I25" s="306"/>
    </row>
    <row r="26" spans="1:9" ht="13.5">
      <c r="A26" s="311"/>
      <c r="B26" s="304" t="s">
        <v>373</v>
      </c>
      <c r="C26" s="305"/>
      <c r="D26" s="305"/>
      <c r="E26" s="305"/>
      <c r="F26" s="305"/>
      <c r="G26" s="305">
        <v>13</v>
      </c>
      <c r="H26" s="305"/>
      <c r="I26" s="306"/>
    </row>
    <row r="27" spans="1:9" ht="13.5">
      <c r="A27" s="311"/>
      <c r="B27" s="304" t="s">
        <v>374</v>
      </c>
      <c r="C27" s="305"/>
      <c r="D27" s="305"/>
      <c r="E27" s="305"/>
      <c r="F27" s="305"/>
      <c r="G27" s="305">
        <v>1</v>
      </c>
      <c r="H27" s="305"/>
      <c r="I27" s="306"/>
    </row>
    <row r="28" spans="1:9" ht="13.5">
      <c r="A28" s="311"/>
      <c r="B28" s="304" t="s">
        <v>326</v>
      </c>
      <c r="C28" s="305"/>
      <c r="D28" s="305"/>
      <c r="E28" s="305"/>
      <c r="F28" s="305"/>
      <c r="G28" s="305">
        <v>76</v>
      </c>
      <c r="H28" s="305"/>
      <c r="I28" s="306"/>
    </row>
    <row r="29" spans="1:9" ht="13.5">
      <c r="A29" s="311"/>
      <c r="B29" s="304" t="s">
        <v>375</v>
      </c>
      <c r="C29" s="305"/>
      <c r="D29" s="305"/>
      <c r="E29" s="305"/>
      <c r="F29" s="305"/>
      <c r="G29" s="305">
        <v>1</v>
      </c>
      <c r="H29" s="305"/>
      <c r="I29" s="306"/>
    </row>
    <row r="30" spans="1:9" ht="13.5">
      <c r="A30" s="311"/>
      <c r="B30" s="304" t="s">
        <v>327</v>
      </c>
      <c r="C30" s="305">
        <v>1</v>
      </c>
      <c r="D30" s="305"/>
      <c r="E30" s="305"/>
      <c r="F30" s="305"/>
      <c r="G30" s="305">
        <v>3428</v>
      </c>
      <c r="H30" s="305"/>
      <c r="I30" s="306"/>
    </row>
    <row r="31" spans="1:9" ht="13.5">
      <c r="A31" s="311"/>
      <c r="B31" s="304" t="s">
        <v>328</v>
      </c>
      <c r="C31" s="305">
        <v>5</v>
      </c>
      <c r="D31" s="305"/>
      <c r="E31" s="305">
        <v>1</v>
      </c>
      <c r="F31" s="305"/>
      <c r="G31" s="305">
        <v>5223</v>
      </c>
      <c r="H31" s="305"/>
      <c r="I31" s="306"/>
    </row>
    <row r="32" spans="1:9" ht="13.5">
      <c r="A32" s="311"/>
      <c r="B32" s="304" t="s">
        <v>329</v>
      </c>
      <c r="C32" s="305"/>
      <c r="D32" s="305"/>
      <c r="E32" s="305"/>
      <c r="F32" s="305"/>
      <c r="G32" s="305">
        <v>200</v>
      </c>
      <c r="H32" s="305"/>
      <c r="I32" s="306"/>
    </row>
    <row r="33" spans="1:9" ht="13.5">
      <c r="A33" s="311"/>
      <c r="B33" s="304" t="s">
        <v>330</v>
      </c>
      <c r="C33" s="305"/>
      <c r="D33" s="305"/>
      <c r="E33" s="305"/>
      <c r="F33" s="305"/>
      <c r="G33" s="305">
        <v>8</v>
      </c>
      <c r="H33" s="305"/>
      <c r="I33" s="306"/>
    </row>
    <row r="34" spans="1:9" ht="13.5">
      <c r="A34" s="311"/>
      <c r="B34" s="304" t="s">
        <v>331</v>
      </c>
      <c r="C34" s="305"/>
      <c r="D34" s="305"/>
      <c r="E34" s="305"/>
      <c r="F34" s="305"/>
      <c r="G34" s="305">
        <v>2294</v>
      </c>
      <c r="H34" s="312"/>
      <c r="I34" s="306"/>
    </row>
    <row r="35" spans="1:9" ht="13.5">
      <c r="A35" s="311"/>
      <c r="B35" s="304" t="s">
        <v>332</v>
      </c>
      <c r="C35" s="305">
        <v>3</v>
      </c>
      <c r="D35" s="305"/>
      <c r="E35" s="305">
        <v>2</v>
      </c>
      <c r="F35" s="305"/>
      <c r="G35" s="305">
        <v>128</v>
      </c>
      <c r="H35" s="305"/>
      <c r="I35" s="306"/>
    </row>
    <row r="36" spans="1:9" ht="13.5">
      <c r="A36" s="311"/>
      <c r="B36" s="304" t="s">
        <v>333</v>
      </c>
      <c r="C36" s="305">
        <v>5</v>
      </c>
      <c r="D36" s="305"/>
      <c r="E36" s="305"/>
      <c r="F36" s="305"/>
      <c r="G36" s="305">
        <v>2</v>
      </c>
      <c r="H36" s="305"/>
      <c r="I36" s="306"/>
    </row>
    <row r="37" spans="1:9" ht="13.5">
      <c r="A37" s="311"/>
      <c r="B37" s="304" t="s">
        <v>334</v>
      </c>
      <c r="C37" s="305"/>
      <c r="D37" s="305"/>
      <c r="E37" s="305"/>
      <c r="F37" s="305"/>
      <c r="G37" s="305"/>
      <c r="H37" s="305"/>
      <c r="I37" s="306"/>
    </row>
    <row r="38" spans="1:9" ht="13.5">
      <c r="A38" s="311"/>
      <c r="B38" s="313" t="s">
        <v>335</v>
      </c>
      <c r="C38" s="314">
        <v>5</v>
      </c>
      <c r="D38" s="314"/>
      <c r="E38" s="314"/>
      <c r="F38" s="314"/>
      <c r="G38" s="314"/>
      <c r="H38" s="314"/>
      <c r="I38" s="315"/>
    </row>
    <row r="39" spans="1:9" ht="13.5">
      <c r="A39" s="311"/>
      <c r="B39" s="304" t="s">
        <v>336</v>
      </c>
      <c r="C39" s="305"/>
      <c r="D39" s="305"/>
      <c r="E39" s="305"/>
      <c r="F39" s="305"/>
      <c r="G39" s="305">
        <v>1</v>
      </c>
      <c r="H39" s="305"/>
      <c r="I39" s="306"/>
    </row>
    <row r="40" spans="1:9" ht="13.5">
      <c r="A40" s="311"/>
      <c r="B40" s="304" t="s">
        <v>337</v>
      </c>
      <c r="C40" s="305"/>
      <c r="D40" s="305"/>
      <c r="E40" s="305"/>
      <c r="F40" s="305"/>
      <c r="G40" s="305">
        <v>5</v>
      </c>
      <c r="H40" s="305"/>
      <c r="I40" s="306"/>
    </row>
    <row r="41" spans="1:9" ht="13.5">
      <c r="A41" s="311"/>
      <c r="B41" s="304" t="s">
        <v>338</v>
      </c>
      <c r="C41" s="305"/>
      <c r="D41" s="305"/>
      <c r="E41" s="305"/>
      <c r="F41" s="305"/>
      <c r="G41" s="305">
        <v>101</v>
      </c>
      <c r="H41" s="305"/>
      <c r="I41" s="306"/>
    </row>
    <row r="42" spans="1:9" ht="13.5">
      <c r="A42" s="311"/>
      <c r="B42" s="304" t="s">
        <v>376</v>
      </c>
      <c r="C42" s="305"/>
      <c r="D42" s="305"/>
      <c r="E42" s="305"/>
      <c r="F42" s="305"/>
      <c r="G42" s="305">
        <v>5</v>
      </c>
      <c r="H42" s="305"/>
      <c r="I42" s="306"/>
    </row>
    <row r="43" spans="1:9" ht="13.5">
      <c r="A43" s="311"/>
      <c r="B43" s="304" t="s">
        <v>377</v>
      </c>
      <c r="C43" s="305">
        <v>1</v>
      </c>
      <c r="D43" s="305"/>
      <c r="E43" s="305"/>
      <c r="F43" s="305"/>
      <c r="G43" s="305"/>
      <c r="H43" s="305"/>
      <c r="I43" s="306"/>
    </row>
    <row r="44" spans="1:9" ht="13.5">
      <c r="A44" s="311"/>
      <c r="B44" s="313" t="s">
        <v>339</v>
      </c>
      <c r="C44" s="316"/>
      <c r="D44" s="316"/>
      <c r="E44" s="316"/>
      <c r="F44" s="316"/>
      <c r="G44" s="316">
        <v>1</v>
      </c>
      <c r="H44" s="316"/>
      <c r="I44" s="317"/>
    </row>
    <row r="45" spans="1:9" ht="13.5">
      <c r="A45" s="311"/>
      <c r="B45" s="313" t="s">
        <v>378</v>
      </c>
      <c r="C45" s="314"/>
      <c r="D45" s="314"/>
      <c r="E45" s="314"/>
      <c r="F45" s="314"/>
      <c r="G45" s="314">
        <v>42</v>
      </c>
      <c r="H45" s="314"/>
      <c r="I45" s="315"/>
    </row>
    <row r="46" spans="1:9" ht="13.5">
      <c r="A46" s="311"/>
      <c r="B46" s="304" t="s">
        <v>340</v>
      </c>
      <c r="C46" s="305"/>
      <c r="D46" s="305"/>
      <c r="E46" s="305"/>
      <c r="F46" s="305"/>
      <c r="G46" s="305">
        <v>10</v>
      </c>
      <c r="H46" s="305"/>
      <c r="I46" s="306"/>
    </row>
    <row r="47" spans="1:9" ht="13.5">
      <c r="A47" s="311"/>
      <c r="B47" s="304" t="s">
        <v>278</v>
      </c>
      <c r="C47" s="305"/>
      <c r="D47" s="305"/>
      <c r="E47" s="305"/>
      <c r="F47" s="305"/>
      <c r="G47" s="305">
        <v>1</v>
      </c>
      <c r="H47" s="305"/>
      <c r="I47" s="306"/>
    </row>
    <row r="48" spans="1:9" ht="13.5">
      <c r="A48" s="318" t="s">
        <v>379</v>
      </c>
      <c r="B48" s="304" t="s">
        <v>341</v>
      </c>
      <c r="C48" s="305"/>
      <c r="D48" s="305"/>
      <c r="E48" s="305"/>
      <c r="F48" s="305"/>
      <c r="G48" s="305">
        <v>5563</v>
      </c>
      <c r="H48" s="305"/>
      <c r="I48" s="306"/>
    </row>
    <row r="49" spans="1:9" ht="13.5">
      <c r="A49" s="307"/>
      <c r="B49" s="304" t="s">
        <v>380</v>
      </c>
      <c r="C49" s="305">
        <v>1</v>
      </c>
      <c r="D49" s="305"/>
      <c r="E49" s="305"/>
      <c r="F49" s="305"/>
      <c r="G49" s="305">
        <v>2</v>
      </c>
      <c r="H49" s="305"/>
      <c r="I49" s="306"/>
    </row>
    <row r="50" spans="1:9" ht="13.5">
      <c r="A50" s="307"/>
      <c r="B50" s="304" t="s">
        <v>381</v>
      </c>
      <c r="C50" s="305"/>
      <c r="D50" s="305"/>
      <c r="E50" s="305"/>
      <c r="F50" s="305"/>
      <c r="G50" s="312">
        <v>31</v>
      </c>
      <c r="H50" s="305"/>
      <c r="I50" s="306"/>
    </row>
    <row r="51" spans="1:9" ht="13.5">
      <c r="A51" s="307"/>
      <c r="B51" s="313" t="s">
        <v>342</v>
      </c>
      <c r="C51" s="316"/>
      <c r="D51" s="316"/>
      <c r="E51" s="316"/>
      <c r="F51" s="316"/>
      <c r="G51" s="316">
        <v>131</v>
      </c>
      <c r="H51" s="305"/>
      <c r="I51" s="306"/>
    </row>
    <row r="52" spans="1:9" ht="13.5">
      <c r="A52" s="307"/>
      <c r="B52" s="304" t="s">
        <v>382</v>
      </c>
      <c r="C52" s="305"/>
      <c r="D52" s="305"/>
      <c r="E52" s="305"/>
      <c r="F52" s="305"/>
      <c r="G52" s="305">
        <v>104</v>
      </c>
      <c r="H52" s="305"/>
      <c r="I52" s="306"/>
    </row>
    <row r="53" spans="1:9" ht="13.5">
      <c r="A53" s="307"/>
      <c r="B53" s="304" t="s">
        <v>343</v>
      </c>
      <c r="C53" s="305"/>
      <c r="D53" s="305"/>
      <c r="E53" s="305"/>
      <c r="F53" s="305"/>
      <c r="G53" s="305">
        <v>29</v>
      </c>
      <c r="H53" s="305"/>
      <c r="I53" s="306"/>
    </row>
    <row r="54" spans="1:9" ht="13.5">
      <c r="A54" s="307"/>
      <c r="B54" s="304" t="s">
        <v>344</v>
      </c>
      <c r="C54" s="305"/>
      <c r="D54" s="305"/>
      <c r="E54" s="305"/>
      <c r="F54" s="305"/>
      <c r="G54" s="305">
        <v>4</v>
      </c>
      <c r="H54" s="305"/>
      <c r="I54" s="306"/>
    </row>
    <row r="55" spans="1:9" ht="13.5">
      <c r="A55" s="307"/>
      <c r="B55" s="304" t="s">
        <v>345</v>
      </c>
      <c r="C55" s="305"/>
      <c r="D55" s="305"/>
      <c r="E55" s="305"/>
      <c r="F55" s="305"/>
      <c r="G55" s="316">
        <v>25</v>
      </c>
      <c r="H55" s="305"/>
      <c r="I55" s="306"/>
    </row>
    <row r="56" spans="1:9" ht="13.5">
      <c r="A56" s="307"/>
      <c r="B56" s="319" t="s">
        <v>383</v>
      </c>
      <c r="C56" s="312"/>
      <c r="D56" s="312"/>
      <c r="E56" s="312"/>
      <c r="F56" s="312"/>
      <c r="G56" s="305">
        <v>3</v>
      </c>
      <c r="H56" s="305"/>
      <c r="I56" s="306"/>
    </row>
    <row r="57" spans="1:9" ht="13.5">
      <c r="A57" s="307"/>
      <c r="B57" s="319" t="s">
        <v>384</v>
      </c>
      <c r="C57" s="312"/>
      <c r="D57" s="312"/>
      <c r="E57" s="312"/>
      <c r="F57" s="312"/>
      <c r="G57" s="305">
        <v>9</v>
      </c>
      <c r="H57" s="305"/>
      <c r="I57" s="306"/>
    </row>
    <row r="58" spans="1:9" ht="13.5">
      <c r="A58" s="307"/>
      <c r="B58" s="304" t="s">
        <v>385</v>
      </c>
      <c r="C58" s="305"/>
      <c r="D58" s="305"/>
      <c r="E58" s="305"/>
      <c r="F58" s="305"/>
      <c r="G58" s="305">
        <v>4</v>
      </c>
      <c r="H58" s="305"/>
      <c r="I58" s="306"/>
    </row>
    <row r="59" spans="1:9" ht="13.5">
      <c r="A59" s="307"/>
      <c r="B59" s="304" t="s">
        <v>346</v>
      </c>
      <c r="C59" s="305"/>
      <c r="D59" s="305"/>
      <c r="E59" s="305"/>
      <c r="F59" s="305"/>
      <c r="G59" s="305">
        <v>9</v>
      </c>
      <c r="H59" s="305"/>
      <c r="I59" s="306"/>
    </row>
    <row r="60" spans="1:9" ht="13.5">
      <c r="A60" s="307"/>
      <c r="B60" s="304" t="s">
        <v>386</v>
      </c>
      <c r="C60" s="305"/>
      <c r="D60" s="305"/>
      <c r="E60" s="305"/>
      <c r="F60" s="305"/>
      <c r="G60" s="305">
        <v>3</v>
      </c>
      <c r="H60" s="305"/>
      <c r="I60" s="306"/>
    </row>
    <row r="61" spans="1:9" ht="13.5">
      <c r="A61" s="320"/>
      <c r="B61" s="304" t="s">
        <v>347</v>
      </c>
      <c r="C61" s="305"/>
      <c r="D61" s="305"/>
      <c r="E61" s="305"/>
      <c r="F61" s="305"/>
      <c r="G61" s="305">
        <v>16</v>
      </c>
      <c r="H61" s="305"/>
      <c r="I61" s="306"/>
    </row>
    <row r="62" spans="1:9" ht="13.5">
      <c r="A62" s="307" t="s">
        <v>348</v>
      </c>
      <c r="B62" s="304" t="s">
        <v>349</v>
      </c>
      <c r="C62" s="305">
        <v>5</v>
      </c>
      <c r="D62" s="305"/>
      <c r="E62" s="305"/>
      <c r="F62" s="305"/>
      <c r="G62" s="305">
        <v>48414</v>
      </c>
      <c r="H62" s="305">
        <v>2</v>
      </c>
      <c r="I62" s="306"/>
    </row>
    <row r="63" spans="1:9" ht="13.5">
      <c r="A63" s="321"/>
      <c r="B63" s="304" t="s">
        <v>350</v>
      </c>
      <c r="C63" s="305">
        <v>7</v>
      </c>
      <c r="D63" s="305"/>
      <c r="E63" s="305"/>
      <c r="F63" s="305"/>
      <c r="G63" s="305">
        <v>31898</v>
      </c>
      <c r="H63" s="305">
        <v>1</v>
      </c>
      <c r="I63" s="306"/>
    </row>
    <row r="64" spans="1:9" ht="13.5">
      <c r="A64" s="321"/>
      <c r="B64" s="304" t="s">
        <v>351</v>
      </c>
      <c r="C64" s="305"/>
      <c r="D64" s="305"/>
      <c r="E64" s="305"/>
      <c r="F64" s="305"/>
      <c r="G64" s="305">
        <v>542</v>
      </c>
      <c r="H64" s="305"/>
      <c r="I64" s="306"/>
    </row>
    <row r="65" spans="1:9" ht="13.5">
      <c r="A65" s="321"/>
      <c r="B65" s="304" t="s">
        <v>387</v>
      </c>
      <c r="C65" s="305"/>
      <c r="D65" s="305"/>
      <c r="E65" s="305"/>
      <c r="F65" s="305"/>
      <c r="G65" s="305">
        <v>6</v>
      </c>
      <c r="H65" s="305"/>
      <c r="I65" s="306"/>
    </row>
    <row r="66" spans="1:9" ht="13.5">
      <c r="A66" s="321"/>
      <c r="B66" s="304" t="s">
        <v>388</v>
      </c>
      <c r="C66" s="305">
        <v>1</v>
      </c>
      <c r="D66" s="305"/>
      <c r="E66" s="305"/>
      <c r="F66" s="305"/>
      <c r="G66" s="305"/>
      <c r="H66" s="305"/>
      <c r="I66" s="306"/>
    </row>
    <row r="67" spans="1:9" ht="13.5">
      <c r="A67" s="318" t="s">
        <v>389</v>
      </c>
      <c r="B67" s="304" t="s">
        <v>352</v>
      </c>
      <c r="C67" s="305">
        <v>5</v>
      </c>
      <c r="D67" s="305"/>
      <c r="E67" s="305"/>
      <c r="F67" s="305"/>
      <c r="G67" s="305">
        <v>5677</v>
      </c>
      <c r="H67" s="305"/>
      <c r="I67" s="306"/>
    </row>
    <row r="68" spans="1:9" ht="13.5">
      <c r="A68" s="322"/>
      <c r="B68" s="304" t="s">
        <v>390</v>
      </c>
      <c r="C68" s="305"/>
      <c r="D68" s="305"/>
      <c r="E68" s="305"/>
      <c r="F68" s="305"/>
      <c r="G68" s="305">
        <v>3</v>
      </c>
      <c r="H68" s="305"/>
      <c r="I68" s="306"/>
    </row>
    <row r="69" spans="1:9" ht="13.5">
      <c r="A69" s="322"/>
      <c r="B69" s="304" t="s">
        <v>391</v>
      </c>
      <c r="C69" s="305"/>
      <c r="D69" s="305"/>
      <c r="E69" s="305"/>
      <c r="F69" s="305"/>
      <c r="G69" s="305">
        <v>13</v>
      </c>
      <c r="H69" s="316"/>
      <c r="I69" s="306"/>
    </row>
    <row r="70" spans="1:9" ht="13.5">
      <c r="A70" s="322"/>
      <c r="B70" s="304" t="s">
        <v>353</v>
      </c>
      <c r="C70" s="305"/>
      <c r="D70" s="305"/>
      <c r="E70" s="305"/>
      <c r="F70" s="305"/>
      <c r="G70" s="305">
        <v>14</v>
      </c>
      <c r="H70" s="316"/>
      <c r="I70" s="306"/>
    </row>
    <row r="71" spans="1:9" ht="13.5">
      <c r="A71" s="322"/>
      <c r="B71" s="304" t="s">
        <v>354</v>
      </c>
      <c r="C71" s="305">
        <v>1</v>
      </c>
      <c r="D71" s="305"/>
      <c r="E71" s="305"/>
      <c r="F71" s="305"/>
      <c r="G71" s="305">
        <v>1691</v>
      </c>
      <c r="H71" s="316"/>
      <c r="I71" s="306"/>
    </row>
    <row r="72" spans="1:9" ht="13.5">
      <c r="A72" s="322"/>
      <c r="B72" s="304" t="s">
        <v>355</v>
      </c>
      <c r="C72" s="305"/>
      <c r="D72" s="305"/>
      <c r="E72" s="305">
        <v>1</v>
      </c>
      <c r="F72" s="305"/>
      <c r="G72" s="305">
        <v>161</v>
      </c>
      <c r="H72" s="316"/>
      <c r="I72" s="306"/>
    </row>
    <row r="73" spans="1:9" ht="13.5">
      <c r="A73" s="322"/>
      <c r="B73" s="304" t="s">
        <v>392</v>
      </c>
      <c r="C73" s="305">
        <v>2</v>
      </c>
      <c r="D73" s="305"/>
      <c r="E73" s="305"/>
      <c r="F73" s="305"/>
      <c r="G73" s="305"/>
      <c r="H73" s="305"/>
      <c r="I73" s="306"/>
    </row>
    <row r="74" spans="1:9" ht="13.5">
      <c r="A74" s="322"/>
      <c r="B74" s="313" t="s">
        <v>393</v>
      </c>
      <c r="C74" s="316"/>
      <c r="D74" s="316"/>
      <c r="E74" s="316"/>
      <c r="F74" s="316"/>
      <c r="G74" s="316">
        <v>3</v>
      </c>
      <c r="H74" s="305"/>
      <c r="I74" s="306"/>
    </row>
    <row r="75" spans="1:9" ht="13.5">
      <c r="A75" s="322"/>
      <c r="B75" s="313" t="s">
        <v>394</v>
      </c>
      <c r="C75" s="312"/>
      <c r="D75" s="312"/>
      <c r="E75" s="312"/>
      <c r="F75" s="312"/>
      <c r="G75" s="316">
        <v>1</v>
      </c>
      <c r="H75" s="305"/>
      <c r="I75" s="306"/>
    </row>
    <row r="76" spans="1:9" ht="13.5">
      <c r="A76" s="322"/>
      <c r="B76" s="313" t="s">
        <v>395</v>
      </c>
      <c r="C76" s="312"/>
      <c r="D76" s="312"/>
      <c r="E76" s="312"/>
      <c r="F76" s="312"/>
      <c r="G76" s="316">
        <v>10</v>
      </c>
      <c r="H76" s="305"/>
      <c r="I76" s="306"/>
    </row>
    <row r="77" spans="1:9" ht="13.5">
      <c r="A77" s="322"/>
      <c r="B77" s="304" t="s">
        <v>356</v>
      </c>
      <c r="C77" s="305">
        <v>1</v>
      </c>
      <c r="D77" s="305"/>
      <c r="E77" s="305"/>
      <c r="F77" s="305"/>
      <c r="G77" s="305">
        <v>56</v>
      </c>
      <c r="H77" s="305"/>
      <c r="I77" s="306"/>
    </row>
    <row r="78" spans="1:9" ht="13.5">
      <c r="A78" s="322"/>
      <c r="B78" s="313" t="s">
        <v>396</v>
      </c>
      <c r="C78" s="312"/>
      <c r="D78" s="312"/>
      <c r="E78" s="312"/>
      <c r="F78" s="312"/>
      <c r="G78" s="316">
        <v>24</v>
      </c>
      <c r="H78" s="305"/>
      <c r="I78" s="306"/>
    </row>
    <row r="79" spans="1:9" ht="13.5">
      <c r="A79" s="322"/>
      <c r="B79" s="304" t="s">
        <v>397</v>
      </c>
      <c r="C79" s="305"/>
      <c r="D79" s="305"/>
      <c r="E79" s="305"/>
      <c r="F79" s="305"/>
      <c r="G79" s="305">
        <v>1</v>
      </c>
      <c r="H79" s="305"/>
      <c r="I79" s="306"/>
    </row>
    <row r="80" spans="1:9" ht="13.5">
      <c r="A80" s="322"/>
      <c r="B80" s="304" t="s">
        <v>357</v>
      </c>
      <c r="C80" s="305">
        <v>3</v>
      </c>
      <c r="D80" s="305"/>
      <c r="E80" s="305"/>
      <c r="F80" s="305"/>
      <c r="G80" s="305">
        <v>1</v>
      </c>
      <c r="H80" s="305"/>
      <c r="I80" s="306"/>
    </row>
    <row r="81" spans="1:9" ht="13.5">
      <c r="A81" s="322"/>
      <c r="B81" s="304" t="s">
        <v>358</v>
      </c>
      <c r="C81" s="305"/>
      <c r="D81" s="305"/>
      <c r="E81" s="305"/>
      <c r="F81" s="305"/>
      <c r="G81" s="305">
        <v>1</v>
      </c>
      <c r="H81" s="305"/>
      <c r="I81" s="306"/>
    </row>
    <row r="82" spans="1:9" ht="13.5">
      <c r="A82" s="322"/>
      <c r="B82" s="304" t="s">
        <v>398</v>
      </c>
      <c r="C82" s="305"/>
      <c r="D82" s="305"/>
      <c r="E82" s="305"/>
      <c r="F82" s="305"/>
      <c r="G82" s="305">
        <v>5</v>
      </c>
      <c r="H82" s="305"/>
      <c r="I82" s="306"/>
    </row>
    <row r="83" spans="1:9" ht="13.5">
      <c r="A83" s="322"/>
      <c r="B83" s="304" t="s">
        <v>399</v>
      </c>
      <c r="C83" s="305"/>
      <c r="D83" s="305"/>
      <c r="E83" s="305"/>
      <c r="F83" s="305"/>
      <c r="G83" s="305">
        <v>2</v>
      </c>
      <c r="H83" s="305"/>
      <c r="I83" s="306"/>
    </row>
    <row r="84" spans="1:9" ht="13.5">
      <c r="A84" s="322"/>
      <c r="B84" s="304" t="s">
        <v>400</v>
      </c>
      <c r="C84" s="305"/>
      <c r="D84" s="305"/>
      <c r="E84" s="305"/>
      <c r="F84" s="305"/>
      <c r="G84" s="305">
        <v>1</v>
      </c>
      <c r="H84" s="305"/>
      <c r="I84" s="306"/>
    </row>
    <row r="85" spans="1:9" ht="13.5">
      <c r="A85" s="322"/>
      <c r="B85" s="313" t="s">
        <v>359</v>
      </c>
      <c r="C85" s="314">
        <v>2</v>
      </c>
      <c r="D85" s="314"/>
      <c r="E85" s="314"/>
      <c r="F85" s="314"/>
      <c r="G85" s="314">
        <v>26</v>
      </c>
      <c r="H85" s="305"/>
      <c r="I85" s="306"/>
    </row>
    <row r="86" spans="1:9" ht="13.5">
      <c r="A86" s="322"/>
      <c r="B86" s="304" t="s">
        <v>360</v>
      </c>
      <c r="C86" s="305"/>
      <c r="D86" s="305"/>
      <c r="E86" s="305"/>
      <c r="F86" s="305"/>
      <c r="G86" s="305">
        <v>9</v>
      </c>
      <c r="H86" s="314"/>
      <c r="I86" s="315"/>
    </row>
    <row r="87" spans="1:9" ht="13.5">
      <c r="A87" s="322"/>
      <c r="B87" s="304" t="s">
        <v>361</v>
      </c>
      <c r="C87" s="305"/>
      <c r="D87" s="305"/>
      <c r="E87" s="305"/>
      <c r="F87" s="305"/>
      <c r="G87" s="305">
        <v>5</v>
      </c>
      <c r="H87" s="305"/>
      <c r="I87" s="306"/>
    </row>
    <row r="88" spans="1:9" ht="13.5">
      <c r="A88" s="322"/>
      <c r="B88" s="313" t="s">
        <v>401</v>
      </c>
      <c r="C88" s="316"/>
      <c r="D88" s="316"/>
      <c r="E88" s="316"/>
      <c r="F88" s="316"/>
      <c r="G88" s="316">
        <v>1</v>
      </c>
      <c r="H88" s="305"/>
      <c r="I88" s="306"/>
    </row>
    <row r="89" spans="1:9" ht="13.5">
      <c r="A89" s="322"/>
      <c r="B89" s="313" t="s">
        <v>402</v>
      </c>
      <c r="C89" s="316"/>
      <c r="D89" s="316"/>
      <c r="E89" s="316"/>
      <c r="F89" s="316"/>
      <c r="G89" s="316">
        <v>6</v>
      </c>
      <c r="H89" s="316"/>
      <c r="I89" s="315"/>
    </row>
    <row r="90" spans="1:9" ht="13.5">
      <c r="A90" s="322"/>
      <c r="B90" s="304" t="s">
        <v>362</v>
      </c>
      <c r="C90" s="305">
        <v>1</v>
      </c>
      <c r="D90" s="305"/>
      <c r="E90" s="305">
        <v>1</v>
      </c>
      <c r="F90" s="305"/>
      <c r="G90" s="305">
        <v>6</v>
      </c>
      <c r="H90" s="316"/>
      <c r="I90" s="315"/>
    </row>
    <row r="91" spans="1:9" ht="13.5">
      <c r="A91" s="322"/>
      <c r="B91" s="313" t="s">
        <v>363</v>
      </c>
      <c r="C91" s="316"/>
      <c r="D91" s="316"/>
      <c r="E91" s="316"/>
      <c r="F91" s="316"/>
      <c r="G91" s="316">
        <v>3</v>
      </c>
      <c r="H91" s="316"/>
      <c r="I91" s="315"/>
    </row>
    <row r="92" spans="1:9" ht="13.5">
      <c r="A92" s="322"/>
      <c r="B92" s="313" t="s">
        <v>403</v>
      </c>
      <c r="C92" s="316"/>
      <c r="D92" s="316"/>
      <c r="E92" s="316"/>
      <c r="F92" s="316"/>
      <c r="G92" s="316">
        <v>1</v>
      </c>
      <c r="H92" s="323"/>
      <c r="I92" s="324"/>
    </row>
    <row r="93" spans="1:9" ht="13.5">
      <c r="A93" s="322"/>
      <c r="B93" s="313" t="s">
        <v>404</v>
      </c>
      <c r="C93" s="316"/>
      <c r="D93" s="316"/>
      <c r="E93" s="316"/>
      <c r="F93" s="316"/>
      <c r="G93" s="316">
        <v>2</v>
      </c>
      <c r="H93" s="316"/>
      <c r="I93" s="317"/>
    </row>
    <row r="94" spans="1:9" ht="13.5">
      <c r="A94" s="310" t="s">
        <v>405</v>
      </c>
      <c r="B94" s="313" t="s">
        <v>406</v>
      </c>
      <c r="C94" s="316"/>
      <c r="D94" s="316"/>
      <c r="E94" s="316"/>
      <c r="F94" s="316"/>
      <c r="G94" s="316">
        <v>538</v>
      </c>
      <c r="H94" s="316"/>
      <c r="I94" s="317"/>
    </row>
    <row r="95" spans="1:9" ht="13.5">
      <c r="A95" s="325"/>
      <c r="B95" s="313" t="s">
        <v>407</v>
      </c>
      <c r="C95" s="316">
        <v>3</v>
      </c>
      <c r="D95" s="316"/>
      <c r="E95" s="316"/>
      <c r="F95" s="316"/>
      <c r="G95" s="316">
        <v>93</v>
      </c>
      <c r="H95" s="316"/>
      <c r="I95" s="317"/>
    </row>
    <row r="96" spans="1:9" ht="13.5">
      <c r="A96" s="325"/>
      <c r="B96" s="313" t="s">
        <v>408</v>
      </c>
      <c r="C96" s="316">
        <v>1</v>
      </c>
      <c r="D96" s="316"/>
      <c r="E96" s="316"/>
      <c r="F96" s="316"/>
      <c r="G96" s="316">
        <v>103</v>
      </c>
      <c r="H96" s="316"/>
      <c r="I96" s="317"/>
    </row>
    <row r="97" spans="1:9" ht="13.5">
      <c r="A97" s="325"/>
      <c r="B97" s="313" t="s">
        <v>409</v>
      </c>
      <c r="C97" s="316">
        <v>2</v>
      </c>
      <c r="D97" s="316"/>
      <c r="E97" s="316">
        <v>1</v>
      </c>
      <c r="F97" s="316"/>
      <c r="G97" s="316">
        <v>582</v>
      </c>
      <c r="H97" s="316"/>
      <c r="I97" s="317"/>
    </row>
    <row r="98" spans="1:9" ht="13.5">
      <c r="A98" s="325"/>
      <c r="B98" s="313" t="s">
        <v>410</v>
      </c>
      <c r="C98" s="316"/>
      <c r="D98" s="316"/>
      <c r="E98" s="316"/>
      <c r="F98" s="316"/>
      <c r="G98" s="316">
        <v>1</v>
      </c>
      <c r="H98" s="316"/>
      <c r="I98" s="317"/>
    </row>
    <row r="99" spans="1:9" ht="13.5">
      <c r="A99" s="325"/>
      <c r="B99" s="313" t="s">
        <v>411</v>
      </c>
      <c r="C99" s="316"/>
      <c r="D99" s="316"/>
      <c r="E99" s="316"/>
      <c r="F99" s="316"/>
      <c r="G99" s="316">
        <v>9</v>
      </c>
      <c r="H99" s="316"/>
      <c r="I99" s="317"/>
    </row>
    <row r="100" spans="1:9" ht="13.5">
      <c r="A100" s="325"/>
      <c r="B100" s="313" t="s">
        <v>412</v>
      </c>
      <c r="C100" s="316"/>
      <c r="D100" s="316"/>
      <c r="E100" s="316"/>
      <c r="F100" s="316"/>
      <c r="G100" s="316">
        <v>1102</v>
      </c>
      <c r="H100" s="316"/>
      <c r="I100" s="317"/>
    </row>
    <row r="101" spans="1:9" ht="13.5">
      <c r="A101" s="325"/>
      <c r="B101" s="313" t="s">
        <v>413</v>
      </c>
      <c r="C101" s="316"/>
      <c r="D101" s="316"/>
      <c r="E101" s="316">
        <v>1</v>
      </c>
      <c r="F101" s="316"/>
      <c r="G101" s="316">
        <v>423</v>
      </c>
      <c r="H101" s="316"/>
      <c r="I101" s="317"/>
    </row>
    <row r="102" spans="1:9" ht="13.5">
      <c r="A102" s="325"/>
      <c r="B102" s="313" t="s">
        <v>414</v>
      </c>
      <c r="C102" s="316"/>
      <c r="D102" s="316"/>
      <c r="E102" s="316"/>
      <c r="F102" s="316"/>
      <c r="G102" s="316">
        <v>4</v>
      </c>
      <c r="H102" s="316"/>
      <c r="I102" s="317"/>
    </row>
    <row r="103" spans="1:9" ht="13.5">
      <c r="A103" s="325"/>
      <c r="B103" s="313" t="s">
        <v>415</v>
      </c>
      <c r="C103" s="316"/>
      <c r="D103" s="316"/>
      <c r="E103" s="316"/>
      <c r="F103" s="316"/>
      <c r="G103" s="316">
        <v>1</v>
      </c>
      <c r="H103" s="316"/>
      <c r="I103" s="317"/>
    </row>
    <row r="104" spans="1:9" ht="13.5">
      <c r="A104" s="326"/>
      <c r="B104" s="313" t="s">
        <v>416</v>
      </c>
      <c r="C104" s="316"/>
      <c r="D104" s="316"/>
      <c r="E104" s="316"/>
      <c r="F104" s="316"/>
      <c r="G104" s="316">
        <v>4</v>
      </c>
      <c r="H104" s="316"/>
      <c r="I104" s="317"/>
    </row>
    <row r="105" spans="1:9" ht="13.5">
      <c r="A105" s="310" t="s">
        <v>417</v>
      </c>
      <c r="B105" s="313" t="s">
        <v>418</v>
      </c>
      <c r="C105" s="316"/>
      <c r="D105" s="316"/>
      <c r="E105" s="316"/>
      <c r="F105" s="316"/>
      <c r="G105" s="316">
        <v>1</v>
      </c>
      <c r="H105" s="316"/>
      <c r="I105" s="317"/>
    </row>
    <row r="106" spans="1:9" ht="13.5">
      <c r="A106" s="325"/>
      <c r="B106" s="304" t="s">
        <v>364</v>
      </c>
      <c r="C106" s="305"/>
      <c r="D106" s="305"/>
      <c r="E106" s="305"/>
      <c r="F106" s="305"/>
      <c r="G106" s="305">
        <v>3</v>
      </c>
      <c r="H106" s="316"/>
      <c r="I106" s="317"/>
    </row>
    <row r="107" spans="1:9" ht="13.5">
      <c r="A107" s="325"/>
      <c r="B107" s="313" t="s">
        <v>419</v>
      </c>
      <c r="C107" s="316">
        <v>1</v>
      </c>
      <c r="D107" s="316"/>
      <c r="E107" s="316"/>
      <c r="F107" s="316"/>
      <c r="G107" s="316">
        <v>166</v>
      </c>
      <c r="H107" s="316"/>
      <c r="I107" s="317"/>
    </row>
    <row r="108" spans="1:9" ht="13.5">
      <c r="A108" s="325"/>
      <c r="B108" s="313" t="s">
        <v>420</v>
      </c>
      <c r="C108" s="316">
        <v>1</v>
      </c>
      <c r="D108" s="316"/>
      <c r="E108" s="316">
        <v>1</v>
      </c>
      <c r="F108" s="316"/>
      <c r="G108" s="316">
        <v>619</v>
      </c>
      <c r="H108" s="316"/>
      <c r="I108" s="317"/>
    </row>
    <row r="109" spans="1:9" ht="13.5">
      <c r="A109" s="325"/>
      <c r="B109" s="313" t="s">
        <v>421</v>
      </c>
      <c r="C109" s="316">
        <v>1</v>
      </c>
      <c r="D109" s="316"/>
      <c r="E109" s="316"/>
      <c r="F109" s="316"/>
      <c r="G109" s="316">
        <v>5</v>
      </c>
      <c r="H109" s="316"/>
      <c r="I109" s="317"/>
    </row>
    <row r="110" spans="1:9" ht="13.5">
      <c r="A110" s="325"/>
      <c r="B110" s="313" t="s">
        <v>422</v>
      </c>
      <c r="C110" s="316"/>
      <c r="D110" s="316"/>
      <c r="E110" s="316"/>
      <c r="F110" s="316"/>
      <c r="G110" s="316">
        <v>1</v>
      </c>
      <c r="H110" s="316"/>
      <c r="I110" s="317"/>
    </row>
    <row r="111" spans="1:9" ht="13.5">
      <c r="A111" s="326"/>
      <c r="B111" s="313" t="s">
        <v>423</v>
      </c>
      <c r="C111" s="316"/>
      <c r="D111" s="316"/>
      <c r="E111" s="316"/>
      <c r="F111" s="316"/>
      <c r="G111" s="316">
        <v>1</v>
      </c>
      <c r="H111" s="316"/>
      <c r="I111" s="317"/>
    </row>
    <row r="112" spans="1:9" ht="13.5">
      <c r="A112" s="318" t="s">
        <v>267</v>
      </c>
      <c r="B112" s="313" t="s">
        <v>424</v>
      </c>
      <c r="C112" s="316">
        <v>1</v>
      </c>
      <c r="D112" s="316"/>
      <c r="E112" s="316"/>
      <c r="F112" s="316"/>
      <c r="G112" s="327"/>
      <c r="H112" s="316"/>
      <c r="I112" s="317"/>
    </row>
    <row r="113" spans="1:9" ht="13.5">
      <c r="A113" s="307"/>
      <c r="B113" s="313" t="s">
        <v>425</v>
      </c>
      <c r="C113" s="316"/>
      <c r="D113" s="316"/>
      <c r="E113" s="316">
        <v>1</v>
      </c>
      <c r="F113" s="316"/>
      <c r="G113" s="316"/>
      <c r="H113" s="316"/>
      <c r="I113" s="317"/>
    </row>
    <row r="114" spans="1:9" ht="13.5">
      <c r="A114" s="320"/>
      <c r="B114" s="313" t="s">
        <v>426</v>
      </c>
      <c r="C114" s="316"/>
      <c r="D114" s="316"/>
      <c r="E114" s="316">
        <v>1</v>
      </c>
      <c r="F114" s="316"/>
      <c r="G114" s="316"/>
      <c r="H114" s="316"/>
      <c r="I114" s="317"/>
    </row>
    <row r="115" spans="1:9" ht="13.5">
      <c r="A115" s="310" t="s">
        <v>427</v>
      </c>
      <c r="B115" s="313" t="s">
        <v>428</v>
      </c>
      <c r="C115" s="316"/>
      <c r="D115" s="316"/>
      <c r="E115" s="316"/>
      <c r="F115" s="316"/>
      <c r="G115" s="316">
        <v>1</v>
      </c>
      <c r="H115" s="316"/>
      <c r="I115" s="317"/>
    </row>
    <row r="116" spans="1:9" ht="13.5">
      <c r="A116" s="325"/>
      <c r="B116" s="313" t="s">
        <v>429</v>
      </c>
      <c r="C116" s="316"/>
      <c r="D116" s="316"/>
      <c r="E116" s="316"/>
      <c r="F116" s="316"/>
      <c r="G116" s="316">
        <v>1</v>
      </c>
      <c r="H116" s="316"/>
      <c r="I116" s="317"/>
    </row>
    <row r="117" spans="1:9" ht="13.5">
      <c r="A117" s="326"/>
      <c r="B117" s="313" t="s">
        <v>430</v>
      </c>
      <c r="C117" s="316"/>
      <c r="D117" s="316"/>
      <c r="E117" s="316"/>
      <c r="F117" s="316"/>
      <c r="G117" s="316">
        <v>1</v>
      </c>
      <c r="H117" s="316"/>
      <c r="I117" s="317"/>
    </row>
    <row r="118" spans="1:9" ht="13.5">
      <c r="A118" s="310" t="s">
        <v>431</v>
      </c>
      <c r="B118" s="313" t="s">
        <v>432</v>
      </c>
      <c r="C118" s="316"/>
      <c r="D118" s="316"/>
      <c r="E118" s="316"/>
      <c r="F118" s="316"/>
      <c r="G118" s="316">
        <v>454</v>
      </c>
      <c r="H118" s="316"/>
      <c r="I118" s="317"/>
    </row>
    <row r="119" spans="1:9" ht="13.5">
      <c r="A119" s="328"/>
      <c r="B119" s="313" t="s">
        <v>433</v>
      </c>
      <c r="C119" s="316"/>
      <c r="D119" s="316"/>
      <c r="E119" s="316"/>
      <c r="F119" s="316"/>
      <c r="G119" s="316"/>
      <c r="H119" s="316">
        <v>2</v>
      </c>
      <c r="I119" s="317"/>
    </row>
    <row r="120" spans="1:9" ht="13.5">
      <c r="A120" s="328"/>
      <c r="B120" s="313" t="s">
        <v>434</v>
      </c>
      <c r="C120" s="316"/>
      <c r="D120" s="316"/>
      <c r="E120" s="316"/>
      <c r="F120" s="316"/>
      <c r="G120" s="316">
        <v>97</v>
      </c>
      <c r="H120" s="316"/>
      <c r="I120" s="317"/>
    </row>
    <row r="121" spans="1:9" ht="13.5">
      <c r="A121" s="328"/>
      <c r="B121" s="313" t="s">
        <v>435</v>
      </c>
      <c r="C121" s="316"/>
      <c r="D121" s="316"/>
      <c r="E121" s="316"/>
      <c r="F121" s="316"/>
      <c r="G121" s="316">
        <v>4</v>
      </c>
      <c r="H121" s="316"/>
      <c r="I121" s="317"/>
    </row>
    <row r="122" spans="1:9" ht="13.5">
      <c r="A122" s="328"/>
      <c r="B122" s="313" t="s">
        <v>436</v>
      </c>
      <c r="C122" s="316"/>
      <c r="D122" s="316"/>
      <c r="E122" s="316"/>
      <c r="F122" s="316"/>
      <c r="G122" s="316">
        <v>2</v>
      </c>
      <c r="H122" s="316"/>
      <c r="I122" s="317"/>
    </row>
    <row r="123" spans="1:9" ht="13.5">
      <c r="A123" s="328"/>
      <c r="B123" s="329" t="s">
        <v>437</v>
      </c>
      <c r="C123" s="312"/>
      <c r="D123" s="312"/>
      <c r="E123" s="312"/>
      <c r="F123" s="312"/>
      <c r="G123" s="316">
        <v>1</v>
      </c>
      <c r="H123" s="316"/>
      <c r="I123" s="317"/>
    </row>
    <row r="124" spans="1:9" ht="13.5">
      <c r="A124" s="328"/>
      <c r="B124" s="313" t="s">
        <v>438</v>
      </c>
      <c r="C124" s="312"/>
      <c r="D124" s="312"/>
      <c r="E124" s="312"/>
      <c r="F124" s="312"/>
      <c r="G124" s="316">
        <v>1</v>
      </c>
      <c r="H124" s="316"/>
      <c r="I124" s="317"/>
    </row>
    <row r="125" spans="1:9" ht="13.5">
      <c r="A125" s="328"/>
      <c r="B125" s="313" t="s">
        <v>439</v>
      </c>
      <c r="C125" s="316"/>
      <c r="D125" s="316"/>
      <c r="E125" s="316"/>
      <c r="F125" s="316"/>
      <c r="G125" s="316">
        <v>909</v>
      </c>
      <c r="H125" s="316"/>
      <c r="I125" s="317"/>
    </row>
    <row r="126" spans="1:9" ht="13.5">
      <c r="A126" s="328"/>
      <c r="B126" s="313" t="s">
        <v>440</v>
      </c>
      <c r="C126" s="316"/>
      <c r="D126" s="316"/>
      <c r="E126" s="316"/>
      <c r="F126" s="316"/>
      <c r="G126" s="316">
        <v>1</v>
      </c>
      <c r="H126" s="316"/>
      <c r="I126" s="317"/>
    </row>
    <row r="127" spans="1:9" ht="13.5">
      <c r="A127" s="328"/>
      <c r="B127" s="313" t="s">
        <v>441</v>
      </c>
      <c r="C127" s="316"/>
      <c r="D127" s="316"/>
      <c r="E127" s="316"/>
      <c r="F127" s="316"/>
      <c r="G127" s="316">
        <v>6</v>
      </c>
      <c r="H127" s="316"/>
      <c r="I127" s="317"/>
    </row>
    <row r="128" spans="1:9" ht="13.5">
      <c r="A128" s="328"/>
      <c r="B128" s="313" t="s">
        <v>442</v>
      </c>
      <c r="C128" s="316"/>
      <c r="D128" s="316"/>
      <c r="E128" s="316"/>
      <c r="F128" s="316"/>
      <c r="G128" s="316">
        <v>15</v>
      </c>
      <c r="H128" s="316"/>
      <c r="I128" s="317"/>
    </row>
    <row r="129" spans="1:9" ht="14.25" thickBot="1">
      <c r="A129" s="330"/>
      <c r="B129" s="313" t="s">
        <v>443</v>
      </c>
      <c r="C129" s="316">
        <v>10</v>
      </c>
      <c r="D129" s="316"/>
      <c r="E129" s="316">
        <v>1</v>
      </c>
      <c r="F129" s="316"/>
      <c r="G129" s="316">
        <v>3892</v>
      </c>
      <c r="H129" s="316">
        <v>1</v>
      </c>
      <c r="I129" s="317"/>
    </row>
    <row r="130" spans="1:9" ht="15" thickBot="1">
      <c r="A130" s="331" t="s">
        <v>444</v>
      </c>
      <c r="B130" s="332"/>
      <c r="C130" s="167">
        <f aca="true" t="shared" si="0" ref="C130:I130">SUM(C6:C129)</f>
        <v>83</v>
      </c>
      <c r="D130" s="167">
        <f t="shared" si="0"/>
        <v>0</v>
      </c>
      <c r="E130" s="167">
        <f t="shared" si="0"/>
        <v>13</v>
      </c>
      <c r="F130" s="167">
        <f t="shared" si="0"/>
        <v>0</v>
      </c>
      <c r="G130" s="167">
        <f t="shared" si="0"/>
        <v>122937</v>
      </c>
      <c r="H130" s="167">
        <f t="shared" si="0"/>
        <v>6</v>
      </c>
      <c r="I130" s="168">
        <f t="shared" si="0"/>
        <v>0</v>
      </c>
    </row>
    <row r="131" spans="1:9" ht="14.25">
      <c r="A131" s="333" t="s">
        <v>247</v>
      </c>
      <c r="B131" s="333"/>
      <c r="C131" s="156">
        <v>106</v>
      </c>
      <c r="D131" s="156"/>
      <c r="E131" s="156">
        <v>20</v>
      </c>
      <c r="F131" s="156"/>
      <c r="G131" s="156">
        <v>138712</v>
      </c>
      <c r="H131" s="156">
        <v>21</v>
      </c>
      <c r="I131" s="156"/>
    </row>
    <row r="132" spans="1:9" ht="14.25">
      <c r="A132" s="202" t="s">
        <v>248</v>
      </c>
      <c r="B132" s="202"/>
      <c r="C132" s="160">
        <v>111</v>
      </c>
      <c r="D132" s="160">
        <v>1</v>
      </c>
      <c r="E132" s="160">
        <v>15</v>
      </c>
      <c r="F132" s="160"/>
      <c r="G132" s="160">
        <v>109085</v>
      </c>
      <c r="H132" s="160">
        <v>27</v>
      </c>
      <c r="I132" s="160"/>
    </row>
    <row r="133" spans="1:9" ht="14.25">
      <c r="A133" s="334"/>
      <c r="B133" s="334"/>
      <c r="C133" s="335"/>
      <c r="D133" s="335"/>
      <c r="E133" s="335"/>
      <c r="F133" s="335"/>
      <c r="G133" s="335"/>
      <c r="H133" s="335"/>
      <c r="I133" s="335"/>
    </row>
    <row r="134" spans="1:9" ht="14.25">
      <c r="A134" s="334"/>
      <c r="B134" s="334"/>
      <c r="C134" s="335"/>
      <c r="D134" s="335"/>
      <c r="E134" s="335"/>
      <c r="F134" s="335"/>
      <c r="G134" s="335"/>
      <c r="H134" s="335"/>
      <c r="I134" s="335"/>
    </row>
  </sheetData>
  <mergeCells count="17">
    <mergeCell ref="A1:I1"/>
    <mergeCell ref="A131:B131"/>
    <mergeCell ref="A132:B132"/>
    <mergeCell ref="A118:A129"/>
    <mergeCell ref="A130:B130"/>
    <mergeCell ref="A94:A104"/>
    <mergeCell ref="A105:A111"/>
    <mergeCell ref="A112:A114"/>
    <mergeCell ref="A115:A117"/>
    <mergeCell ref="A17:A47"/>
    <mergeCell ref="A48:A61"/>
    <mergeCell ref="A62:A66"/>
    <mergeCell ref="A67:A93"/>
    <mergeCell ref="A2:I2"/>
    <mergeCell ref="A4:B4"/>
    <mergeCell ref="A5:B5"/>
    <mergeCell ref="A6:A16"/>
  </mergeCells>
  <printOptions/>
  <pageMargins left="0.75" right="0.75"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V163"/>
  <sheetViews>
    <sheetView workbookViewId="0" topLeftCell="A1">
      <selection activeCell="A1" sqref="A1:U1"/>
    </sheetView>
  </sheetViews>
  <sheetFormatPr defaultColWidth="9.00390625" defaultRowHeight="13.5"/>
  <cols>
    <col min="1" max="1" width="17.125" style="23" customWidth="1"/>
    <col min="2" max="2" width="4.375" style="23" customWidth="1"/>
    <col min="3" max="3" width="3.50390625" style="23" customWidth="1"/>
    <col min="4" max="4" width="5.50390625" style="23" customWidth="1"/>
    <col min="5" max="5" width="5.625" style="23" customWidth="1"/>
    <col min="6" max="6" width="5.375" style="23" customWidth="1"/>
    <col min="7" max="8" width="3.625" style="23" customWidth="1"/>
    <col min="9" max="9" width="4.625" style="23" customWidth="1"/>
    <col min="10" max="10" width="3.625" style="23" customWidth="1"/>
    <col min="11" max="11" width="4.50390625" style="23" customWidth="1"/>
    <col min="12" max="12" width="3.625" style="23" customWidth="1"/>
    <col min="13" max="13" width="3.50390625" style="23" customWidth="1"/>
    <col min="14" max="14" width="3.625" style="23" customWidth="1"/>
    <col min="15" max="15" width="3.50390625" style="23" customWidth="1"/>
    <col min="16" max="16" width="2.375" style="23" customWidth="1"/>
    <col min="17" max="17" width="5.625" style="23" customWidth="1"/>
    <col min="18" max="21" width="3.25390625" style="23" customWidth="1"/>
    <col min="22" max="22" width="9.50390625" style="23" customWidth="1"/>
    <col min="23" max="16384" width="9.00390625" style="23" customWidth="1"/>
  </cols>
  <sheetData>
    <row r="1" spans="1:21" ht="24">
      <c r="A1" s="134" t="s">
        <v>445</v>
      </c>
      <c r="B1" s="135"/>
      <c r="C1" s="135"/>
      <c r="D1" s="135"/>
      <c r="E1" s="135"/>
      <c r="F1" s="135"/>
      <c r="G1" s="135"/>
      <c r="H1" s="135"/>
      <c r="I1" s="135"/>
      <c r="J1" s="135"/>
      <c r="K1" s="135"/>
      <c r="L1" s="135"/>
      <c r="M1" s="135"/>
      <c r="N1" s="135"/>
      <c r="O1" s="135"/>
      <c r="P1" s="135"/>
      <c r="Q1" s="135"/>
      <c r="R1" s="135"/>
      <c r="S1" s="135"/>
      <c r="T1" s="135"/>
      <c r="U1" s="135"/>
    </row>
    <row r="2" spans="1:21" ht="18.75">
      <c r="A2" s="336"/>
      <c r="B2" s="337"/>
      <c r="C2" s="337"/>
      <c r="D2" s="337"/>
      <c r="E2" s="337"/>
      <c r="F2" s="337"/>
      <c r="G2" s="337"/>
      <c r="H2" s="337"/>
      <c r="I2" s="337"/>
      <c r="J2" s="337"/>
      <c r="K2" s="337"/>
      <c r="L2" s="337"/>
      <c r="M2" s="337"/>
      <c r="N2" s="337"/>
      <c r="O2" s="337"/>
      <c r="P2" s="337"/>
      <c r="Q2" s="337"/>
      <c r="R2" s="337"/>
      <c r="S2" s="337"/>
      <c r="T2" s="337"/>
      <c r="U2" s="337"/>
    </row>
    <row r="3" spans="1:21" s="339" customFormat="1" ht="15" thickBot="1">
      <c r="A3" s="338" t="s">
        <v>446</v>
      </c>
      <c r="U3" s="340" t="s">
        <v>257</v>
      </c>
    </row>
    <row r="4" spans="1:21" ht="13.5">
      <c r="A4" s="341" t="s">
        <v>447</v>
      </c>
      <c r="B4" s="342"/>
      <c r="C4" s="343" t="s">
        <v>448</v>
      </c>
      <c r="D4" s="343"/>
      <c r="E4" s="343"/>
      <c r="F4" s="343"/>
      <c r="G4" s="343" t="s">
        <v>449</v>
      </c>
      <c r="H4" s="343"/>
      <c r="I4" s="343"/>
      <c r="J4" s="343"/>
      <c r="K4" s="343" t="s">
        <v>450</v>
      </c>
      <c r="L4" s="343"/>
      <c r="M4" s="343"/>
      <c r="N4" s="344" t="s">
        <v>451</v>
      </c>
      <c r="O4" s="345" t="s">
        <v>452</v>
      </c>
      <c r="P4" s="346" t="s">
        <v>278</v>
      </c>
      <c r="Q4" s="347" t="s">
        <v>453</v>
      </c>
      <c r="R4" s="348" t="s">
        <v>454</v>
      </c>
      <c r="S4" s="343"/>
      <c r="T4" s="343"/>
      <c r="U4" s="349"/>
    </row>
    <row r="5" spans="1:21" ht="13.5">
      <c r="A5" s="350"/>
      <c r="B5" s="351"/>
      <c r="C5" s="352" t="s">
        <v>455</v>
      </c>
      <c r="D5" s="352" t="s">
        <v>456</v>
      </c>
      <c r="E5" s="352" t="s">
        <v>457</v>
      </c>
      <c r="F5" s="352" t="s">
        <v>278</v>
      </c>
      <c r="G5" s="352" t="s">
        <v>458</v>
      </c>
      <c r="H5" s="352" t="s">
        <v>459</v>
      </c>
      <c r="I5" s="352" t="s">
        <v>460</v>
      </c>
      <c r="J5" s="352" t="s">
        <v>278</v>
      </c>
      <c r="K5" s="352" t="s">
        <v>458</v>
      </c>
      <c r="L5" s="352" t="s">
        <v>461</v>
      </c>
      <c r="M5" s="352" t="s">
        <v>278</v>
      </c>
      <c r="N5" s="352"/>
      <c r="O5" s="353"/>
      <c r="P5" s="354"/>
      <c r="Q5" s="355"/>
      <c r="R5" s="356" t="s">
        <v>462</v>
      </c>
      <c r="S5" s="352" t="s">
        <v>294</v>
      </c>
      <c r="T5" s="352" t="s">
        <v>295</v>
      </c>
      <c r="U5" s="357" t="s">
        <v>296</v>
      </c>
    </row>
    <row r="6" spans="1:21" ht="13.5">
      <c r="A6" s="350"/>
      <c r="B6" s="358"/>
      <c r="C6" s="352"/>
      <c r="D6" s="352"/>
      <c r="E6" s="352"/>
      <c r="F6" s="352"/>
      <c r="G6" s="352"/>
      <c r="H6" s="352"/>
      <c r="I6" s="352"/>
      <c r="J6" s="352"/>
      <c r="K6" s="352"/>
      <c r="L6" s="352"/>
      <c r="M6" s="352"/>
      <c r="N6" s="359"/>
      <c r="O6" s="360"/>
      <c r="P6" s="361"/>
      <c r="Q6" s="362"/>
      <c r="R6" s="356"/>
      <c r="S6" s="352"/>
      <c r="T6" s="352"/>
      <c r="U6" s="357"/>
    </row>
    <row r="7" spans="1:21" ht="13.5">
      <c r="A7" s="363" t="s">
        <v>463</v>
      </c>
      <c r="B7" s="364"/>
      <c r="C7" s="365"/>
      <c r="D7" s="365"/>
      <c r="E7" s="365"/>
      <c r="F7" s="365"/>
      <c r="G7" s="365"/>
      <c r="H7" s="365"/>
      <c r="I7" s="365"/>
      <c r="J7" s="365"/>
      <c r="K7" s="365"/>
      <c r="L7" s="365"/>
      <c r="M7" s="365"/>
      <c r="N7" s="365"/>
      <c r="O7" s="366"/>
      <c r="P7" s="367"/>
      <c r="Q7" s="368"/>
      <c r="R7" s="369"/>
      <c r="S7" s="365"/>
      <c r="T7" s="365"/>
      <c r="U7" s="370"/>
    </row>
    <row r="8" spans="1:21" ht="13.5">
      <c r="A8" s="371" t="s">
        <v>464</v>
      </c>
      <c r="B8" s="372"/>
      <c r="C8" s="365"/>
      <c r="D8" s="365"/>
      <c r="E8" s="365"/>
      <c r="F8" s="365"/>
      <c r="G8" s="365"/>
      <c r="H8" s="365"/>
      <c r="I8" s="365"/>
      <c r="J8" s="365"/>
      <c r="K8" s="365"/>
      <c r="L8" s="365"/>
      <c r="M8" s="365"/>
      <c r="N8" s="365"/>
      <c r="O8" s="366"/>
      <c r="P8" s="367"/>
      <c r="Q8" s="368"/>
      <c r="R8" s="369"/>
      <c r="S8" s="365"/>
      <c r="T8" s="365"/>
      <c r="U8" s="370"/>
    </row>
    <row r="9" spans="1:21" ht="13.5">
      <c r="A9" s="373" t="s">
        <v>465</v>
      </c>
      <c r="B9" s="374"/>
      <c r="C9" s="375"/>
      <c r="D9" s="375"/>
      <c r="E9" s="375"/>
      <c r="F9" s="375"/>
      <c r="G9" s="375"/>
      <c r="H9" s="375"/>
      <c r="I9" s="375"/>
      <c r="J9" s="375"/>
      <c r="K9" s="375"/>
      <c r="L9" s="375"/>
      <c r="M9" s="375"/>
      <c r="N9" s="375"/>
      <c r="O9" s="376"/>
      <c r="P9" s="377"/>
      <c r="Q9" s="378"/>
      <c r="R9" s="379"/>
      <c r="S9" s="375"/>
      <c r="T9" s="375"/>
      <c r="U9" s="380"/>
    </row>
    <row r="10" spans="1:22" s="292" customFormat="1" ht="13.5">
      <c r="A10" s="381" t="s">
        <v>284</v>
      </c>
      <c r="B10" s="329">
        <v>26</v>
      </c>
      <c r="C10" s="329">
        <v>33</v>
      </c>
      <c r="D10" s="329">
        <v>432</v>
      </c>
      <c r="E10" s="329">
        <v>584</v>
      </c>
      <c r="F10" s="329">
        <v>2</v>
      </c>
      <c r="G10" s="329"/>
      <c r="H10" s="329"/>
      <c r="I10" s="329">
        <v>8</v>
      </c>
      <c r="J10" s="329"/>
      <c r="K10" s="329">
        <v>2</v>
      </c>
      <c r="L10" s="329"/>
      <c r="M10" s="329"/>
      <c r="N10" s="329"/>
      <c r="O10" s="329">
        <v>2</v>
      </c>
      <c r="P10" s="382"/>
      <c r="Q10" s="383">
        <f aca="true" t="shared" si="0" ref="Q10:Q41">SUM(C10:P10)</f>
        <v>1063</v>
      </c>
      <c r="R10" s="384"/>
      <c r="S10" s="329"/>
      <c r="T10" s="329">
        <v>26</v>
      </c>
      <c r="U10" s="385"/>
      <c r="V10" s="386"/>
    </row>
    <row r="11" spans="1:22" s="292" customFormat="1" ht="13.5">
      <c r="A11" s="381" t="s">
        <v>283</v>
      </c>
      <c r="B11" s="329">
        <v>9</v>
      </c>
      <c r="C11" s="329"/>
      <c r="D11" s="329"/>
      <c r="E11" s="329"/>
      <c r="F11" s="329"/>
      <c r="G11" s="329"/>
      <c r="H11" s="329"/>
      <c r="I11" s="329">
        <v>6</v>
      </c>
      <c r="J11" s="329"/>
      <c r="K11" s="329">
        <v>98</v>
      </c>
      <c r="L11" s="329"/>
      <c r="M11" s="329"/>
      <c r="N11" s="329"/>
      <c r="O11" s="329"/>
      <c r="P11" s="382"/>
      <c r="Q11" s="383">
        <f t="shared" si="0"/>
        <v>104</v>
      </c>
      <c r="R11" s="384"/>
      <c r="S11" s="329"/>
      <c r="T11" s="329">
        <v>9</v>
      </c>
      <c r="U11" s="385"/>
      <c r="V11" s="386"/>
    </row>
    <row r="12" spans="1:22" s="292" customFormat="1" ht="13.5">
      <c r="A12" s="381" t="s">
        <v>466</v>
      </c>
      <c r="B12" s="387">
        <v>4</v>
      </c>
      <c r="C12" s="387">
        <v>1</v>
      </c>
      <c r="D12" s="387">
        <v>46</v>
      </c>
      <c r="E12" s="387">
        <v>32</v>
      </c>
      <c r="F12" s="387"/>
      <c r="G12" s="387"/>
      <c r="H12" s="387"/>
      <c r="I12" s="387">
        <v>45</v>
      </c>
      <c r="J12" s="387"/>
      <c r="K12" s="387">
        <v>16</v>
      </c>
      <c r="L12" s="387"/>
      <c r="M12" s="387"/>
      <c r="N12" s="387"/>
      <c r="O12" s="387"/>
      <c r="P12" s="388"/>
      <c r="Q12" s="383">
        <f t="shared" si="0"/>
        <v>140</v>
      </c>
      <c r="R12" s="389"/>
      <c r="S12" s="387"/>
      <c r="T12" s="387">
        <v>4</v>
      </c>
      <c r="U12" s="385"/>
      <c r="V12" s="386"/>
    </row>
    <row r="13" spans="1:22" s="292" customFormat="1" ht="13.5">
      <c r="A13" s="381" t="s">
        <v>467</v>
      </c>
      <c r="B13" s="329">
        <v>1</v>
      </c>
      <c r="C13" s="329">
        <v>1</v>
      </c>
      <c r="D13" s="329">
        <v>14</v>
      </c>
      <c r="E13" s="329"/>
      <c r="F13" s="329"/>
      <c r="G13" s="329"/>
      <c r="H13" s="329"/>
      <c r="I13" s="329"/>
      <c r="J13" s="329"/>
      <c r="K13" s="329">
        <v>1</v>
      </c>
      <c r="L13" s="329"/>
      <c r="M13" s="329"/>
      <c r="N13" s="329"/>
      <c r="O13" s="329"/>
      <c r="P13" s="382"/>
      <c r="Q13" s="383">
        <f t="shared" si="0"/>
        <v>16</v>
      </c>
      <c r="R13" s="384"/>
      <c r="S13" s="329"/>
      <c r="T13" s="329">
        <v>1</v>
      </c>
      <c r="U13" s="385"/>
      <c r="V13" s="386"/>
    </row>
    <row r="14" spans="1:22" s="292" customFormat="1" ht="13.5">
      <c r="A14" s="381" t="s">
        <v>468</v>
      </c>
      <c r="B14" s="387">
        <v>1</v>
      </c>
      <c r="C14" s="329"/>
      <c r="D14" s="329"/>
      <c r="E14" s="329"/>
      <c r="F14" s="329"/>
      <c r="G14" s="329"/>
      <c r="H14" s="329"/>
      <c r="I14" s="329"/>
      <c r="J14" s="329"/>
      <c r="K14" s="329">
        <v>12</v>
      </c>
      <c r="L14" s="329"/>
      <c r="M14" s="329"/>
      <c r="N14" s="329"/>
      <c r="O14" s="329"/>
      <c r="P14" s="382"/>
      <c r="Q14" s="383">
        <f t="shared" si="0"/>
        <v>12</v>
      </c>
      <c r="R14" s="384"/>
      <c r="S14" s="329"/>
      <c r="T14" s="329">
        <v>1</v>
      </c>
      <c r="U14" s="385"/>
      <c r="V14" s="386"/>
    </row>
    <row r="15" spans="1:22" s="292" customFormat="1" ht="13.5">
      <c r="A15" s="381" t="s">
        <v>469</v>
      </c>
      <c r="B15" s="387">
        <v>1</v>
      </c>
      <c r="C15" s="329">
        <v>2</v>
      </c>
      <c r="D15" s="329">
        <v>23</v>
      </c>
      <c r="E15" s="329">
        <v>28</v>
      </c>
      <c r="F15" s="329">
        <v>1</v>
      </c>
      <c r="G15" s="329"/>
      <c r="H15" s="329"/>
      <c r="I15" s="329"/>
      <c r="J15" s="329"/>
      <c r="K15" s="329"/>
      <c r="L15" s="329"/>
      <c r="M15" s="329"/>
      <c r="N15" s="329"/>
      <c r="O15" s="329"/>
      <c r="P15" s="382"/>
      <c r="Q15" s="383">
        <f t="shared" si="0"/>
        <v>54</v>
      </c>
      <c r="R15" s="384"/>
      <c r="S15" s="329"/>
      <c r="T15" s="329">
        <v>1</v>
      </c>
      <c r="U15" s="385"/>
      <c r="V15" s="386"/>
    </row>
    <row r="16" spans="1:22" s="292" customFormat="1" ht="13.5">
      <c r="A16" s="381" t="s">
        <v>470</v>
      </c>
      <c r="B16" s="329">
        <v>3</v>
      </c>
      <c r="C16" s="329"/>
      <c r="D16" s="329"/>
      <c r="E16" s="329"/>
      <c r="F16" s="329"/>
      <c r="G16" s="329"/>
      <c r="H16" s="329">
        <v>15</v>
      </c>
      <c r="I16" s="329">
        <v>78</v>
      </c>
      <c r="J16" s="329"/>
      <c r="K16" s="329">
        <v>20</v>
      </c>
      <c r="L16" s="329"/>
      <c r="M16" s="329"/>
      <c r="N16" s="329"/>
      <c r="O16" s="329"/>
      <c r="P16" s="382"/>
      <c r="Q16" s="383">
        <f t="shared" si="0"/>
        <v>113</v>
      </c>
      <c r="R16" s="384"/>
      <c r="S16" s="329"/>
      <c r="T16" s="329">
        <v>3</v>
      </c>
      <c r="U16" s="385"/>
      <c r="V16" s="386"/>
    </row>
    <row r="17" spans="1:22" s="292" customFormat="1" ht="13.5">
      <c r="A17" s="381" t="s">
        <v>471</v>
      </c>
      <c r="B17" s="329">
        <v>2</v>
      </c>
      <c r="C17" s="329">
        <v>3</v>
      </c>
      <c r="D17" s="329">
        <v>39</v>
      </c>
      <c r="E17" s="329">
        <v>9</v>
      </c>
      <c r="F17" s="329"/>
      <c r="G17" s="329"/>
      <c r="H17" s="329"/>
      <c r="I17" s="329"/>
      <c r="J17" s="329"/>
      <c r="K17" s="329"/>
      <c r="L17" s="329"/>
      <c r="M17" s="329"/>
      <c r="N17" s="329"/>
      <c r="O17" s="329"/>
      <c r="P17" s="382"/>
      <c r="Q17" s="383">
        <f t="shared" si="0"/>
        <v>51</v>
      </c>
      <c r="R17" s="384"/>
      <c r="S17" s="329"/>
      <c r="T17" s="329"/>
      <c r="U17" s="385">
        <v>2</v>
      </c>
      <c r="V17" s="386"/>
    </row>
    <row r="18" spans="1:22" s="292" customFormat="1" ht="13.5">
      <c r="A18" s="381" t="s">
        <v>472</v>
      </c>
      <c r="B18" s="329">
        <v>1</v>
      </c>
      <c r="C18" s="329"/>
      <c r="D18" s="329"/>
      <c r="E18" s="329"/>
      <c r="F18" s="329"/>
      <c r="G18" s="329"/>
      <c r="H18" s="329"/>
      <c r="I18" s="329"/>
      <c r="J18" s="329"/>
      <c r="K18" s="329">
        <v>13</v>
      </c>
      <c r="L18" s="329"/>
      <c r="M18" s="329"/>
      <c r="N18" s="329"/>
      <c r="O18" s="329"/>
      <c r="P18" s="382"/>
      <c r="Q18" s="383">
        <f t="shared" si="0"/>
        <v>13</v>
      </c>
      <c r="R18" s="384"/>
      <c r="S18" s="329"/>
      <c r="T18" s="329"/>
      <c r="U18" s="385">
        <v>1</v>
      </c>
      <c r="V18" s="386"/>
    </row>
    <row r="19" spans="1:22" s="292" customFormat="1" ht="13.5">
      <c r="A19" s="381" t="s">
        <v>473</v>
      </c>
      <c r="B19" s="329">
        <v>1</v>
      </c>
      <c r="C19" s="329"/>
      <c r="D19" s="329"/>
      <c r="E19" s="329"/>
      <c r="F19" s="329"/>
      <c r="G19" s="329"/>
      <c r="H19" s="329"/>
      <c r="I19" s="329">
        <v>3</v>
      </c>
      <c r="J19" s="329"/>
      <c r="K19" s="329"/>
      <c r="L19" s="329"/>
      <c r="M19" s="329"/>
      <c r="N19" s="329"/>
      <c r="O19" s="329"/>
      <c r="P19" s="382"/>
      <c r="Q19" s="383">
        <f t="shared" si="0"/>
        <v>3</v>
      </c>
      <c r="R19" s="384"/>
      <c r="S19" s="329"/>
      <c r="T19" s="329"/>
      <c r="U19" s="385">
        <v>1</v>
      </c>
      <c r="V19" s="386"/>
    </row>
    <row r="20" spans="1:22" s="292" customFormat="1" ht="13.5">
      <c r="A20" s="381" t="s">
        <v>474</v>
      </c>
      <c r="B20" s="329">
        <v>1</v>
      </c>
      <c r="C20" s="329"/>
      <c r="D20" s="329"/>
      <c r="E20" s="329"/>
      <c r="F20" s="329"/>
      <c r="G20" s="329"/>
      <c r="H20" s="329"/>
      <c r="I20" s="329">
        <v>20</v>
      </c>
      <c r="J20" s="329"/>
      <c r="K20" s="329"/>
      <c r="L20" s="329"/>
      <c r="M20" s="329"/>
      <c r="N20" s="329"/>
      <c r="O20" s="329"/>
      <c r="P20" s="382"/>
      <c r="Q20" s="383">
        <f t="shared" si="0"/>
        <v>20</v>
      </c>
      <c r="R20" s="384"/>
      <c r="S20" s="329"/>
      <c r="T20" s="329"/>
      <c r="U20" s="385">
        <v>1</v>
      </c>
      <c r="V20" s="386"/>
    </row>
    <row r="21" spans="1:22" s="292" customFormat="1" ht="13.5">
      <c r="A21" s="381" t="s">
        <v>475</v>
      </c>
      <c r="B21" s="329">
        <v>1</v>
      </c>
      <c r="C21" s="329"/>
      <c r="D21" s="329"/>
      <c r="E21" s="329"/>
      <c r="F21" s="329"/>
      <c r="G21" s="329"/>
      <c r="H21" s="329"/>
      <c r="I21" s="329">
        <v>4</v>
      </c>
      <c r="J21" s="329"/>
      <c r="K21" s="329"/>
      <c r="L21" s="329"/>
      <c r="M21" s="329"/>
      <c r="N21" s="329"/>
      <c r="O21" s="329"/>
      <c r="P21" s="382"/>
      <c r="Q21" s="383">
        <f t="shared" si="0"/>
        <v>4</v>
      </c>
      <c r="R21" s="384"/>
      <c r="S21" s="329"/>
      <c r="T21" s="329"/>
      <c r="U21" s="385">
        <v>1</v>
      </c>
      <c r="V21" s="386"/>
    </row>
    <row r="22" spans="1:22" s="292" customFormat="1" ht="13.5">
      <c r="A22" s="381" t="s">
        <v>476</v>
      </c>
      <c r="B22" s="329">
        <v>1</v>
      </c>
      <c r="C22" s="329"/>
      <c r="D22" s="329"/>
      <c r="E22" s="329"/>
      <c r="F22" s="329"/>
      <c r="G22" s="329"/>
      <c r="H22" s="329"/>
      <c r="I22" s="329">
        <v>4</v>
      </c>
      <c r="J22" s="329"/>
      <c r="K22" s="329"/>
      <c r="L22" s="329"/>
      <c r="M22" s="329"/>
      <c r="N22" s="329"/>
      <c r="O22" s="329"/>
      <c r="P22" s="382"/>
      <c r="Q22" s="383">
        <f t="shared" si="0"/>
        <v>4</v>
      </c>
      <c r="R22" s="384"/>
      <c r="S22" s="329"/>
      <c r="T22" s="329"/>
      <c r="U22" s="385">
        <v>1</v>
      </c>
      <c r="V22" s="386"/>
    </row>
    <row r="23" spans="1:22" s="292" customFormat="1" ht="13.5">
      <c r="A23" s="381" t="s">
        <v>477</v>
      </c>
      <c r="B23" s="329">
        <v>2</v>
      </c>
      <c r="C23" s="329"/>
      <c r="D23" s="329"/>
      <c r="E23" s="329"/>
      <c r="F23" s="329"/>
      <c r="G23" s="329"/>
      <c r="H23" s="329"/>
      <c r="I23" s="329">
        <v>16</v>
      </c>
      <c r="J23" s="329"/>
      <c r="K23" s="329"/>
      <c r="L23" s="329"/>
      <c r="M23" s="329"/>
      <c r="N23" s="329"/>
      <c r="O23" s="329"/>
      <c r="P23" s="382"/>
      <c r="Q23" s="383">
        <f t="shared" si="0"/>
        <v>16</v>
      </c>
      <c r="R23" s="384"/>
      <c r="S23" s="329"/>
      <c r="T23" s="329"/>
      <c r="U23" s="385">
        <v>2</v>
      </c>
      <c r="V23" s="386"/>
    </row>
    <row r="24" spans="1:22" s="292" customFormat="1" ht="13.5">
      <c r="A24" s="381" t="s">
        <v>478</v>
      </c>
      <c r="B24" s="329">
        <v>1</v>
      </c>
      <c r="C24" s="329"/>
      <c r="D24" s="329"/>
      <c r="E24" s="329"/>
      <c r="F24" s="329"/>
      <c r="G24" s="329"/>
      <c r="H24" s="329"/>
      <c r="I24" s="329">
        <v>4</v>
      </c>
      <c r="J24" s="329"/>
      <c r="K24" s="329"/>
      <c r="L24" s="329"/>
      <c r="M24" s="329"/>
      <c r="N24" s="329"/>
      <c r="O24" s="329"/>
      <c r="P24" s="382"/>
      <c r="Q24" s="383">
        <f t="shared" si="0"/>
        <v>4</v>
      </c>
      <c r="R24" s="384"/>
      <c r="S24" s="329"/>
      <c r="T24" s="329"/>
      <c r="U24" s="385">
        <v>1</v>
      </c>
      <c r="V24" s="386"/>
    </row>
    <row r="25" spans="1:22" s="292" customFormat="1" ht="13.5">
      <c r="A25" s="381" t="s">
        <v>479</v>
      </c>
      <c r="B25" s="329">
        <v>2</v>
      </c>
      <c r="C25" s="329">
        <v>2</v>
      </c>
      <c r="D25" s="329">
        <v>38</v>
      </c>
      <c r="E25" s="329">
        <v>3</v>
      </c>
      <c r="F25" s="329"/>
      <c r="G25" s="329"/>
      <c r="H25" s="329"/>
      <c r="I25" s="329"/>
      <c r="J25" s="329"/>
      <c r="K25" s="329"/>
      <c r="L25" s="329"/>
      <c r="M25" s="329"/>
      <c r="N25" s="329"/>
      <c r="O25" s="329"/>
      <c r="P25" s="382"/>
      <c r="Q25" s="383">
        <f t="shared" si="0"/>
        <v>43</v>
      </c>
      <c r="R25" s="384"/>
      <c r="S25" s="329"/>
      <c r="T25" s="329"/>
      <c r="U25" s="385">
        <v>2</v>
      </c>
      <c r="V25" s="386"/>
    </row>
    <row r="26" spans="1:22" s="292" customFormat="1" ht="13.5">
      <c r="A26" s="381" t="s">
        <v>480</v>
      </c>
      <c r="B26" s="329">
        <v>1</v>
      </c>
      <c r="C26" s="329"/>
      <c r="D26" s="329"/>
      <c r="E26" s="329"/>
      <c r="F26" s="329"/>
      <c r="G26" s="329"/>
      <c r="H26" s="329"/>
      <c r="I26" s="329">
        <v>4</v>
      </c>
      <c r="J26" s="329"/>
      <c r="K26" s="329"/>
      <c r="L26" s="329"/>
      <c r="M26" s="329"/>
      <c r="N26" s="329"/>
      <c r="O26" s="329"/>
      <c r="P26" s="382"/>
      <c r="Q26" s="383">
        <f t="shared" si="0"/>
        <v>4</v>
      </c>
      <c r="R26" s="384"/>
      <c r="S26" s="329"/>
      <c r="T26" s="329"/>
      <c r="U26" s="385">
        <v>1</v>
      </c>
      <c r="V26" s="386"/>
    </row>
    <row r="27" spans="1:22" s="292" customFormat="1" ht="13.5">
      <c r="A27" s="381" t="s">
        <v>481</v>
      </c>
      <c r="B27" s="329">
        <v>4</v>
      </c>
      <c r="C27" s="329"/>
      <c r="D27" s="329"/>
      <c r="E27" s="329"/>
      <c r="F27" s="329"/>
      <c r="G27" s="329"/>
      <c r="H27" s="329"/>
      <c r="I27" s="329"/>
      <c r="J27" s="329"/>
      <c r="K27" s="329">
        <v>13</v>
      </c>
      <c r="L27" s="329"/>
      <c r="M27" s="329">
        <v>3</v>
      </c>
      <c r="N27" s="329"/>
      <c r="O27" s="329"/>
      <c r="P27" s="382"/>
      <c r="Q27" s="383">
        <f t="shared" si="0"/>
        <v>16</v>
      </c>
      <c r="R27" s="384"/>
      <c r="S27" s="329"/>
      <c r="T27" s="329"/>
      <c r="U27" s="385">
        <v>4</v>
      </c>
      <c r="V27" s="386"/>
    </row>
    <row r="28" spans="1:22" s="292" customFormat="1" ht="13.5">
      <c r="A28" s="381" t="s">
        <v>482</v>
      </c>
      <c r="B28" s="329">
        <v>10</v>
      </c>
      <c r="C28" s="329"/>
      <c r="D28" s="329"/>
      <c r="E28" s="329"/>
      <c r="F28" s="329"/>
      <c r="G28" s="329"/>
      <c r="H28" s="329"/>
      <c r="I28" s="329">
        <v>53</v>
      </c>
      <c r="J28" s="329"/>
      <c r="K28" s="329"/>
      <c r="L28" s="329"/>
      <c r="M28" s="329"/>
      <c r="N28" s="329"/>
      <c r="O28" s="329"/>
      <c r="P28" s="382"/>
      <c r="Q28" s="383">
        <f t="shared" si="0"/>
        <v>53</v>
      </c>
      <c r="R28" s="384"/>
      <c r="S28" s="329"/>
      <c r="T28" s="329"/>
      <c r="U28" s="385">
        <v>10</v>
      </c>
      <c r="V28" s="386"/>
    </row>
    <row r="29" spans="1:22" s="292" customFormat="1" ht="13.5">
      <c r="A29" s="381" t="s">
        <v>483</v>
      </c>
      <c r="B29" s="329">
        <v>2</v>
      </c>
      <c r="C29" s="329"/>
      <c r="D29" s="329"/>
      <c r="E29" s="329"/>
      <c r="F29" s="329"/>
      <c r="G29" s="329"/>
      <c r="H29" s="329"/>
      <c r="I29" s="329">
        <v>14</v>
      </c>
      <c r="J29" s="329"/>
      <c r="K29" s="329"/>
      <c r="L29" s="329"/>
      <c r="M29" s="329"/>
      <c r="N29" s="329"/>
      <c r="O29" s="329"/>
      <c r="P29" s="382"/>
      <c r="Q29" s="383">
        <f t="shared" si="0"/>
        <v>14</v>
      </c>
      <c r="R29" s="384"/>
      <c r="S29" s="329"/>
      <c r="T29" s="329"/>
      <c r="U29" s="385">
        <v>2</v>
      </c>
      <c r="V29" s="386"/>
    </row>
    <row r="30" spans="1:22" s="292" customFormat="1" ht="13.5">
      <c r="A30" s="381" t="s">
        <v>484</v>
      </c>
      <c r="B30" s="329">
        <v>4</v>
      </c>
      <c r="C30" s="329"/>
      <c r="D30" s="329"/>
      <c r="E30" s="329"/>
      <c r="F30" s="329"/>
      <c r="G30" s="329"/>
      <c r="H30" s="329"/>
      <c r="I30" s="329">
        <v>26</v>
      </c>
      <c r="J30" s="329"/>
      <c r="K30" s="329"/>
      <c r="L30" s="329"/>
      <c r="M30" s="329"/>
      <c r="N30" s="329"/>
      <c r="O30" s="329"/>
      <c r="P30" s="382"/>
      <c r="Q30" s="383">
        <f t="shared" si="0"/>
        <v>26</v>
      </c>
      <c r="R30" s="384"/>
      <c r="S30" s="329"/>
      <c r="T30" s="329"/>
      <c r="U30" s="385">
        <v>4</v>
      </c>
      <c r="V30" s="386"/>
    </row>
    <row r="31" spans="1:22" s="292" customFormat="1" ht="13.5">
      <c r="A31" s="381" t="s">
        <v>485</v>
      </c>
      <c r="B31" s="329">
        <v>1</v>
      </c>
      <c r="C31" s="329"/>
      <c r="D31" s="329"/>
      <c r="E31" s="329"/>
      <c r="F31" s="329"/>
      <c r="G31" s="329"/>
      <c r="H31" s="329"/>
      <c r="I31" s="329"/>
      <c r="J31" s="329"/>
      <c r="K31" s="329">
        <v>9</v>
      </c>
      <c r="L31" s="329"/>
      <c r="M31" s="329"/>
      <c r="N31" s="329"/>
      <c r="O31" s="329"/>
      <c r="P31" s="382"/>
      <c r="Q31" s="383">
        <f t="shared" si="0"/>
        <v>9</v>
      </c>
      <c r="R31" s="384"/>
      <c r="S31" s="329"/>
      <c r="T31" s="329"/>
      <c r="U31" s="385">
        <v>1</v>
      </c>
      <c r="V31" s="386"/>
    </row>
    <row r="32" spans="1:22" s="292" customFormat="1" ht="13.5">
      <c r="A32" s="381" t="s">
        <v>486</v>
      </c>
      <c r="B32" s="329">
        <v>1</v>
      </c>
      <c r="C32" s="329"/>
      <c r="D32" s="329"/>
      <c r="E32" s="329"/>
      <c r="F32" s="329"/>
      <c r="G32" s="329"/>
      <c r="H32" s="329"/>
      <c r="I32" s="329">
        <v>4</v>
      </c>
      <c r="J32" s="329"/>
      <c r="K32" s="329"/>
      <c r="L32" s="329"/>
      <c r="M32" s="329"/>
      <c r="N32" s="329"/>
      <c r="O32" s="329"/>
      <c r="P32" s="382"/>
      <c r="Q32" s="383">
        <f t="shared" si="0"/>
        <v>4</v>
      </c>
      <c r="R32" s="384"/>
      <c r="S32" s="329"/>
      <c r="T32" s="329"/>
      <c r="U32" s="385">
        <v>1</v>
      </c>
      <c r="V32" s="386"/>
    </row>
    <row r="33" spans="1:22" s="292" customFormat="1" ht="13.5">
      <c r="A33" s="381" t="s">
        <v>487</v>
      </c>
      <c r="B33" s="329">
        <v>3</v>
      </c>
      <c r="C33" s="329"/>
      <c r="D33" s="329"/>
      <c r="E33" s="329"/>
      <c r="F33" s="329"/>
      <c r="G33" s="329"/>
      <c r="H33" s="329"/>
      <c r="I33" s="329">
        <v>26</v>
      </c>
      <c r="J33" s="329"/>
      <c r="K33" s="329"/>
      <c r="L33" s="329"/>
      <c r="M33" s="329"/>
      <c r="N33" s="329"/>
      <c r="O33" s="329"/>
      <c r="P33" s="382"/>
      <c r="Q33" s="383">
        <f t="shared" si="0"/>
        <v>26</v>
      </c>
      <c r="R33" s="384"/>
      <c r="S33" s="329"/>
      <c r="T33" s="329"/>
      <c r="U33" s="385">
        <v>3</v>
      </c>
      <c r="V33" s="386"/>
    </row>
    <row r="34" spans="1:22" s="292" customFormat="1" ht="13.5">
      <c r="A34" s="381" t="s">
        <v>488</v>
      </c>
      <c r="B34" s="329">
        <v>1</v>
      </c>
      <c r="C34" s="329">
        <v>1</v>
      </c>
      <c r="D34" s="329">
        <v>12</v>
      </c>
      <c r="E34" s="329"/>
      <c r="F34" s="329"/>
      <c r="G34" s="329"/>
      <c r="H34" s="329"/>
      <c r="I34" s="329"/>
      <c r="J34" s="329"/>
      <c r="K34" s="329"/>
      <c r="L34" s="329"/>
      <c r="M34" s="329"/>
      <c r="N34" s="329"/>
      <c r="O34" s="329"/>
      <c r="P34" s="382"/>
      <c r="Q34" s="383">
        <f t="shared" si="0"/>
        <v>13</v>
      </c>
      <c r="R34" s="384"/>
      <c r="S34" s="329"/>
      <c r="T34" s="329"/>
      <c r="U34" s="385">
        <v>1</v>
      </c>
      <c r="V34" s="386"/>
    </row>
    <row r="35" spans="1:22" s="292" customFormat="1" ht="13.5">
      <c r="A35" s="381" t="s">
        <v>489</v>
      </c>
      <c r="B35" s="329">
        <v>6</v>
      </c>
      <c r="C35" s="329"/>
      <c r="D35" s="329"/>
      <c r="E35" s="329"/>
      <c r="F35" s="329"/>
      <c r="G35" s="329"/>
      <c r="H35" s="329"/>
      <c r="I35" s="329">
        <v>36</v>
      </c>
      <c r="J35" s="329"/>
      <c r="K35" s="329"/>
      <c r="L35" s="329"/>
      <c r="M35" s="329"/>
      <c r="N35" s="329"/>
      <c r="O35" s="329"/>
      <c r="P35" s="382"/>
      <c r="Q35" s="383">
        <f t="shared" si="0"/>
        <v>36</v>
      </c>
      <c r="R35" s="384"/>
      <c r="S35" s="329"/>
      <c r="T35" s="329"/>
      <c r="U35" s="385">
        <v>6</v>
      </c>
      <c r="V35" s="386"/>
    </row>
    <row r="36" spans="1:22" s="292" customFormat="1" ht="13.5">
      <c r="A36" s="381" t="s">
        <v>490</v>
      </c>
      <c r="B36" s="329">
        <v>2</v>
      </c>
      <c r="C36" s="329"/>
      <c r="D36" s="329"/>
      <c r="E36" s="329"/>
      <c r="F36" s="329"/>
      <c r="G36" s="329"/>
      <c r="H36" s="329"/>
      <c r="I36" s="329">
        <v>8</v>
      </c>
      <c r="J36" s="329"/>
      <c r="K36" s="329"/>
      <c r="L36" s="329"/>
      <c r="M36" s="329"/>
      <c r="N36" s="329"/>
      <c r="O36" s="329"/>
      <c r="P36" s="382"/>
      <c r="Q36" s="383">
        <f t="shared" si="0"/>
        <v>8</v>
      </c>
      <c r="R36" s="384"/>
      <c r="S36" s="329"/>
      <c r="T36" s="329"/>
      <c r="U36" s="385">
        <v>2</v>
      </c>
      <c r="V36" s="386"/>
    </row>
    <row r="37" spans="1:22" s="292" customFormat="1" ht="13.5">
      <c r="A37" s="381" t="s">
        <v>491</v>
      </c>
      <c r="B37" s="329">
        <v>2</v>
      </c>
      <c r="C37" s="329"/>
      <c r="D37" s="329"/>
      <c r="E37" s="329"/>
      <c r="F37" s="329"/>
      <c r="G37" s="329"/>
      <c r="H37" s="329"/>
      <c r="I37" s="329">
        <v>10</v>
      </c>
      <c r="J37" s="329"/>
      <c r="K37" s="329"/>
      <c r="L37" s="329"/>
      <c r="M37" s="329"/>
      <c r="N37" s="329"/>
      <c r="O37" s="329"/>
      <c r="P37" s="382"/>
      <c r="Q37" s="383">
        <f t="shared" si="0"/>
        <v>10</v>
      </c>
      <c r="R37" s="384"/>
      <c r="S37" s="329"/>
      <c r="T37" s="329"/>
      <c r="U37" s="385">
        <v>2</v>
      </c>
      <c r="V37" s="386"/>
    </row>
    <row r="38" spans="1:22" s="292" customFormat="1" ht="13.5">
      <c r="A38" s="381" t="s">
        <v>492</v>
      </c>
      <c r="B38" s="329">
        <v>1</v>
      </c>
      <c r="C38" s="329"/>
      <c r="D38" s="329"/>
      <c r="E38" s="329"/>
      <c r="F38" s="329"/>
      <c r="G38" s="329"/>
      <c r="H38" s="329"/>
      <c r="I38" s="329">
        <v>3</v>
      </c>
      <c r="J38" s="329"/>
      <c r="K38" s="329"/>
      <c r="L38" s="329"/>
      <c r="M38" s="329"/>
      <c r="N38" s="329"/>
      <c r="O38" s="329"/>
      <c r="P38" s="382"/>
      <c r="Q38" s="383">
        <f t="shared" si="0"/>
        <v>3</v>
      </c>
      <c r="R38" s="384"/>
      <c r="S38" s="329"/>
      <c r="T38" s="329"/>
      <c r="U38" s="385">
        <v>1</v>
      </c>
      <c r="V38" s="386"/>
    </row>
    <row r="39" spans="1:22" s="292" customFormat="1" ht="13.5">
      <c r="A39" s="381" t="s">
        <v>493</v>
      </c>
      <c r="B39" s="329">
        <v>1</v>
      </c>
      <c r="C39" s="329"/>
      <c r="D39" s="329"/>
      <c r="E39" s="329"/>
      <c r="F39" s="329"/>
      <c r="G39" s="329"/>
      <c r="H39" s="329"/>
      <c r="I39" s="329">
        <v>2</v>
      </c>
      <c r="J39" s="329"/>
      <c r="K39" s="329"/>
      <c r="L39" s="329"/>
      <c r="M39" s="329"/>
      <c r="N39" s="329"/>
      <c r="O39" s="329"/>
      <c r="P39" s="382"/>
      <c r="Q39" s="383">
        <f t="shared" si="0"/>
        <v>2</v>
      </c>
      <c r="R39" s="384"/>
      <c r="S39" s="329"/>
      <c r="T39" s="329"/>
      <c r="U39" s="385">
        <v>1</v>
      </c>
      <c r="V39" s="386"/>
    </row>
    <row r="40" spans="1:22" s="292" customFormat="1" ht="13.5">
      <c r="A40" s="381" t="s">
        <v>494</v>
      </c>
      <c r="B40" s="329">
        <v>1</v>
      </c>
      <c r="C40" s="329"/>
      <c r="D40" s="329"/>
      <c r="E40" s="329"/>
      <c r="F40" s="329"/>
      <c r="G40" s="329"/>
      <c r="H40" s="329"/>
      <c r="I40" s="329">
        <v>6</v>
      </c>
      <c r="J40" s="329"/>
      <c r="K40" s="329"/>
      <c r="L40" s="329"/>
      <c r="M40" s="329"/>
      <c r="N40" s="329"/>
      <c r="O40" s="329"/>
      <c r="P40" s="382"/>
      <c r="Q40" s="383">
        <f t="shared" si="0"/>
        <v>6</v>
      </c>
      <c r="R40" s="384"/>
      <c r="S40" s="329"/>
      <c r="T40" s="329"/>
      <c r="U40" s="385">
        <v>1</v>
      </c>
      <c r="V40" s="386"/>
    </row>
    <row r="41" spans="1:22" s="292" customFormat="1" ht="13.5">
      <c r="A41" s="390" t="s">
        <v>495</v>
      </c>
      <c r="B41" s="391">
        <v>4</v>
      </c>
      <c r="C41" s="391"/>
      <c r="D41" s="391"/>
      <c r="E41" s="391"/>
      <c r="F41" s="391"/>
      <c r="G41" s="391"/>
      <c r="H41" s="391"/>
      <c r="I41" s="391">
        <v>56</v>
      </c>
      <c r="J41" s="391"/>
      <c r="K41" s="391"/>
      <c r="L41" s="391"/>
      <c r="M41" s="391"/>
      <c r="N41" s="391"/>
      <c r="O41" s="391"/>
      <c r="P41" s="392"/>
      <c r="Q41" s="393">
        <f t="shared" si="0"/>
        <v>56</v>
      </c>
      <c r="R41" s="394"/>
      <c r="S41" s="391"/>
      <c r="T41" s="391"/>
      <c r="U41" s="395">
        <v>4</v>
      </c>
      <c r="V41" s="386"/>
    </row>
    <row r="42" spans="1:22" s="292" customFormat="1" ht="13.5">
      <c r="A42" s="390" t="s">
        <v>385</v>
      </c>
      <c r="B42" s="391">
        <v>2</v>
      </c>
      <c r="C42" s="391"/>
      <c r="D42" s="391"/>
      <c r="E42" s="391"/>
      <c r="F42" s="391"/>
      <c r="G42" s="391"/>
      <c r="H42" s="391"/>
      <c r="I42" s="391">
        <v>10</v>
      </c>
      <c r="J42" s="391"/>
      <c r="K42" s="391"/>
      <c r="L42" s="391"/>
      <c r="M42" s="391"/>
      <c r="N42" s="391"/>
      <c r="O42" s="391"/>
      <c r="P42" s="392"/>
      <c r="Q42" s="393">
        <f aca="true" t="shared" si="1" ref="Q42:Q73">SUM(C42:P42)</f>
        <v>10</v>
      </c>
      <c r="R42" s="394"/>
      <c r="S42" s="391"/>
      <c r="T42" s="391"/>
      <c r="U42" s="395">
        <v>2</v>
      </c>
      <c r="V42" s="386"/>
    </row>
    <row r="43" spans="1:22" s="292" customFormat="1" ht="13.5">
      <c r="A43" s="390" t="s">
        <v>496</v>
      </c>
      <c r="B43" s="391">
        <v>2</v>
      </c>
      <c r="C43" s="391"/>
      <c r="D43" s="391"/>
      <c r="E43" s="391"/>
      <c r="F43" s="391"/>
      <c r="G43" s="391"/>
      <c r="H43" s="391"/>
      <c r="I43" s="391">
        <v>10</v>
      </c>
      <c r="J43" s="391"/>
      <c r="K43" s="391"/>
      <c r="L43" s="391"/>
      <c r="M43" s="391"/>
      <c r="N43" s="391"/>
      <c r="O43" s="391"/>
      <c r="P43" s="392"/>
      <c r="Q43" s="393">
        <f t="shared" si="1"/>
        <v>10</v>
      </c>
      <c r="R43" s="394"/>
      <c r="S43" s="391"/>
      <c r="T43" s="391"/>
      <c r="U43" s="395">
        <v>2</v>
      </c>
      <c r="V43" s="386"/>
    </row>
    <row r="44" spans="1:22" s="292" customFormat="1" ht="13.5">
      <c r="A44" s="390" t="s">
        <v>497</v>
      </c>
      <c r="B44" s="391">
        <v>1</v>
      </c>
      <c r="C44" s="391"/>
      <c r="D44" s="391"/>
      <c r="E44" s="391"/>
      <c r="F44" s="391"/>
      <c r="G44" s="391"/>
      <c r="H44" s="391"/>
      <c r="I44" s="391">
        <v>14</v>
      </c>
      <c r="J44" s="391"/>
      <c r="K44" s="391"/>
      <c r="L44" s="391"/>
      <c r="M44" s="391"/>
      <c r="N44" s="391"/>
      <c r="O44" s="391"/>
      <c r="P44" s="392"/>
      <c r="Q44" s="393">
        <f t="shared" si="1"/>
        <v>14</v>
      </c>
      <c r="R44" s="394"/>
      <c r="S44" s="391"/>
      <c r="T44" s="391"/>
      <c r="U44" s="395">
        <v>1</v>
      </c>
      <c r="V44" s="386"/>
    </row>
    <row r="45" spans="1:22" s="292" customFormat="1" ht="13.5">
      <c r="A45" s="390" t="s">
        <v>498</v>
      </c>
      <c r="B45" s="391">
        <v>1</v>
      </c>
      <c r="C45" s="391"/>
      <c r="D45" s="391"/>
      <c r="E45" s="391"/>
      <c r="F45" s="391"/>
      <c r="G45" s="391"/>
      <c r="H45" s="391"/>
      <c r="I45" s="391">
        <v>10</v>
      </c>
      <c r="J45" s="391"/>
      <c r="K45" s="391"/>
      <c r="L45" s="391"/>
      <c r="M45" s="391"/>
      <c r="N45" s="391"/>
      <c r="O45" s="391"/>
      <c r="P45" s="392"/>
      <c r="Q45" s="393">
        <f t="shared" si="1"/>
        <v>10</v>
      </c>
      <c r="R45" s="394"/>
      <c r="S45" s="391"/>
      <c r="T45" s="391"/>
      <c r="U45" s="395">
        <v>1</v>
      </c>
      <c r="V45" s="386"/>
    </row>
    <row r="46" spans="1:22" s="292" customFormat="1" ht="13.5">
      <c r="A46" s="390" t="s">
        <v>499</v>
      </c>
      <c r="B46" s="391">
        <v>1</v>
      </c>
      <c r="C46" s="391"/>
      <c r="D46" s="391"/>
      <c r="E46" s="391"/>
      <c r="F46" s="391"/>
      <c r="G46" s="391"/>
      <c r="H46" s="391"/>
      <c r="I46" s="391">
        <v>12</v>
      </c>
      <c r="J46" s="391"/>
      <c r="K46" s="391"/>
      <c r="L46" s="391"/>
      <c r="M46" s="391"/>
      <c r="N46" s="391"/>
      <c r="O46" s="391"/>
      <c r="P46" s="392"/>
      <c r="Q46" s="393">
        <f t="shared" si="1"/>
        <v>12</v>
      </c>
      <c r="R46" s="394"/>
      <c r="S46" s="391"/>
      <c r="T46" s="391"/>
      <c r="U46" s="395">
        <v>1</v>
      </c>
      <c r="V46" s="386"/>
    </row>
    <row r="47" spans="1:22" s="292" customFormat="1" ht="24">
      <c r="A47" s="396" t="s">
        <v>500</v>
      </c>
      <c r="B47" s="391">
        <v>5</v>
      </c>
      <c r="C47" s="391"/>
      <c r="D47" s="391"/>
      <c r="E47" s="391"/>
      <c r="F47" s="391"/>
      <c r="G47" s="391"/>
      <c r="H47" s="391"/>
      <c r="I47" s="391">
        <v>15</v>
      </c>
      <c r="J47" s="391"/>
      <c r="K47" s="391"/>
      <c r="L47" s="391"/>
      <c r="M47" s="391"/>
      <c r="N47" s="391"/>
      <c r="O47" s="391"/>
      <c r="P47" s="392"/>
      <c r="Q47" s="393">
        <f t="shared" si="1"/>
        <v>15</v>
      </c>
      <c r="R47" s="394"/>
      <c r="S47" s="391"/>
      <c r="T47" s="391"/>
      <c r="U47" s="395">
        <v>5</v>
      </c>
      <c r="V47" s="386"/>
    </row>
    <row r="48" spans="1:22" s="292" customFormat="1" ht="13.5">
      <c r="A48" s="390" t="s">
        <v>501</v>
      </c>
      <c r="B48" s="391">
        <v>1</v>
      </c>
      <c r="C48" s="391"/>
      <c r="D48" s="391"/>
      <c r="E48" s="391"/>
      <c r="F48" s="391"/>
      <c r="G48" s="391"/>
      <c r="H48" s="391"/>
      <c r="I48" s="391">
        <v>26</v>
      </c>
      <c r="J48" s="391"/>
      <c r="K48" s="391"/>
      <c r="L48" s="391"/>
      <c r="M48" s="391"/>
      <c r="N48" s="391"/>
      <c r="O48" s="391"/>
      <c r="P48" s="392"/>
      <c r="Q48" s="393">
        <f t="shared" si="1"/>
        <v>26</v>
      </c>
      <c r="R48" s="394"/>
      <c r="S48" s="391"/>
      <c r="T48" s="391"/>
      <c r="U48" s="395">
        <v>1</v>
      </c>
      <c r="V48" s="386"/>
    </row>
    <row r="49" spans="1:22" s="292" customFormat="1" ht="13.5">
      <c r="A49" s="390" t="s">
        <v>502</v>
      </c>
      <c r="B49" s="391">
        <v>7</v>
      </c>
      <c r="C49" s="391"/>
      <c r="D49" s="391"/>
      <c r="E49" s="391"/>
      <c r="F49" s="391"/>
      <c r="G49" s="391"/>
      <c r="H49" s="391"/>
      <c r="I49" s="391">
        <v>40</v>
      </c>
      <c r="J49" s="391">
        <v>6</v>
      </c>
      <c r="K49" s="391"/>
      <c r="L49" s="391"/>
      <c r="M49" s="391"/>
      <c r="N49" s="391"/>
      <c r="O49" s="391"/>
      <c r="P49" s="392"/>
      <c r="Q49" s="393">
        <f t="shared" si="1"/>
        <v>46</v>
      </c>
      <c r="R49" s="394"/>
      <c r="S49" s="391"/>
      <c r="T49" s="391"/>
      <c r="U49" s="395">
        <v>7</v>
      </c>
      <c r="V49" s="386"/>
    </row>
    <row r="50" spans="1:22" s="292" customFormat="1" ht="27">
      <c r="A50" s="381" t="s">
        <v>503</v>
      </c>
      <c r="B50" s="329">
        <v>3</v>
      </c>
      <c r="C50" s="329"/>
      <c r="D50" s="329"/>
      <c r="E50" s="329"/>
      <c r="F50" s="329"/>
      <c r="G50" s="329"/>
      <c r="H50" s="329"/>
      <c r="I50" s="329">
        <v>6</v>
      </c>
      <c r="J50" s="329"/>
      <c r="K50" s="329"/>
      <c r="L50" s="329"/>
      <c r="M50" s="329"/>
      <c r="N50" s="329"/>
      <c r="O50" s="329"/>
      <c r="P50" s="382"/>
      <c r="Q50" s="383">
        <f t="shared" si="1"/>
        <v>6</v>
      </c>
      <c r="R50" s="384"/>
      <c r="S50" s="329"/>
      <c r="T50" s="329"/>
      <c r="U50" s="385">
        <v>3</v>
      </c>
      <c r="V50" s="386"/>
    </row>
    <row r="51" spans="1:22" s="292" customFormat="1" ht="13.5">
      <c r="A51" s="381" t="s">
        <v>429</v>
      </c>
      <c r="B51" s="329">
        <v>2</v>
      </c>
      <c r="C51" s="329"/>
      <c r="D51" s="329"/>
      <c r="E51" s="329"/>
      <c r="F51" s="329"/>
      <c r="G51" s="329"/>
      <c r="H51" s="329"/>
      <c r="I51" s="329">
        <v>32</v>
      </c>
      <c r="J51" s="329"/>
      <c r="K51" s="329"/>
      <c r="L51" s="329"/>
      <c r="M51" s="329"/>
      <c r="N51" s="329"/>
      <c r="O51" s="329"/>
      <c r="P51" s="382"/>
      <c r="Q51" s="383">
        <f t="shared" si="1"/>
        <v>32</v>
      </c>
      <c r="R51" s="384"/>
      <c r="S51" s="329"/>
      <c r="T51" s="329"/>
      <c r="U51" s="385">
        <v>2</v>
      </c>
      <c r="V51" s="386"/>
    </row>
    <row r="52" spans="1:22" s="292" customFormat="1" ht="13.5">
      <c r="A52" s="397" t="s">
        <v>504</v>
      </c>
      <c r="B52" s="398">
        <v>1</v>
      </c>
      <c r="C52" s="398"/>
      <c r="D52" s="398"/>
      <c r="E52" s="398"/>
      <c r="F52" s="398"/>
      <c r="G52" s="398"/>
      <c r="H52" s="398"/>
      <c r="I52" s="398"/>
      <c r="J52" s="398"/>
      <c r="K52" s="398">
        <v>7</v>
      </c>
      <c r="L52" s="398"/>
      <c r="M52" s="398"/>
      <c r="N52" s="398"/>
      <c r="O52" s="398"/>
      <c r="P52" s="399"/>
      <c r="Q52" s="400">
        <f t="shared" si="1"/>
        <v>7</v>
      </c>
      <c r="R52" s="401"/>
      <c r="S52" s="398"/>
      <c r="T52" s="398"/>
      <c r="U52" s="402">
        <v>1</v>
      </c>
      <c r="V52" s="386"/>
    </row>
    <row r="53" spans="1:22" s="292" customFormat="1" ht="13.5">
      <c r="A53" s="390" t="s">
        <v>505</v>
      </c>
      <c r="B53" s="391">
        <v>2</v>
      </c>
      <c r="C53" s="391"/>
      <c r="D53" s="391"/>
      <c r="E53" s="391"/>
      <c r="F53" s="391"/>
      <c r="G53" s="391"/>
      <c r="H53" s="391"/>
      <c r="I53" s="391"/>
      <c r="J53" s="391"/>
      <c r="K53" s="391">
        <v>24</v>
      </c>
      <c r="L53" s="391"/>
      <c r="M53" s="391"/>
      <c r="N53" s="391"/>
      <c r="O53" s="391"/>
      <c r="P53" s="392"/>
      <c r="Q53" s="393">
        <f t="shared" si="1"/>
        <v>24</v>
      </c>
      <c r="R53" s="394"/>
      <c r="S53" s="391"/>
      <c r="T53" s="391"/>
      <c r="U53" s="395">
        <v>2</v>
      </c>
      <c r="V53" s="386"/>
    </row>
    <row r="54" spans="1:22" s="292" customFormat="1" ht="13.5">
      <c r="A54" s="390" t="s">
        <v>412</v>
      </c>
      <c r="B54" s="391">
        <v>1</v>
      </c>
      <c r="C54" s="391">
        <v>1</v>
      </c>
      <c r="D54" s="391">
        <v>8</v>
      </c>
      <c r="E54" s="391"/>
      <c r="F54" s="391">
        <v>1</v>
      </c>
      <c r="G54" s="391"/>
      <c r="H54" s="391"/>
      <c r="I54" s="391"/>
      <c r="J54" s="391"/>
      <c r="K54" s="391"/>
      <c r="L54" s="391"/>
      <c r="M54" s="391"/>
      <c r="N54" s="391"/>
      <c r="O54" s="391"/>
      <c r="P54" s="392"/>
      <c r="Q54" s="393">
        <f t="shared" si="1"/>
        <v>10</v>
      </c>
      <c r="R54" s="394"/>
      <c r="S54" s="391"/>
      <c r="T54" s="391"/>
      <c r="U54" s="395">
        <v>1</v>
      </c>
      <c r="V54" s="386"/>
    </row>
    <row r="55" spans="1:22" s="292" customFormat="1" ht="13.5">
      <c r="A55" s="390" t="s">
        <v>506</v>
      </c>
      <c r="B55" s="391">
        <v>3</v>
      </c>
      <c r="C55" s="391"/>
      <c r="D55" s="391">
        <v>8</v>
      </c>
      <c r="E55" s="391">
        <v>3</v>
      </c>
      <c r="F55" s="391"/>
      <c r="G55" s="391"/>
      <c r="H55" s="391"/>
      <c r="I55" s="391"/>
      <c r="J55" s="391"/>
      <c r="K55" s="391"/>
      <c r="L55" s="391"/>
      <c r="M55" s="391"/>
      <c r="N55" s="391"/>
      <c r="O55" s="391"/>
      <c r="P55" s="392"/>
      <c r="Q55" s="393">
        <f t="shared" si="1"/>
        <v>11</v>
      </c>
      <c r="R55" s="394"/>
      <c r="S55" s="391"/>
      <c r="T55" s="391"/>
      <c r="U55" s="395">
        <v>3</v>
      </c>
      <c r="V55" s="386"/>
    </row>
    <row r="56" spans="1:22" s="292" customFormat="1" ht="13.5">
      <c r="A56" s="390" t="s">
        <v>507</v>
      </c>
      <c r="B56" s="391">
        <v>1</v>
      </c>
      <c r="C56" s="391"/>
      <c r="D56" s="391"/>
      <c r="E56" s="391"/>
      <c r="F56" s="391"/>
      <c r="G56" s="391"/>
      <c r="H56" s="391"/>
      <c r="I56" s="391"/>
      <c r="J56" s="391"/>
      <c r="K56" s="391">
        <v>13</v>
      </c>
      <c r="L56" s="391"/>
      <c r="M56" s="391"/>
      <c r="N56" s="391"/>
      <c r="O56" s="391"/>
      <c r="P56" s="392"/>
      <c r="Q56" s="393">
        <f t="shared" si="1"/>
        <v>13</v>
      </c>
      <c r="R56" s="394"/>
      <c r="S56" s="391"/>
      <c r="T56" s="391"/>
      <c r="U56" s="395">
        <v>1</v>
      </c>
      <c r="V56" s="386"/>
    </row>
    <row r="57" spans="1:22" ht="13.5">
      <c r="A57" s="390" t="s">
        <v>508</v>
      </c>
      <c r="B57" s="391">
        <v>1</v>
      </c>
      <c r="C57" s="391"/>
      <c r="D57" s="391"/>
      <c r="E57" s="391"/>
      <c r="F57" s="391"/>
      <c r="G57" s="391"/>
      <c r="H57" s="391"/>
      <c r="I57" s="391"/>
      <c r="J57" s="391"/>
      <c r="K57" s="391">
        <v>6</v>
      </c>
      <c r="L57" s="391"/>
      <c r="M57" s="391"/>
      <c r="N57" s="391"/>
      <c r="O57" s="391"/>
      <c r="P57" s="392"/>
      <c r="Q57" s="393">
        <f t="shared" si="1"/>
        <v>6</v>
      </c>
      <c r="R57" s="394"/>
      <c r="S57" s="391"/>
      <c r="T57" s="391"/>
      <c r="U57" s="395">
        <v>1</v>
      </c>
      <c r="V57" s="403"/>
    </row>
    <row r="58" spans="1:21" ht="13.5">
      <c r="A58" s="390" t="s">
        <v>406</v>
      </c>
      <c r="B58" s="391">
        <v>3</v>
      </c>
      <c r="C58" s="391"/>
      <c r="D58" s="391"/>
      <c r="E58" s="391"/>
      <c r="F58" s="391"/>
      <c r="G58" s="391"/>
      <c r="H58" s="391"/>
      <c r="I58" s="391"/>
      <c r="J58" s="391"/>
      <c r="K58" s="391"/>
      <c r="L58" s="391"/>
      <c r="M58" s="391"/>
      <c r="N58" s="391"/>
      <c r="O58" s="391">
        <v>14</v>
      </c>
      <c r="P58" s="392"/>
      <c r="Q58" s="393">
        <f t="shared" si="1"/>
        <v>14</v>
      </c>
      <c r="R58" s="394"/>
      <c r="S58" s="391"/>
      <c r="T58" s="391"/>
      <c r="U58" s="395">
        <v>3</v>
      </c>
    </row>
    <row r="59" spans="1:21" ht="13.5">
      <c r="A59" s="390" t="s">
        <v>509</v>
      </c>
      <c r="B59" s="391">
        <v>1</v>
      </c>
      <c r="C59" s="391"/>
      <c r="D59" s="391"/>
      <c r="E59" s="391"/>
      <c r="F59" s="391"/>
      <c r="G59" s="391"/>
      <c r="H59" s="391"/>
      <c r="I59" s="391">
        <v>4</v>
      </c>
      <c r="J59" s="391"/>
      <c r="K59" s="391"/>
      <c r="L59" s="391"/>
      <c r="M59" s="391"/>
      <c r="N59" s="391"/>
      <c r="O59" s="391"/>
      <c r="P59" s="392"/>
      <c r="Q59" s="393">
        <f t="shared" si="1"/>
        <v>4</v>
      </c>
      <c r="R59" s="394"/>
      <c r="S59" s="391"/>
      <c r="T59" s="391"/>
      <c r="U59" s="395">
        <v>1</v>
      </c>
    </row>
    <row r="60" spans="1:21" s="339" customFormat="1" ht="13.5">
      <c r="A60" s="390" t="s">
        <v>510</v>
      </c>
      <c r="B60" s="391">
        <v>1</v>
      </c>
      <c r="C60" s="391"/>
      <c r="D60" s="391"/>
      <c r="E60" s="391"/>
      <c r="F60" s="391"/>
      <c r="G60" s="391"/>
      <c r="H60" s="391"/>
      <c r="I60" s="391">
        <v>6</v>
      </c>
      <c r="J60" s="391"/>
      <c r="K60" s="391"/>
      <c r="L60" s="391"/>
      <c r="M60" s="391"/>
      <c r="N60" s="391"/>
      <c r="O60" s="391"/>
      <c r="P60" s="392"/>
      <c r="Q60" s="393">
        <f t="shared" si="1"/>
        <v>6</v>
      </c>
      <c r="R60" s="394"/>
      <c r="S60" s="391"/>
      <c r="T60" s="391"/>
      <c r="U60" s="395">
        <v>1</v>
      </c>
    </row>
    <row r="61" spans="1:21" ht="13.5">
      <c r="A61" s="390" t="s">
        <v>511</v>
      </c>
      <c r="B61" s="391">
        <v>1</v>
      </c>
      <c r="C61" s="391"/>
      <c r="D61" s="391"/>
      <c r="E61" s="391"/>
      <c r="F61" s="391"/>
      <c r="G61" s="391"/>
      <c r="H61" s="391"/>
      <c r="I61" s="391">
        <v>12</v>
      </c>
      <c r="J61" s="391"/>
      <c r="K61" s="391"/>
      <c r="L61" s="391"/>
      <c r="M61" s="391"/>
      <c r="N61" s="391"/>
      <c r="O61" s="391"/>
      <c r="P61" s="392"/>
      <c r="Q61" s="393">
        <f t="shared" si="1"/>
        <v>12</v>
      </c>
      <c r="R61" s="394"/>
      <c r="S61" s="391"/>
      <c r="T61" s="391"/>
      <c r="U61" s="395">
        <v>1</v>
      </c>
    </row>
    <row r="62" spans="1:21" ht="14.25" thickBot="1">
      <c r="A62" s="390" t="s">
        <v>512</v>
      </c>
      <c r="B62" s="391">
        <v>1</v>
      </c>
      <c r="C62" s="391"/>
      <c r="D62" s="391"/>
      <c r="E62" s="391"/>
      <c r="F62" s="391"/>
      <c r="G62" s="391"/>
      <c r="H62" s="391"/>
      <c r="I62" s="391">
        <v>10</v>
      </c>
      <c r="J62" s="391"/>
      <c r="K62" s="391"/>
      <c r="L62" s="391"/>
      <c r="M62" s="391"/>
      <c r="N62" s="391"/>
      <c r="O62" s="391"/>
      <c r="P62" s="392"/>
      <c r="Q62" s="393">
        <f t="shared" si="1"/>
        <v>10</v>
      </c>
      <c r="R62" s="394"/>
      <c r="S62" s="391"/>
      <c r="T62" s="391"/>
      <c r="U62" s="395">
        <v>1</v>
      </c>
    </row>
    <row r="63" spans="1:21" ht="15" thickBot="1">
      <c r="A63" s="166" t="s">
        <v>52</v>
      </c>
      <c r="B63" s="404">
        <f aca="true" t="shared" si="2" ref="B63:U63">SUM(B10:B62)</f>
        <v>142</v>
      </c>
      <c r="C63" s="404">
        <f t="shared" si="2"/>
        <v>44</v>
      </c>
      <c r="D63" s="404">
        <f t="shared" si="2"/>
        <v>620</v>
      </c>
      <c r="E63" s="404">
        <f t="shared" si="2"/>
        <v>659</v>
      </c>
      <c r="F63" s="404">
        <f t="shared" si="2"/>
        <v>4</v>
      </c>
      <c r="G63" s="404">
        <f t="shared" si="2"/>
        <v>0</v>
      </c>
      <c r="H63" s="404">
        <f t="shared" si="2"/>
        <v>15</v>
      </c>
      <c r="I63" s="404">
        <f t="shared" si="2"/>
        <v>643</v>
      </c>
      <c r="J63" s="404">
        <f t="shared" si="2"/>
        <v>6</v>
      </c>
      <c r="K63" s="404">
        <f t="shared" si="2"/>
        <v>234</v>
      </c>
      <c r="L63" s="404">
        <f t="shared" si="2"/>
        <v>0</v>
      </c>
      <c r="M63" s="404">
        <f t="shared" si="2"/>
        <v>3</v>
      </c>
      <c r="N63" s="404">
        <f t="shared" si="2"/>
        <v>0</v>
      </c>
      <c r="O63" s="404">
        <f t="shared" si="2"/>
        <v>16</v>
      </c>
      <c r="P63" s="405">
        <f t="shared" si="2"/>
        <v>0</v>
      </c>
      <c r="Q63" s="406">
        <f t="shared" si="2"/>
        <v>2244</v>
      </c>
      <c r="R63" s="407">
        <f t="shared" si="2"/>
        <v>0</v>
      </c>
      <c r="S63" s="404">
        <f t="shared" si="2"/>
        <v>0</v>
      </c>
      <c r="T63" s="404">
        <f t="shared" si="2"/>
        <v>45</v>
      </c>
      <c r="U63" s="408">
        <f t="shared" si="2"/>
        <v>97</v>
      </c>
    </row>
    <row r="64" spans="1:21" ht="14.25">
      <c r="A64" s="409" t="s">
        <v>247</v>
      </c>
      <c r="B64" s="410">
        <v>91</v>
      </c>
      <c r="C64" s="410">
        <v>30</v>
      </c>
      <c r="D64" s="410">
        <v>349</v>
      </c>
      <c r="E64" s="410">
        <v>562</v>
      </c>
      <c r="F64" s="410"/>
      <c r="G64" s="410"/>
      <c r="H64" s="410">
        <v>18</v>
      </c>
      <c r="I64" s="410">
        <v>105</v>
      </c>
      <c r="J64" s="410"/>
      <c r="K64" s="410">
        <v>8</v>
      </c>
      <c r="L64" s="410"/>
      <c r="M64" s="410">
        <v>2</v>
      </c>
      <c r="N64" s="410"/>
      <c r="O64" s="410">
        <v>4</v>
      </c>
      <c r="P64" s="410">
        <v>6</v>
      </c>
      <c r="Q64" s="411">
        <f>SUM(C64:P64)</f>
        <v>1084</v>
      </c>
      <c r="R64" s="410"/>
      <c r="S64" s="410"/>
      <c r="T64" s="410">
        <v>34</v>
      </c>
      <c r="U64" s="410">
        <v>57</v>
      </c>
    </row>
    <row r="65" spans="1:21" ht="14.25">
      <c r="A65" s="412" t="s">
        <v>248</v>
      </c>
      <c r="B65" s="329">
        <v>66</v>
      </c>
      <c r="C65" s="329">
        <v>8</v>
      </c>
      <c r="D65" s="329">
        <v>169</v>
      </c>
      <c r="E65" s="329">
        <v>262</v>
      </c>
      <c r="F65" s="329"/>
      <c r="G65" s="329">
        <v>5</v>
      </c>
      <c r="H65" s="329">
        <v>12</v>
      </c>
      <c r="I65" s="329">
        <v>125</v>
      </c>
      <c r="J65" s="329"/>
      <c r="K65" s="329">
        <v>9</v>
      </c>
      <c r="L65" s="329"/>
      <c r="M65" s="329"/>
      <c r="N65" s="329"/>
      <c r="O65" s="329"/>
      <c r="P65" s="329"/>
      <c r="Q65" s="413">
        <f>SUM(C65:P65)</f>
        <v>590</v>
      </c>
      <c r="R65" s="329"/>
      <c r="S65" s="329"/>
      <c r="T65" s="329">
        <v>17</v>
      </c>
      <c r="U65" s="329">
        <v>49</v>
      </c>
    </row>
    <row r="66" ht="13.5">
      <c r="Q66" s="414">
        <f>SUM(C66:P66)</f>
        <v>0</v>
      </c>
    </row>
    <row r="67" ht="13.5">
      <c r="Q67" s="414"/>
    </row>
    <row r="68" spans="1:21" ht="15" thickBot="1">
      <c r="A68" s="338" t="s">
        <v>513</v>
      </c>
      <c r="B68" s="339"/>
      <c r="C68" s="339"/>
      <c r="D68" s="339"/>
      <c r="E68" s="339"/>
      <c r="F68" s="339"/>
      <c r="G68" s="339"/>
      <c r="H68" s="339"/>
      <c r="I68" s="339"/>
      <c r="J68" s="339"/>
      <c r="K68" s="339"/>
      <c r="L68" s="339"/>
      <c r="M68" s="339"/>
      <c r="N68" s="339"/>
      <c r="O68" s="339"/>
      <c r="P68" s="339"/>
      <c r="Q68" s="339"/>
      <c r="R68" s="339"/>
      <c r="S68" s="339"/>
      <c r="T68" s="339"/>
      <c r="U68" s="340" t="s">
        <v>257</v>
      </c>
    </row>
    <row r="69" spans="1:21" ht="13.5">
      <c r="A69" s="341" t="s">
        <v>447</v>
      </c>
      <c r="B69" s="342"/>
      <c r="C69" s="343" t="s">
        <v>448</v>
      </c>
      <c r="D69" s="343"/>
      <c r="E69" s="343"/>
      <c r="F69" s="343"/>
      <c r="G69" s="343" t="s">
        <v>449</v>
      </c>
      <c r="H69" s="343"/>
      <c r="I69" s="343"/>
      <c r="J69" s="343"/>
      <c r="K69" s="343" t="s">
        <v>450</v>
      </c>
      <c r="L69" s="343"/>
      <c r="M69" s="343"/>
      <c r="N69" s="344" t="s">
        <v>451</v>
      </c>
      <c r="O69" s="415" t="s">
        <v>452</v>
      </c>
      <c r="P69" s="346" t="s">
        <v>278</v>
      </c>
      <c r="Q69" s="347" t="s">
        <v>453</v>
      </c>
      <c r="R69" s="348" t="s">
        <v>454</v>
      </c>
      <c r="S69" s="343"/>
      <c r="T69" s="343"/>
      <c r="U69" s="349"/>
    </row>
    <row r="70" spans="1:21" ht="13.5">
      <c r="A70" s="350"/>
      <c r="B70" s="351"/>
      <c r="C70" s="352" t="s">
        <v>455</v>
      </c>
      <c r="D70" s="352" t="s">
        <v>456</v>
      </c>
      <c r="E70" s="352" t="s">
        <v>457</v>
      </c>
      <c r="F70" s="352" t="s">
        <v>278</v>
      </c>
      <c r="G70" s="352" t="s">
        <v>458</v>
      </c>
      <c r="H70" s="352" t="s">
        <v>459</v>
      </c>
      <c r="I70" s="352" t="s">
        <v>460</v>
      </c>
      <c r="J70" s="352" t="s">
        <v>278</v>
      </c>
      <c r="K70" s="352" t="s">
        <v>458</v>
      </c>
      <c r="L70" s="352" t="s">
        <v>461</v>
      </c>
      <c r="M70" s="352" t="s">
        <v>278</v>
      </c>
      <c r="N70" s="352"/>
      <c r="O70" s="416"/>
      <c r="P70" s="354"/>
      <c r="Q70" s="355"/>
      <c r="R70" s="356" t="s">
        <v>462</v>
      </c>
      <c r="S70" s="352" t="s">
        <v>294</v>
      </c>
      <c r="T70" s="352" t="s">
        <v>295</v>
      </c>
      <c r="U70" s="357" t="s">
        <v>296</v>
      </c>
    </row>
    <row r="71" spans="1:21" ht="13.5">
      <c r="A71" s="350"/>
      <c r="B71" s="358"/>
      <c r="C71" s="352"/>
      <c r="D71" s="352"/>
      <c r="E71" s="352"/>
      <c r="F71" s="352"/>
      <c r="G71" s="352"/>
      <c r="H71" s="352"/>
      <c r="I71" s="352"/>
      <c r="J71" s="352"/>
      <c r="K71" s="352"/>
      <c r="L71" s="352"/>
      <c r="M71" s="352"/>
      <c r="N71" s="359"/>
      <c r="O71" s="417"/>
      <c r="P71" s="361"/>
      <c r="Q71" s="362"/>
      <c r="R71" s="356"/>
      <c r="S71" s="352"/>
      <c r="T71" s="352"/>
      <c r="U71" s="357"/>
    </row>
    <row r="72" spans="1:21" ht="13.5">
      <c r="A72" s="363" t="s">
        <v>463</v>
      </c>
      <c r="B72" s="364"/>
      <c r="C72" s="365"/>
      <c r="D72" s="365"/>
      <c r="E72" s="365"/>
      <c r="F72" s="365"/>
      <c r="G72" s="365"/>
      <c r="H72" s="365"/>
      <c r="I72" s="365"/>
      <c r="J72" s="365"/>
      <c r="K72" s="365"/>
      <c r="L72" s="365"/>
      <c r="M72" s="365"/>
      <c r="N72" s="365"/>
      <c r="O72" s="418"/>
      <c r="P72" s="367"/>
      <c r="Q72" s="368"/>
      <c r="R72" s="369"/>
      <c r="S72" s="365"/>
      <c r="T72" s="365"/>
      <c r="U72" s="370"/>
    </row>
    <row r="73" spans="1:21" ht="13.5">
      <c r="A73" s="371" t="s">
        <v>464</v>
      </c>
      <c r="B73" s="372"/>
      <c r="C73" s="365"/>
      <c r="D73" s="365"/>
      <c r="E73" s="365"/>
      <c r="F73" s="365"/>
      <c r="G73" s="365"/>
      <c r="H73" s="365"/>
      <c r="I73" s="365"/>
      <c r="J73" s="365"/>
      <c r="K73" s="365"/>
      <c r="L73" s="365"/>
      <c r="M73" s="365"/>
      <c r="N73" s="365"/>
      <c r="O73" s="418"/>
      <c r="P73" s="367"/>
      <c r="Q73" s="368"/>
      <c r="R73" s="369"/>
      <c r="S73" s="365"/>
      <c r="T73" s="365"/>
      <c r="U73" s="370"/>
    </row>
    <row r="74" spans="1:21" ht="13.5">
      <c r="A74" s="373" t="s">
        <v>465</v>
      </c>
      <c r="B74" s="374"/>
      <c r="C74" s="375"/>
      <c r="D74" s="375"/>
      <c r="E74" s="375"/>
      <c r="F74" s="375"/>
      <c r="G74" s="375"/>
      <c r="H74" s="375"/>
      <c r="I74" s="375"/>
      <c r="J74" s="375"/>
      <c r="K74" s="375"/>
      <c r="L74" s="375"/>
      <c r="M74" s="375"/>
      <c r="N74" s="375"/>
      <c r="O74" s="419"/>
      <c r="P74" s="377"/>
      <c r="Q74" s="378"/>
      <c r="R74" s="379"/>
      <c r="S74" s="375"/>
      <c r="T74" s="375"/>
      <c r="U74" s="380"/>
    </row>
    <row r="75" spans="1:21" ht="13.5">
      <c r="A75" s="381" t="s">
        <v>514</v>
      </c>
      <c r="B75" s="420">
        <v>1</v>
      </c>
      <c r="C75" s="420"/>
      <c r="D75" s="420"/>
      <c r="E75" s="420"/>
      <c r="F75" s="420"/>
      <c r="G75" s="420"/>
      <c r="H75" s="420"/>
      <c r="I75" s="420"/>
      <c r="J75" s="420"/>
      <c r="K75" s="420">
        <v>15</v>
      </c>
      <c r="L75" s="420"/>
      <c r="M75" s="420"/>
      <c r="N75" s="420"/>
      <c r="O75" s="420"/>
      <c r="P75" s="421"/>
      <c r="Q75" s="422">
        <f>SUM(C75:P75)</f>
        <v>15</v>
      </c>
      <c r="R75" s="423"/>
      <c r="S75" s="420"/>
      <c r="T75" s="420">
        <v>1</v>
      </c>
      <c r="U75" s="424"/>
    </row>
    <row r="76" spans="1:21" s="339" customFormat="1" ht="13.5">
      <c r="A76" s="381" t="s">
        <v>429</v>
      </c>
      <c r="B76" s="420">
        <v>2</v>
      </c>
      <c r="C76" s="420"/>
      <c r="D76" s="420"/>
      <c r="E76" s="420"/>
      <c r="F76" s="420"/>
      <c r="G76" s="420"/>
      <c r="H76" s="420">
        <v>5</v>
      </c>
      <c r="I76" s="420">
        <v>42</v>
      </c>
      <c r="J76" s="420"/>
      <c r="K76" s="420"/>
      <c r="L76" s="420"/>
      <c r="M76" s="420"/>
      <c r="N76" s="420"/>
      <c r="O76" s="420"/>
      <c r="P76" s="421"/>
      <c r="Q76" s="422">
        <f>SUM(C76:P76)</f>
        <v>47</v>
      </c>
      <c r="R76" s="423"/>
      <c r="S76" s="420"/>
      <c r="T76" s="420">
        <v>1</v>
      </c>
      <c r="U76" s="424">
        <v>1</v>
      </c>
    </row>
    <row r="77" spans="1:21" ht="13.5">
      <c r="A77" s="381" t="s">
        <v>515</v>
      </c>
      <c r="B77" s="420">
        <v>1</v>
      </c>
      <c r="C77" s="420"/>
      <c r="D77" s="420"/>
      <c r="E77" s="420"/>
      <c r="F77" s="420"/>
      <c r="G77" s="420"/>
      <c r="H77" s="420"/>
      <c r="I77" s="420"/>
      <c r="J77" s="420"/>
      <c r="K77" s="420">
        <v>20</v>
      </c>
      <c r="L77" s="420"/>
      <c r="M77" s="420"/>
      <c r="N77" s="420"/>
      <c r="O77" s="420"/>
      <c r="P77" s="421"/>
      <c r="Q77" s="422">
        <f>SUM(C77:P77)</f>
        <v>20</v>
      </c>
      <c r="R77" s="423"/>
      <c r="S77" s="420"/>
      <c r="T77" s="420"/>
      <c r="U77" s="424">
        <v>1</v>
      </c>
    </row>
    <row r="78" spans="1:21" ht="14.25" thickBot="1">
      <c r="A78" s="381" t="s">
        <v>380</v>
      </c>
      <c r="B78" s="420">
        <v>1</v>
      </c>
      <c r="C78" s="420"/>
      <c r="D78" s="420"/>
      <c r="E78" s="420"/>
      <c r="F78" s="420"/>
      <c r="G78" s="420"/>
      <c r="H78" s="420"/>
      <c r="I78" s="420"/>
      <c r="J78" s="420"/>
      <c r="K78" s="420">
        <v>6</v>
      </c>
      <c r="L78" s="420"/>
      <c r="M78" s="420"/>
      <c r="N78" s="420"/>
      <c r="O78" s="420"/>
      <c r="P78" s="421"/>
      <c r="Q78" s="422">
        <f>SUM(C78:P78)</f>
        <v>6</v>
      </c>
      <c r="R78" s="423"/>
      <c r="S78" s="420"/>
      <c r="T78" s="420"/>
      <c r="U78" s="424">
        <v>1</v>
      </c>
    </row>
    <row r="79" spans="1:21" ht="15" thickBot="1">
      <c r="A79" s="166" t="s">
        <v>52</v>
      </c>
      <c r="B79" s="425">
        <f aca="true" t="shared" si="3" ref="B79:U79">SUM(B75:B78)</f>
        <v>5</v>
      </c>
      <c r="C79" s="425">
        <f t="shared" si="3"/>
        <v>0</v>
      </c>
      <c r="D79" s="425">
        <f t="shared" si="3"/>
        <v>0</v>
      </c>
      <c r="E79" s="425">
        <f t="shared" si="3"/>
        <v>0</v>
      </c>
      <c r="F79" s="425">
        <f t="shared" si="3"/>
        <v>0</v>
      </c>
      <c r="G79" s="425">
        <f t="shared" si="3"/>
        <v>0</v>
      </c>
      <c r="H79" s="425">
        <f t="shared" si="3"/>
        <v>5</v>
      </c>
      <c r="I79" s="425">
        <f t="shared" si="3"/>
        <v>42</v>
      </c>
      <c r="J79" s="425">
        <f t="shared" si="3"/>
        <v>0</v>
      </c>
      <c r="K79" s="425">
        <f t="shared" si="3"/>
        <v>41</v>
      </c>
      <c r="L79" s="425">
        <f t="shared" si="3"/>
        <v>0</v>
      </c>
      <c r="M79" s="425">
        <f t="shared" si="3"/>
        <v>0</v>
      </c>
      <c r="N79" s="425">
        <f t="shared" si="3"/>
        <v>0</v>
      </c>
      <c r="O79" s="425">
        <f t="shared" si="3"/>
        <v>0</v>
      </c>
      <c r="P79" s="426">
        <f t="shared" si="3"/>
        <v>0</v>
      </c>
      <c r="Q79" s="427">
        <f t="shared" si="3"/>
        <v>88</v>
      </c>
      <c r="R79" s="428">
        <f t="shared" si="3"/>
        <v>0</v>
      </c>
      <c r="S79" s="425">
        <f t="shared" si="3"/>
        <v>0</v>
      </c>
      <c r="T79" s="425">
        <f t="shared" si="3"/>
        <v>2</v>
      </c>
      <c r="U79" s="429">
        <f t="shared" si="3"/>
        <v>3</v>
      </c>
    </row>
    <row r="80" spans="1:21" ht="14.25">
      <c r="A80" s="409" t="s">
        <v>247</v>
      </c>
      <c r="B80" s="430">
        <v>15</v>
      </c>
      <c r="C80" s="430">
        <v>1</v>
      </c>
      <c r="D80" s="430">
        <v>16</v>
      </c>
      <c r="E80" s="430">
        <v>12</v>
      </c>
      <c r="F80" s="430"/>
      <c r="G80" s="430"/>
      <c r="H80" s="430"/>
      <c r="I80" s="430">
        <v>11</v>
      </c>
      <c r="J80" s="430"/>
      <c r="K80" s="430">
        <v>106</v>
      </c>
      <c r="L80" s="430"/>
      <c r="M80" s="430"/>
      <c r="N80" s="430"/>
      <c r="O80" s="430"/>
      <c r="P80" s="430"/>
      <c r="Q80" s="430">
        <f>SUM(C80:P80)</f>
        <v>146</v>
      </c>
      <c r="R80" s="430"/>
      <c r="S80" s="430"/>
      <c r="T80" s="430">
        <v>4</v>
      </c>
      <c r="U80" s="430">
        <v>11</v>
      </c>
    </row>
    <row r="81" spans="1:21" ht="14.25">
      <c r="A81" s="412" t="s">
        <v>248</v>
      </c>
      <c r="B81" s="431">
        <v>6</v>
      </c>
      <c r="C81" s="431"/>
      <c r="D81" s="431"/>
      <c r="E81" s="431"/>
      <c r="F81" s="431"/>
      <c r="G81" s="431"/>
      <c r="H81" s="431"/>
      <c r="I81" s="431">
        <v>2</v>
      </c>
      <c r="J81" s="431"/>
      <c r="K81" s="431">
        <v>37</v>
      </c>
      <c r="L81" s="431"/>
      <c r="M81" s="431"/>
      <c r="N81" s="431"/>
      <c r="O81" s="431"/>
      <c r="P81" s="431"/>
      <c r="Q81" s="431">
        <f>SUM(C81:P81)</f>
        <v>39</v>
      </c>
      <c r="R81" s="431"/>
      <c r="S81" s="431"/>
      <c r="T81" s="431">
        <v>3</v>
      </c>
      <c r="U81" s="431">
        <v>3</v>
      </c>
    </row>
    <row r="82" spans="1:21" ht="14.25">
      <c r="A82" s="334"/>
      <c r="B82" s="432"/>
      <c r="C82" s="432"/>
      <c r="D82" s="432"/>
      <c r="E82" s="432"/>
      <c r="F82" s="432"/>
      <c r="G82" s="432"/>
      <c r="H82" s="432"/>
      <c r="I82" s="432"/>
      <c r="J82" s="432"/>
      <c r="K82" s="432"/>
      <c r="L82" s="432"/>
      <c r="M82" s="432"/>
      <c r="N82" s="432"/>
      <c r="O82" s="432"/>
      <c r="P82" s="432"/>
      <c r="Q82" s="432"/>
      <c r="R82" s="432"/>
      <c r="S82" s="432"/>
      <c r="T82" s="432"/>
      <c r="U82" s="432"/>
    </row>
    <row r="83" spans="1:21" ht="14.25">
      <c r="A83" s="334"/>
      <c r="B83" s="432"/>
      <c r="C83" s="432"/>
      <c r="D83" s="432"/>
      <c r="E83" s="432"/>
      <c r="F83" s="432"/>
      <c r="G83" s="432"/>
      <c r="H83" s="432"/>
      <c r="I83" s="432"/>
      <c r="J83" s="432"/>
      <c r="K83" s="432"/>
      <c r="L83" s="432"/>
      <c r="M83" s="432"/>
      <c r="N83" s="432"/>
      <c r="O83" s="432"/>
      <c r="P83" s="432"/>
      <c r="Q83" s="432"/>
      <c r="R83" s="432"/>
      <c r="S83" s="432"/>
      <c r="T83" s="432"/>
      <c r="U83" s="432"/>
    </row>
    <row r="84" spans="1:21" ht="15" thickBot="1">
      <c r="A84" s="338" t="s">
        <v>516</v>
      </c>
      <c r="B84" s="339"/>
      <c r="C84" s="339"/>
      <c r="D84" s="339"/>
      <c r="E84" s="339"/>
      <c r="F84" s="339"/>
      <c r="G84" s="339"/>
      <c r="H84" s="339"/>
      <c r="I84" s="339"/>
      <c r="J84" s="339"/>
      <c r="K84" s="339"/>
      <c r="L84" s="339"/>
      <c r="M84" s="339"/>
      <c r="N84" s="339"/>
      <c r="O84" s="339"/>
      <c r="P84" s="339"/>
      <c r="Q84" s="339"/>
      <c r="R84" s="339"/>
      <c r="S84" s="339"/>
      <c r="T84" s="339"/>
      <c r="U84" s="340" t="s">
        <v>257</v>
      </c>
    </row>
    <row r="85" spans="1:21" ht="13.5">
      <c r="A85" s="341" t="s">
        <v>447</v>
      </c>
      <c r="B85" s="342"/>
      <c r="C85" s="343" t="s">
        <v>448</v>
      </c>
      <c r="D85" s="343"/>
      <c r="E85" s="343"/>
      <c r="F85" s="343"/>
      <c r="G85" s="343" t="s">
        <v>449</v>
      </c>
      <c r="H85" s="343"/>
      <c r="I85" s="343"/>
      <c r="J85" s="343"/>
      <c r="K85" s="343" t="s">
        <v>450</v>
      </c>
      <c r="L85" s="343"/>
      <c r="M85" s="343"/>
      <c r="N85" s="344" t="s">
        <v>451</v>
      </c>
      <c r="O85" s="415" t="s">
        <v>452</v>
      </c>
      <c r="P85" s="346" t="s">
        <v>278</v>
      </c>
      <c r="Q85" s="347" t="s">
        <v>453</v>
      </c>
      <c r="R85" s="348" t="s">
        <v>454</v>
      </c>
      <c r="S85" s="343"/>
      <c r="T85" s="343"/>
      <c r="U85" s="349"/>
    </row>
    <row r="86" spans="1:21" ht="13.5">
      <c r="A86" s="350"/>
      <c r="B86" s="351"/>
      <c r="C86" s="352" t="s">
        <v>455</v>
      </c>
      <c r="D86" s="352" t="s">
        <v>456</v>
      </c>
      <c r="E86" s="352" t="s">
        <v>457</v>
      </c>
      <c r="F86" s="352" t="s">
        <v>278</v>
      </c>
      <c r="G86" s="352" t="s">
        <v>458</v>
      </c>
      <c r="H86" s="352" t="s">
        <v>459</v>
      </c>
      <c r="I86" s="352" t="s">
        <v>460</v>
      </c>
      <c r="J86" s="352" t="s">
        <v>278</v>
      </c>
      <c r="K86" s="352" t="s">
        <v>458</v>
      </c>
      <c r="L86" s="352" t="s">
        <v>461</v>
      </c>
      <c r="M86" s="352" t="s">
        <v>278</v>
      </c>
      <c r="N86" s="352"/>
      <c r="O86" s="416"/>
      <c r="P86" s="354"/>
      <c r="Q86" s="355"/>
      <c r="R86" s="356" t="s">
        <v>462</v>
      </c>
      <c r="S86" s="352" t="s">
        <v>294</v>
      </c>
      <c r="T86" s="352" t="s">
        <v>295</v>
      </c>
      <c r="U86" s="357" t="s">
        <v>296</v>
      </c>
    </row>
    <row r="87" spans="1:21" ht="13.5">
      <c r="A87" s="350"/>
      <c r="B87" s="358"/>
      <c r="C87" s="352"/>
      <c r="D87" s="352"/>
      <c r="E87" s="352"/>
      <c r="F87" s="352"/>
      <c r="G87" s="352"/>
      <c r="H87" s="352"/>
      <c r="I87" s="352"/>
      <c r="J87" s="352"/>
      <c r="K87" s="352"/>
      <c r="L87" s="352"/>
      <c r="M87" s="352"/>
      <c r="N87" s="359"/>
      <c r="O87" s="417"/>
      <c r="P87" s="361"/>
      <c r="Q87" s="362"/>
      <c r="R87" s="356"/>
      <c r="S87" s="352"/>
      <c r="T87" s="352"/>
      <c r="U87" s="357"/>
    </row>
    <row r="88" spans="1:21" ht="13.5">
      <c r="A88" s="363" t="s">
        <v>463</v>
      </c>
      <c r="B88" s="364"/>
      <c r="C88" s="365"/>
      <c r="D88" s="365"/>
      <c r="E88" s="365"/>
      <c r="F88" s="365"/>
      <c r="G88" s="365"/>
      <c r="H88" s="365"/>
      <c r="I88" s="365"/>
      <c r="J88" s="365"/>
      <c r="K88" s="365"/>
      <c r="L88" s="365"/>
      <c r="M88" s="365"/>
      <c r="N88" s="365"/>
      <c r="O88" s="418"/>
      <c r="P88" s="367"/>
      <c r="Q88" s="368"/>
      <c r="R88" s="369"/>
      <c r="S88" s="365"/>
      <c r="T88" s="365"/>
      <c r="U88" s="370"/>
    </row>
    <row r="89" spans="1:21" ht="13.5">
      <c r="A89" s="371" t="s">
        <v>464</v>
      </c>
      <c r="B89" s="372"/>
      <c r="C89" s="365"/>
      <c r="D89" s="365"/>
      <c r="E89" s="365"/>
      <c r="F89" s="365"/>
      <c r="G89" s="365"/>
      <c r="H89" s="365"/>
      <c r="I89" s="365"/>
      <c r="J89" s="365"/>
      <c r="K89" s="365"/>
      <c r="L89" s="365"/>
      <c r="M89" s="365"/>
      <c r="N89" s="365"/>
      <c r="O89" s="418"/>
      <c r="P89" s="367"/>
      <c r="Q89" s="368"/>
      <c r="R89" s="369"/>
      <c r="S89" s="365"/>
      <c r="T89" s="365"/>
      <c r="U89" s="370"/>
    </row>
    <row r="90" spans="1:21" ht="13.5">
      <c r="A90" s="373" t="s">
        <v>465</v>
      </c>
      <c r="B90" s="374"/>
      <c r="C90" s="375"/>
      <c r="D90" s="375"/>
      <c r="E90" s="375"/>
      <c r="F90" s="375"/>
      <c r="G90" s="375"/>
      <c r="H90" s="375"/>
      <c r="I90" s="375"/>
      <c r="J90" s="375"/>
      <c r="K90" s="375"/>
      <c r="L90" s="375"/>
      <c r="M90" s="375"/>
      <c r="N90" s="375"/>
      <c r="O90" s="419"/>
      <c r="P90" s="377"/>
      <c r="Q90" s="378"/>
      <c r="R90" s="379"/>
      <c r="S90" s="375"/>
      <c r="T90" s="375"/>
      <c r="U90" s="380"/>
    </row>
    <row r="91" spans="1:21" ht="13.5">
      <c r="A91" s="390" t="s">
        <v>517</v>
      </c>
      <c r="B91" s="433">
        <v>1</v>
      </c>
      <c r="C91" s="433"/>
      <c r="D91" s="433"/>
      <c r="E91" s="433"/>
      <c r="F91" s="433"/>
      <c r="G91" s="433"/>
      <c r="H91" s="433"/>
      <c r="I91" s="433"/>
      <c r="J91" s="433"/>
      <c r="K91" s="433">
        <v>20</v>
      </c>
      <c r="L91" s="433"/>
      <c r="M91" s="433"/>
      <c r="N91" s="433"/>
      <c r="O91" s="433"/>
      <c r="P91" s="434"/>
      <c r="Q91" s="435">
        <f>SUM(C91:P91)</f>
        <v>20</v>
      </c>
      <c r="R91" s="436"/>
      <c r="S91" s="433"/>
      <c r="T91" s="433"/>
      <c r="U91" s="437">
        <v>1</v>
      </c>
    </row>
    <row r="92" spans="1:21" ht="14.25" thickBot="1">
      <c r="A92" s="390" t="s">
        <v>429</v>
      </c>
      <c r="B92" s="433">
        <v>1</v>
      </c>
      <c r="C92" s="433"/>
      <c r="D92" s="433"/>
      <c r="E92" s="433"/>
      <c r="F92" s="433"/>
      <c r="G92" s="433"/>
      <c r="H92" s="433"/>
      <c r="I92" s="433">
        <v>8</v>
      </c>
      <c r="J92" s="433"/>
      <c r="K92" s="433"/>
      <c r="L92" s="433"/>
      <c r="M92" s="433"/>
      <c r="N92" s="433"/>
      <c r="O92" s="433"/>
      <c r="P92" s="434"/>
      <c r="Q92" s="438">
        <f>SUM(C92:P92)</f>
        <v>8</v>
      </c>
      <c r="R92" s="436"/>
      <c r="S92" s="433"/>
      <c r="T92" s="433"/>
      <c r="U92" s="437">
        <v>1</v>
      </c>
    </row>
    <row r="93" spans="1:21" s="339" customFormat="1" ht="15" thickBot="1">
      <c r="A93" s="166" t="s">
        <v>52</v>
      </c>
      <c r="B93" s="425">
        <f aca="true" t="shared" si="4" ref="B93:U93">SUM(B91:B92)</f>
        <v>2</v>
      </c>
      <c r="C93" s="425">
        <f t="shared" si="4"/>
        <v>0</v>
      </c>
      <c r="D93" s="425">
        <f t="shared" si="4"/>
        <v>0</v>
      </c>
      <c r="E93" s="425">
        <f t="shared" si="4"/>
        <v>0</v>
      </c>
      <c r="F93" s="425">
        <f t="shared" si="4"/>
        <v>0</v>
      </c>
      <c r="G93" s="425">
        <f t="shared" si="4"/>
        <v>0</v>
      </c>
      <c r="H93" s="425">
        <f t="shared" si="4"/>
        <v>0</v>
      </c>
      <c r="I93" s="425">
        <f t="shared" si="4"/>
        <v>8</v>
      </c>
      <c r="J93" s="425">
        <f t="shared" si="4"/>
        <v>0</v>
      </c>
      <c r="K93" s="425">
        <f t="shared" si="4"/>
        <v>20</v>
      </c>
      <c r="L93" s="425">
        <f t="shared" si="4"/>
        <v>0</v>
      </c>
      <c r="M93" s="425">
        <f t="shared" si="4"/>
        <v>0</v>
      </c>
      <c r="N93" s="425">
        <f t="shared" si="4"/>
        <v>0</v>
      </c>
      <c r="O93" s="425">
        <f t="shared" si="4"/>
        <v>0</v>
      </c>
      <c r="P93" s="426">
        <f t="shared" si="4"/>
        <v>0</v>
      </c>
      <c r="Q93" s="427">
        <f t="shared" si="4"/>
        <v>28</v>
      </c>
      <c r="R93" s="428">
        <f t="shared" si="4"/>
        <v>0</v>
      </c>
      <c r="S93" s="425">
        <f t="shared" si="4"/>
        <v>0</v>
      </c>
      <c r="T93" s="425">
        <f t="shared" si="4"/>
        <v>0</v>
      </c>
      <c r="U93" s="429">
        <f t="shared" si="4"/>
        <v>2</v>
      </c>
    </row>
    <row r="94" spans="1:21" s="339" customFormat="1" ht="14.25">
      <c r="A94" s="409" t="s">
        <v>247</v>
      </c>
      <c r="B94" s="430">
        <v>2</v>
      </c>
      <c r="C94" s="430">
        <v>1</v>
      </c>
      <c r="D94" s="430">
        <v>12</v>
      </c>
      <c r="E94" s="430">
        <v>8</v>
      </c>
      <c r="F94" s="430"/>
      <c r="G94" s="430"/>
      <c r="H94" s="430"/>
      <c r="I94" s="430">
        <v>2</v>
      </c>
      <c r="J94" s="430"/>
      <c r="K94" s="430">
        <v>6</v>
      </c>
      <c r="L94" s="430"/>
      <c r="M94" s="430"/>
      <c r="N94" s="430"/>
      <c r="O94" s="430"/>
      <c r="P94" s="430"/>
      <c r="Q94" s="430">
        <f>SUM(C94:P94)</f>
        <v>29</v>
      </c>
      <c r="R94" s="430"/>
      <c r="S94" s="430"/>
      <c r="T94" s="430">
        <v>1</v>
      </c>
      <c r="U94" s="430">
        <v>1</v>
      </c>
    </row>
    <row r="95" spans="1:21" s="339" customFormat="1" ht="14.25">
      <c r="A95" s="412" t="s">
        <v>248</v>
      </c>
      <c r="B95" s="431">
        <v>1</v>
      </c>
      <c r="C95" s="431"/>
      <c r="D95" s="431"/>
      <c r="E95" s="431"/>
      <c r="F95" s="431"/>
      <c r="G95" s="431"/>
      <c r="H95" s="431"/>
      <c r="I95" s="431">
        <v>2</v>
      </c>
      <c r="J95" s="431"/>
      <c r="K95" s="431"/>
      <c r="L95" s="431"/>
      <c r="M95" s="431"/>
      <c r="N95" s="431"/>
      <c r="O95" s="431"/>
      <c r="P95" s="431"/>
      <c r="Q95" s="431">
        <f>SUM(C95:P95)</f>
        <v>2</v>
      </c>
      <c r="R95" s="431"/>
      <c r="S95" s="431"/>
      <c r="T95" s="431"/>
      <c r="U95" s="431">
        <v>1</v>
      </c>
    </row>
    <row r="96" spans="1:21" s="339" customFormat="1" ht="14.25">
      <c r="A96" s="334"/>
      <c r="B96" s="432"/>
      <c r="C96" s="432"/>
      <c r="D96" s="432"/>
      <c r="E96" s="432"/>
      <c r="F96" s="432"/>
      <c r="G96" s="432"/>
      <c r="H96" s="432"/>
      <c r="I96" s="432"/>
      <c r="J96" s="432"/>
      <c r="K96" s="432"/>
      <c r="L96" s="432"/>
      <c r="M96" s="432"/>
      <c r="N96" s="432"/>
      <c r="O96" s="432"/>
      <c r="P96" s="432"/>
      <c r="Q96" s="432"/>
      <c r="R96" s="432"/>
      <c r="S96" s="432"/>
      <c r="T96" s="432"/>
      <c r="U96" s="432"/>
    </row>
    <row r="97" spans="1:21" s="339" customFormat="1" ht="14.25">
      <c r="A97" s="334"/>
      <c r="B97" s="432"/>
      <c r="C97" s="432"/>
      <c r="D97" s="432"/>
      <c r="E97" s="432"/>
      <c r="F97" s="432"/>
      <c r="G97" s="432"/>
      <c r="H97" s="432"/>
      <c r="I97" s="432"/>
      <c r="J97" s="432"/>
      <c r="K97" s="432"/>
      <c r="L97" s="432"/>
      <c r="M97" s="432"/>
      <c r="N97" s="432"/>
      <c r="O97" s="432"/>
      <c r="P97" s="432"/>
      <c r="Q97" s="432"/>
      <c r="R97" s="432"/>
      <c r="S97" s="432"/>
      <c r="T97" s="432"/>
      <c r="U97" s="432"/>
    </row>
    <row r="98" spans="1:21" s="339" customFormat="1" ht="14.25">
      <c r="A98" s="334"/>
      <c r="B98" s="432"/>
      <c r="C98" s="432"/>
      <c r="D98" s="432"/>
      <c r="E98" s="432"/>
      <c r="F98" s="432"/>
      <c r="G98" s="432"/>
      <c r="H98" s="432"/>
      <c r="I98" s="432"/>
      <c r="J98" s="432"/>
      <c r="K98" s="432"/>
      <c r="L98" s="432"/>
      <c r="M98" s="432"/>
      <c r="N98" s="432"/>
      <c r="O98" s="432"/>
      <c r="P98" s="432"/>
      <c r="Q98" s="432"/>
      <c r="R98" s="432"/>
      <c r="S98" s="432"/>
      <c r="T98" s="432"/>
      <c r="U98" s="432"/>
    </row>
    <row r="99" spans="1:21" ht="15" thickBot="1">
      <c r="A99" s="338" t="s">
        <v>518</v>
      </c>
      <c r="B99" s="339"/>
      <c r="C99" s="339"/>
      <c r="D99" s="339"/>
      <c r="E99" s="339"/>
      <c r="F99" s="339"/>
      <c r="G99" s="339"/>
      <c r="H99" s="339"/>
      <c r="I99" s="339"/>
      <c r="J99" s="339"/>
      <c r="K99" s="339"/>
      <c r="L99" s="339"/>
      <c r="M99" s="339"/>
      <c r="N99" s="339"/>
      <c r="O99" s="339"/>
      <c r="P99" s="339"/>
      <c r="Q99" s="339"/>
      <c r="R99" s="339"/>
      <c r="S99" s="339"/>
      <c r="T99" s="339"/>
      <c r="U99" s="340" t="s">
        <v>257</v>
      </c>
    </row>
    <row r="100" spans="1:21" ht="13.5">
      <c r="A100" s="341" t="s">
        <v>447</v>
      </c>
      <c r="B100" s="342"/>
      <c r="C100" s="343" t="s">
        <v>448</v>
      </c>
      <c r="D100" s="343"/>
      <c r="E100" s="343"/>
      <c r="F100" s="343"/>
      <c r="G100" s="343" t="s">
        <v>449</v>
      </c>
      <c r="H100" s="343"/>
      <c r="I100" s="343"/>
      <c r="J100" s="343"/>
      <c r="K100" s="343" t="s">
        <v>450</v>
      </c>
      <c r="L100" s="343"/>
      <c r="M100" s="343"/>
      <c r="N100" s="344" t="s">
        <v>451</v>
      </c>
      <c r="O100" s="415" t="s">
        <v>452</v>
      </c>
      <c r="P100" s="346" t="s">
        <v>278</v>
      </c>
      <c r="Q100" s="347" t="s">
        <v>453</v>
      </c>
      <c r="R100" s="348" t="s">
        <v>454</v>
      </c>
      <c r="S100" s="343"/>
      <c r="T100" s="343"/>
      <c r="U100" s="349"/>
    </row>
    <row r="101" spans="1:21" ht="13.5">
      <c r="A101" s="350"/>
      <c r="B101" s="351"/>
      <c r="C101" s="352" t="s">
        <v>455</v>
      </c>
      <c r="D101" s="352" t="s">
        <v>456</v>
      </c>
      <c r="E101" s="352" t="s">
        <v>457</v>
      </c>
      <c r="F101" s="352" t="s">
        <v>278</v>
      </c>
      <c r="G101" s="352" t="s">
        <v>458</v>
      </c>
      <c r="H101" s="352" t="s">
        <v>459</v>
      </c>
      <c r="I101" s="352" t="s">
        <v>460</v>
      </c>
      <c r="J101" s="352" t="s">
        <v>278</v>
      </c>
      <c r="K101" s="352" t="s">
        <v>458</v>
      </c>
      <c r="L101" s="352" t="s">
        <v>461</v>
      </c>
      <c r="M101" s="352" t="s">
        <v>278</v>
      </c>
      <c r="N101" s="352"/>
      <c r="O101" s="416"/>
      <c r="P101" s="354"/>
      <c r="Q101" s="355"/>
      <c r="R101" s="356" t="s">
        <v>462</v>
      </c>
      <c r="S101" s="352" t="s">
        <v>294</v>
      </c>
      <c r="T101" s="352" t="s">
        <v>295</v>
      </c>
      <c r="U101" s="357" t="s">
        <v>296</v>
      </c>
    </row>
    <row r="102" spans="1:21" ht="13.5">
      <c r="A102" s="350"/>
      <c r="B102" s="358"/>
      <c r="C102" s="352"/>
      <c r="D102" s="352"/>
      <c r="E102" s="352"/>
      <c r="F102" s="352"/>
      <c r="G102" s="352"/>
      <c r="H102" s="352"/>
      <c r="I102" s="352"/>
      <c r="J102" s="352"/>
      <c r="K102" s="352"/>
      <c r="L102" s="352"/>
      <c r="M102" s="352"/>
      <c r="N102" s="359"/>
      <c r="O102" s="417"/>
      <c r="P102" s="361"/>
      <c r="Q102" s="362"/>
      <c r="R102" s="356"/>
      <c r="S102" s="352"/>
      <c r="T102" s="352"/>
      <c r="U102" s="357"/>
    </row>
    <row r="103" spans="1:21" ht="13.5">
      <c r="A103" s="363" t="s">
        <v>463</v>
      </c>
      <c r="B103" s="364"/>
      <c r="C103" s="365"/>
      <c r="D103" s="365"/>
      <c r="E103" s="365"/>
      <c r="F103" s="365"/>
      <c r="G103" s="365"/>
      <c r="H103" s="365"/>
      <c r="I103" s="365"/>
      <c r="J103" s="365"/>
      <c r="K103" s="365"/>
      <c r="L103" s="365"/>
      <c r="M103" s="365"/>
      <c r="N103" s="365"/>
      <c r="O103" s="418"/>
      <c r="P103" s="367"/>
      <c r="Q103" s="368"/>
      <c r="R103" s="369"/>
      <c r="S103" s="365"/>
      <c r="T103" s="365"/>
      <c r="U103" s="370"/>
    </row>
    <row r="104" spans="1:21" ht="13.5">
      <c r="A104" s="371" t="s">
        <v>464</v>
      </c>
      <c r="B104" s="372"/>
      <c r="C104" s="365"/>
      <c r="D104" s="365"/>
      <c r="E104" s="365"/>
      <c r="F104" s="365"/>
      <c r="G104" s="365"/>
      <c r="H104" s="365"/>
      <c r="I104" s="365"/>
      <c r="J104" s="365"/>
      <c r="K104" s="365"/>
      <c r="L104" s="365"/>
      <c r="M104" s="365"/>
      <c r="N104" s="365"/>
      <c r="O104" s="418"/>
      <c r="P104" s="367"/>
      <c r="Q104" s="368"/>
      <c r="R104" s="369"/>
      <c r="S104" s="365"/>
      <c r="T104" s="365"/>
      <c r="U104" s="370"/>
    </row>
    <row r="105" spans="1:21" ht="13.5">
      <c r="A105" s="373" t="s">
        <v>465</v>
      </c>
      <c r="B105" s="374"/>
      <c r="C105" s="375"/>
      <c r="D105" s="375"/>
      <c r="E105" s="375"/>
      <c r="F105" s="375"/>
      <c r="G105" s="375"/>
      <c r="H105" s="375"/>
      <c r="I105" s="375"/>
      <c r="J105" s="375"/>
      <c r="K105" s="375"/>
      <c r="L105" s="375"/>
      <c r="M105" s="375"/>
      <c r="N105" s="375"/>
      <c r="O105" s="419"/>
      <c r="P105" s="377"/>
      <c r="Q105" s="378"/>
      <c r="R105" s="379"/>
      <c r="S105" s="375"/>
      <c r="T105" s="375"/>
      <c r="U105" s="380"/>
    </row>
    <row r="106" spans="1:21" ht="24">
      <c r="A106" s="439" t="s">
        <v>519</v>
      </c>
      <c r="B106" s="312">
        <v>2</v>
      </c>
      <c r="C106" s="312"/>
      <c r="D106" s="312"/>
      <c r="E106" s="312"/>
      <c r="F106" s="312"/>
      <c r="G106" s="312"/>
      <c r="H106" s="312"/>
      <c r="I106" s="312">
        <v>56</v>
      </c>
      <c r="J106" s="312"/>
      <c r="K106" s="312">
        <v>16</v>
      </c>
      <c r="L106" s="312"/>
      <c r="M106" s="312"/>
      <c r="N106" s="312"/>
      <c r="O106" s="312"/>
      <c r="P106" s="440"/>
      <c r="Q106" s="435">
        <f>SUM(C106:P106)</f>
        <v>72</v>
      </c>
      <c r="R106" s="441"/>
      <c r="S106" s="312"/>
      <c r="T106" s="312"/>
      <c r="U106" s="442">
        <v>2</v>
      </c>
    </row>
    <row r="107" spans="1:21" s="339" customFormat="1" ht="13.5">
      <c r="A107" s="390" t="s">
        <v>520</v>
      </c>
      <c r="B107" s="433">
        <v>1</v>
      </c>
      <c r="C107" s="433"/>
      <c r="D107" s="433"/>
      <c r="E107" s="433"/>
      <c r="F107" s="433"/>
      <c r="G107" s="433"/>
      <c r="H107" s="433"/>
      <c r="I107" s="433">
        <v>4</v>
      </c>
      <c r="J107" s="433"/>
      <c r="K107" s="433"/>
      <c r="L107" s="433"/>
      <c r="M107" s="433"/>
      <c r="N107" s="433"/>
      <c r="O107" s="433"/>
      <c r="P107" s="434"/>
      <c r="Q107" s="435">
        <f>SUM(C107:P107)</f>
        <v>4</v>
      </c>
      <c r="R107" s="436"/>
      <c r="S107" s="433"/>
      <c r="T107" s="433"/>
      <c r="U107" s="437">
        <v>1</v>
      </c>
    </row>
    <row r="108" spans="1:21" ht="13.5">
      <c r="A108" s="390" t="s">
        <v>521</v>
      </c>
      <c r="B108" s="433">
        <v>1</v>
      </c>
      <c r="C108" s="433"/>
      <c r="D108" s="433"/>
      <c r="E108" s="433"/>
      <c r="F108" s="433"/>
      <c r="G108" s="433"/>
      <c r="H108" s="433"/>
      <c r="I108" s="433">
        <v>16</v>
      </c>
      <c r="J108" s="433"/>
      <c r="K108" s="433"/>
      <c r="L108" s="433"/>
      <c r="M108" s="433"/>
      <c r="N108" s="433"/>
      <c r="O108" s="433"/>
      <c r="P108" s="434"/>
      <c r="Q108" s="435">
        <f>SUM(C108:P108)</f>
        <v>16</v>
      </c>
      <c r="R108" s="436"/>
      <c r="S108" s="433"/>
      <c r="T108" s="433"/>
      <c r="U108" s="437">
        <v>1</v>
      </c>
    </row>
    <row r="109" spans="1:21" ht="27.75" thickBot="1">
      <c r="A109" s="443" t="s">
        <v>522</v>
      </c>
      <c r="B109" s="433">
        <v>44</v>
      </c>
      <c r="C109" s="433"/>
      <c r="D109" s="433"/>
      <c r="E109" s="433"/>
      <c r="F109" s="433"/>
      <c r="G109" s="433"/>
      <c r="H109" s="433"/>
      <c r="I109" s="433">
        <v>44</v>
      </c>
      <c r="J109" s="433"/>
      <c r="K109" s="433"/>
      <c r="L109" s="433"/>
      <c r="M109" s="433"/>
      <c r="N109" s="433"/>
      <c r="O109" s="433"/>
      <c r="P109" s="434"/>
      <c r="Q109" s="438">
        <f>SUM(C109:P109)</f>
        <v>44</v>
      </c>
      <c r="R109" s="436"/>
      <c r="S109" s="433"/>
      <c r="T109" s="433"/>
      <c r="U109" s="437">
        <v>44</v>
      </c>
    </row>
    <row r="110" spans="1:21" ht="15" thickBot="1">
      <c r="A110" s="166" t="s">
        <v>52</v>
      </c>
      <c r="B110" s="425">
        <f aca="true" t="shared" si="5" ref="B110:U110">SUM(B106:B109)</f>
        <v>48</v>
      </c>
      <c r="C110" s="425">
        <f t="shared" si="5"/>
        <v>0</v>
      </c>
      <c r="D110" s="425">
        <f t="shared" si="5"/>
        <v>0</v>
      </c>
      <c r="E110" s="425">
        <f t="shared" si="5"/>
        <v>0</v>
      </c>
      <c r="F110" s="425">
        <f t="shared" si="5"/>
        <v>0</v>
      </c>
      <c r="G110" s="425">
        <f t="shared" si="5"/>
        <v>0</v>
      </c>
      <c r="H110" s="425">
        <f t="shared" si="5"/>
        <v>0</v>
      </c>
      <c r="I110" s="425">
        <f t="shared" si="5"/>
        <v>120</v>
      </c>
      <c r="J110" s="425">
        <f t="shared" si="5"/>
        <v>0</v>
      </c>
      <c r="K110" s="425">
        <f t="shared" si="5"/>
        <v>16</v>
      </c>
      <c r="L110" s="425">
        <f t="shared" si="5"/>
        <v>0</v>
      </c>
      <c r="M110" s="425">
        <f t="shared" si="5"/>
        <v>0</v>
      </c>
      <c r="N110" s="425">
        <f t="shared" si="5"/>
        <v>0</v>
      </c>
      <c r="O110" s="425">
        <f t="shared" si="5"/>
        <v>0</v>
      </c>
      <c r="P110" s="426">
        <f t="shared" si="5"/>
        <v>0</v>
      </c>
      <c r="Q110" s="427">
        <f t="shared" si="5"/>
        <v>136</v>
      </c>
      <c r="R110" s="428">
        <f t="shared" si="5"/>
        <v>0</v>
      </c>
      <c r="S110" s="425">
        <f t="shared" si="5"/>
        <v>0</v>
      </c>
      <c r="T110" s="425">
        <f t="shared" si="5"/>
        <v>0</v>
      </c>
      <c r="U110" s="429">
        <f t="shared" si="5"/>
        <v>48</v>
      </c>
    </row>
    <row r="111" spans="1:21" ht="14.25">
      <c r="A111" s="409" t="s">
        <v>247</v>
      </c>
      <c r="B111" s="430">
        <v>78</v>
      </c>
      <c r="C111" s="430"/>
      <c r="D111" s="430"/>
      <c r="E111" s="430"/>
      <c r="F111" s="430"/>
      <c r="G111" s="430"/>
      <c r="H111" s="430"/>
      <c r="I111" s="430">
        <v>118</v>
      </c>
      <c r="J111" s="430"/>
      <c r="K111" s="430"/>
      <c r="L111" s="430"/>
      <c r="M111" s="430"/>
      <c r="N111" s="430"/>
      <c r="O111" s="430"/>
      <c r="P111" s="430"/>
      <c r="Q111" s="430">
        <f>SUM(C111:P111)</f>
        <v>118</v>
      </c>
      <c r="R111" s="430">
        <v>69</v>
      </c>
      <c r="S111" s="430"/>
      <c r="T111" s="430"/>
      <c r="U111" s="430">
        <v>9</v>
      </c>
    </row>
    <row r="112" spans="1:21" ht="14.25">
      <c r="A112" s="412" t="s">
        <v>248</v>
      </c>
      <c r="B112" s="431">
        <v>0</v>
      </c>
      <c r="C112" s="431"/>
      <c r="D112" s="431"/>
      <c r="E112" s="431"/>
      <c r="F112" s="431"/>
      <c r="G112" s="431"/>
      <c r="H112" s="431"/>
      <c r="I112" s="431"/>
      <c r="J112" s="431"/>
      <c r="K112" s="431"/>
      <c r="L112" s="431"/>
      <c r="M112" s="431"/>
      <c r="N112" s="431"/>
      <c r="O112" s="431"/>
      <c r="P112" s="431"/>
      <c r="Q112" s="431">
        <v>0</v>
      </c>
      <c r="R112" s="431"/>
      <c r="S112" s="431"/>
      <c r="T112" s="431"/>
      <c r="U112" s="431"/>
    </row>
    <row r="113" spans="1:21" ht="14.25">
      <c r="A113" s="334"/>
      <c r="B113" s="432"/>
      <c r="C113" s="432"/>
      <c r="D113" s="432"/>
      <c r="E113" s="432"/>
      <c r="F113" s="432"/>
      <c r="G113" s="432"/>
      <c r="H113" s="432"/>
      <c r="I113" s="432"/>
      <c r="J113" s="432"/>
      <c r="K113" s="432"/>
      <c r="L113" s="432"/>
      <c r="M113" s="432"/>
      <c r="N113" s="432"/>
      <c r="O113" s="432"/>
      <c r="P113" s="432"/>
      <c r="Q113" s="432"/>
      <c r="R113" s="432"/>
      <c r="S113" s="432"/>
      <c r="T113" s="432"/>
      <c r="U113" s="432"/>
    </row>
    <row r="114" spans="1:21" ht="14.25">
      <c r="A114" s="334"/>
      <c r="B114" s="432"/>
      <c r="C114" s="432"/>
      <c r="D114" s="432"/>
      <c r="E114" s="432"/>
      <c r="F114" s="432"/>
      <c r="G114" s="432"/>
      <c r="H114" s="432"/>
      <c r="I114" s="432"/>
      <c r="J114" s="432"/>
      <c r="K114" s="432"/>
      <c r="L114" s="432"/>
      <c r="M114" s="432"/>
      <c r="N114" s="432"/>
      <c r="O114" s="432"/>
      <c r="P114" s="432"/>
      <c r="Q114" s="432"/>
      <c r="R114" s="432"/>
      <c r="S114" s="432"/>
      <c r="T114" s="432"/>
      <c r="U114" s="432"/>
    </row>
    <row r="115" spans="1:21" ht="13.5">
      <c r="A115" s="444"/>
      <c r="B115" s="445"/>
      <c r="C115" s="445"/>
      <c r="D115" s="445"/>
      <c r="E115" s="445"/>
      <c r="F115" s="445"/>
      <c r="G115" s="445"/>
      <c r="H115" s="445"/>
      <c r="I115" s="445"/>
      <c r="J115" s="445"/>
      <c r="K115" s="445"/>
      <c r="L115" s="445"/>
      <c r="M115" s="445"/>
      <c r="N115" s="445"/>
      <c r="O115" s="445"/>
      <c r="P115" s="445"/>
      <c r="Q115" s="445"/>
      <c r="R115" s="445"/>
      <c r="S115" s="445"/>
      <c r="T115" s="445"/>
      <c r="U115" s="445"/>
    </row>
    <row r="116" spans="1:21" ht="15" thickBot="1">
      <c r="A116" s="338" t="s">
        <v>523</v>
      </c>
      <c r="B116" s="339"/>
      <c r="C116" s="339"/>
      <c r="D116" s="339"/>
      <c r="E116" s="339"/>
      <c r="F116" s="339"/>
      <c r="G116" s="339"/>
      <c r="H116" s="339"/>
      <c r="I116" s="339"/>
      <c r="J116" s="339"/>
      <c r="K116" s="339"/>
      <c r="L116" s="339"/>
      <c r="M116" s="339"/>
      <c r="N116" s="339"/>
      <c r="O116" s="339"/>
      <c r="P116" s="339"/>
      <c r="Q116" s="339"/>
      <c r="R116" s="339"/>
      <c r="S116" s="339"/>
      <c r="T116" s="339"/>
      <c r="U116" s="340" t="s">
        <v>257</v>
      </c>
    </row>
    <row r="117" spans="1:21" ht="13.5">
      <c r="A117" s="341" t="s">
        <v>524</v>
      </c>
      <c r="B117" s="342"/>
      <c r="C117" s="343" t="s">
        <v>448</v>
      </c>
      <c r="D117" s="343"/>
      <c r="E117" s="343"/>
      <c r="F117" s="343"/>
      <c r="G117" s="343" t="s">
        <v>449</v>
      </c>
      <c r="H117" s="343"/>
      <c r="I117" s="343"/>
      <c r="J117" s="343"/>
      <c r="K117" s="343" t="s">
        <v>450</v>
      </c>
      <c r="L117" s="343"/>
      <c r="M117" s="343"/>
      <c r="N117" s="344" t="s">
        <v>451</v>
      </c>
      <c r="O117" s="415" t="s">
        <v>452</v>
      </c>
      <c r="P117" s="346" t="s">
        <v>278</v>
      </c>
      <c r="Q117" s="347" t="s">
        <v>453</v>
      </c>
      <c r="R117" s="446" t="s">
        <v>525</v>
      </c>
      <c r="S117" s="447"/>
      <c r="T117" s="447"/>
      <c r="U117" s="448"/>
    </row>
    <row r="118" spans="1:21" ht="13.5">
      <c r="A118" s="350"/>
      <c r="B118" s="351"/>
      <c r="C118" s="352" t="s">
        <v>455</v>
      </c>
      <c r="D118" s="352" t="s">
        <v>456</v>
      </c>
      <c r="E118" s="352" t="s">
        <v>457</v>
      </c>
      <c r="F118" s="352" t="s">
        <v>278</v>
      </c>
      <c r="G118" s="352" t="s">
        <v>458</v>
      </c>
      <c r="H118" s="352" t="s">
        <v>459</v>
      </c>
      <c r="I118" s="352" t="s">
        <v>460</v>
      </c>
      <c r="J118" s="352" t="s">
        <v>278</v>
      </c>
      <c r="K118" s="352" t="s">
        <v>458</v>
      </c>
      <c r="L118" s="352" t="s">
        <v>461</v>
      </c>
      <c r="M118" s="352" t="s">
        <v>278</v>
      </c>
      <c r="N118" s="352"/>
      <c r="O118" s="416"/>
      <c r="P118" s="354"/>
      <c r="Q118" s="355"/>
      <c r="R118" s="449"/>
      <c r="S118" s="450"/>
      <c r="T118" s="450"/>
      <c r="U118" s="451"/>
    </row>
    <row r="119" spans="1:21" ht="13.5">
      <c r="A119" s="350"/>
      <c r="B119" s="358"/>
      <c r="C119" s="352"/>
      <c r="D119" s="352"/>
      <c r="E119" s="352"/>
      <c r="F119" s="352"/>
      <c r="G119" s="352"/>
      <c r="H119" s="352"/>
      <c r="I119" s="352"/>
      <c r="J119" s="352"/>
      <c r="K119" s="352"/>
      <c r="L119" s="352"/>
      <c r="M119" s="352"/>
      <c r="N119" s="359"/>
      <c r="O119" s="417"/>
      <c r="P119" s="361"/>
      <c r="Q119" s="362"/>
      <c r="R119" s="449"/>
      <c r="S119" s="450"/>
      <c r="T119" s="450"/>
      <c r="U119" s="451"/>
    </row>
    <row r="120" spans="1:21" ht="13.5">
      <c r="A120" s="363" t="s">
        <v>526</v>
      </c>
      <c r="B120" s="364"/>
      <c r="C120" s="365"/>
      <c r="D120" s="365"/>
      <c r="E120" s="365"/>
      <c r="F120" s="365"/>
      <c r="G120" s="365"/>
      <c r="H120" s="365"/>
      <c r="I120" s="365"/>
      <c r="J120" s="365"/>
      <c r="K120" s="365"/>
      <c r="L120" s="365"/>
      <c r="M120" s="365"/>
      <c r="N120" s="365"/>
      <c r="O120" s="418"/>
      <c r="P120" s="367"/>
      <c r="Q120" s="368"/>
      <c r="R120" s="449"/>
      <c r="S120" s="450"/>
      <c r="T120" s="450"/>
      <c r="U120" s="451"/>
    </row>
    <row r="121" spans="1:21" ht="13.5">
      <c r="A121" s="371" t="s">
        <v>527</v>
      </c>
      <c r="B121" s="372"/>
      <c r="C121" s="365"/>
      <c r="D121" s="365"/>
      <c r="E121" s="365"/>
      <c r="F121" s="365"/>
      <c r="G121" s="365"/>
      <c r="H121" s="365"/>
      <c r="I121" s="365"/>
      <c r="J121" s="365"/>
      <c r="K121" s="365"/>
      <c r="L121" s="365"/>
      <c r="M121" s="365"/>
      <c r="N121" s="365"/>
      <c r="O121" s="418"/>
      <c r="P121" s="367"/>
      <c r="Q121" s="368"/>
      <c r="R121" s="449"/>
      <c r="S121" s="450"/>
      <c r="T121" s="450"/>
      <c r="U121" s="451"/>
    </row>
    <row r="122" spans="1:21" ht="13.5">
      <c r="A122" s="373" t="s">
        <v>528</v>
      </c>
      <c r="B122" s="374"/>
      <c r="C122" s="365"/>
      <c r="D122" s="365"/>
      <c r="E122" s="365"/>
      <c r="F122" s="365"/>
      <c r="G122" s="365"/>
      <c r="H122" s="365"/>
      <c r="I122" s="365"/>
      <c r="J122" s="365"/>
      <c r="K122" s="365"/>
      <c r="L122" s="365"/>
      <c r="M122" s="365"/>
      <c r="N122" s="365"/>
      <c r="O122" s="418"/>
      <c r="P122" s="367"/>
      <c r="Q122" s="378"/>
      <c r="R122" s="452"/>
      <c r="S122" s="452"/>
      <c r="T122" s="452"/>
      <c r="U122" s="453"/>
    </row>
    <row r="123" spans="1:21" ht="27">
      <c r="A123" s="443" t="s">
        <v>529</v>
      </c>
      <c r="B123" s="312">
        <v>200</v>
      </c>
      <c r="C123" s="312"/>
      <c r="D123" s="312">
        <v>2876</v>
      </c>
      <c r="E123" s="312">
        <v>2222</v>
      </c>
      <c r="F123" s="312">
        <v>2115</v>
      </c>
      <c r="G123" s="312"/>
      <c r="H123" s="312"/>
      <c r="I123" s="312"/>
      <c r="J123" s="312"/>
      <c r="K123" s="312"/>
      <c r="L123" s="312"/>
      <c r="M123" s="312"/>
      <c r="N123" s="312"/>
      <c r="O123" s="312"/>
      <c r="P123" s="440"/>
      <c r="Q123" s="454">
        <f>SUM(C123:P123)</f>
        <v>7213</v>
      </c>
      <c r="R123" s="455"/>
      <c r="S123" s="276"/>
      <c r="T123" s="276"/>
      <c r="U123" s="456"/>
    </row>
    <row r="124" spans="1:21" ht="40.5">
      <c r="A124" s="443" t="s">
        <v>530</v>
      </c>
      <c r="B124" s="312">
        <v>17</v>
      </c>
      <c r="C124" s="312"/>
      <c r="D124" s="312">
        <v>180</v>
      </c>
      <c r="E124" s="312">
        <v>90</v>
      </c>
      <c r="F124" s="312">
        <v>34</v>
      </c>
      <c r="G124" s="312"/>
      <c r="H124" s="312"/>
      <c r="I124" s="312"/>
      <c r="J124" s="312"/>
      <c r="K124" s="312"/>
      <c r="L124" s="312"/>
      <c r="M124" s="312"/>
      <c r="N124" s="312"/>
      <c r="O124" s="312"/>
      <c r="P124" s="440"/>
      <c r="Q124" s="454">
        <f>SUM(C124:P124)</f>
        <v>304</v>
      </c>
      <c r="R124" s="455"/>
      <c r="S124" s="276"/>
      <c r="T124" s="276"/>
      <c r="U124" s="456"/>
    </row>
    <row r="125" spans="1:21" s="339" customFormat="1" ht="13.5">
      <c r="A125" s="443" t="s">
        <v>531</v>
      </c>
      <c r="B125" s="312">
        <v>1</v>
      </c>
      <c r="C125" s="312"/>
      <c r="D125" s="312"/>
      <c r="E125" s="312"/>
      <c r="F125" s="312"/>
      <c r="G125" s="312"/>
      <c r="H125" s="312"/>
      <c r="I125" s="312">
        <v>180</v>
      </c>
      <c r="J125" s="312"/>
      <c r="K125" s="312"/>
      <c r="L125" s="312"/>
      <c r="M125" s="312"/>
      <c r="N125" s="312"/>
      <c r="O125" s="312"/>
      <c r="P125" s="440"/>
      <c r="Q125" s="454">
        <f>SUM(C125:P125)</f>
        <v>180</v>
      </c>
      <c r="R125" s="455"/>
      <c r="S125" s="276"/>
      <c r="T125" s="276"/>
      <c r="U125" s="456"/>
    </row>
    <row r="126" spans="1:21" ht="27">
      <c r="A126" s="443" t="s">
        <v>532</v>
      </c>
      <c r="B126" s="312">
        <v>23</v>
      </c>
      <c r="C126" s="312"/>
      <c r="D126" s="312"/>
      <c r="E126" s="312"/>
      <c r="F126" s="312"/>
      <c r="G126" s="312"/>
      <c r="H126" s="312"/>
      <c r="I126" s="312"/>
      <c r="J126" s="312"/>
      <c r="K126" s="312">
        <v>65</v>
      </c>
      <c r="L126" s="312"/>
      <c r="M126" s="312"/>
      <c r="N126" s="312"/>
      <c r="O126" s="312"/>
      <c r="P126" s="440"/>
      <c r="Q126" s="454">
        <f>SUM(C126:P126)</f>
        <v>65</v>
      </c>
      <c r="R126" s="455"/>
      <c r="S126" s="276"/>
      <c r="T126" s="276"/>
      <c r="U126" s="456"/>
    </row>
    <row r="127" spans="1:21" ht="27.75" thickBot="1">
      <c r="A127" s="443" t="s">
        <v>533</v>
      </c>
      <c r="B127" s="312">
        <v>5</v>
      </c>
      <c r="C127" s="312"/>
      <c r="D127" s="312"/>
      <c r="E127" s="312"/>
      <c r="F127" s="312"/>
      <c r="G127" s="312"/>
      <c r="H127" s="312"/>
      <c r="I127" s="312"/>
      <c r="J127" s="312"/>
      <c r="K127" s="312"/>
      <c r="L127" s="312"/>
      <c r="M127" s="312">
        <v>93</v>
      </c>
      <c r="N127" s="312"/>
      <c r="O127" s="312"/>
      <c r="P127" s="440"/>
      <c r="Q127" s="454">
        <f>SUM(C127:P127)</f>
        <v>93</v>
      </c>
      <c r="R127" s="455"/>
      <c r="S127" s="276"/>
      <c r="T127" s="276"/>
      <c r="U127" s="456"/>
    </row>
    <row r="128" spans="1:21" ht="15" thickBot="1">
      <c r="A128" s="166" t="s">
        <v>52</v>
      </c>
      <c r="B128" s="425">
        <f aca="true" t="shared" si="6" ref="B128:Q128">SUM(B123:B127)</f>
        <v>246</v>
      </c>
      <c r="C128" s="425">
        <f t="shared" si="6"/>
        <v>0</v>
      </c>
      <c r="D128" s="425">
        <f t="shared" si="6"/>
        <v>3056</v>
      </c>
      <c r="E128" s="425">
        <f t="shared" si="6"/>
        <v>2312</v>
      </c>
      <c r="F128" s="425">
        <f t="shared" si="6"/>
        <v>2149</v>
      </c>
      <c r="G128" s="425">
        <f t="shared" si="6"/>
        <v>0</v>
      </c>
      <c r="H128" s="425">
        <f t="shared" si="6"/>
        <v>0</v>
      </c>
      <c r="I128" s="425">
        <f t="shared" si="6"/>
        <v>180</v>
      </c>
      <c r="J128" s="425">
        <f t="shared" si="6"/>
        <v>0</v>
      </c>
      <c r="K128" s="425">
        <f t="shared" si="6"/>
        <v>65</v>
      </c>
      <c r="L128" s="425">
        <f t="shared" si="6"/>
        <v>0</v>
      </c>
      <c r="M128" s="425">
        <f t="shared" si="6"/>
        <v>93</v>
      </c>
      <c r="N128" s="425">
        <f t="shared" si="6"/>
        <v>0</v>
      </c>
      <c r="O128" s="425">
        <f t="shared" si="6"/>
        <v>0</v>
      </c>
      <c r="P128" s="426">
        <f t="shared" si="6"/>
        <v>0</v>
      </c>
      <c r="Q128" s="427">
        <f t="shared" si="6"/>
        <v>7855</v>
      </c>
      <c r="R128" s="457"/>
      <c r="S128" s="458"/>
      <c r="T128" s="458"/>
      <c r="U128" s="459"/>
    </row>
    <row r="129" spans="1:21" ht="15" thickBot="1">
      <c r="A129" s="409" t="s">
        <v>247</v>
      </c>
      <c r="B129" s="430">
        <v>114</v>
      </c>
      <c r="C129" s="430"/>
      <c r="D129" s="430">
        <v>657</v>
      </c>
      <c r="E129" s="430">
        <v>645</v>
      </c>
      <c r="F129" s="430">
        <v>114</v>
      </c>
      <c r="G129" s="430"/>
      <c r="H129" s="430"/>
      <c r="I129" s="430">
        <v>20</v>
      </c>
      <c r="J129" s="430"/>
      <c r="K129" s="430">
        <v>280</v>
      </c>
      <c r="L129" s="430"/>
      <c r="M129" s="430"/>
      <c r="N129" s="430"/>
      <c r="O129" s="430"/>
      <c r="P129" s="430"/>
      <c r="Q129" s="430">
        <f>SUM(C129:P129)</f>
        <v>1716</v>
      </c>
      <c r="R129" s="460"/>
      <c r="S129" s="461"/>
      <c r="T129" s="461"/>
      <c r="U129" s="461"/>
    </row>
    <row r="130" spans="1:21" ht="14.25">
      <c r="A130" s="412" t="s">
        <v>248</v>
      </c>
      <c r="B130" s="412" t="s">
        <v>534</v>
      </c>
      <c r="C130" s="431"/>
      <c r="D130" s="431"/>
      <c r="E130" s="431"/>
      <c r="F130" s="431"/>
      <c r="G130" s="431"/>
      <c r="H130" s="431">
        <v>2</v>
      </c>
      <c r="I130" s="431">
        <v>178</v>
      </c>
      <c r="J130" s="431"/>
      <c r="K130" s="431">
        <v>88</v>
      </c>
      <c r="L130" s="431"/>
      <c r="M130" s="431"/>
      <c r="N130" s="431"/>
      <c r="O130" s="431"/>
      <c r="P130" s="431"/>
      <c r="Q130" s="431">
        <f>SUM(C130:P130)</f>
        <v>268</v>
      </c>
      <c r="R130" s="460"/>
      <c r="S130" s="461"/>
      <c r="T130" s="461"/>
      <c r="U130" s="461"/>
    </row>
    <row r="131" spans="1:21" ht="14.25">
      <c r="A131" s="334"/>
      <c r="B131" s="432"/>
      <c r="C131" s="432"/>
      <c r="D131" s="432"/>
      <c r="E131" s="432"/>
      <c r="F131" s="432"/>
      <c r="G131" s="432"/>
      <c r="H131" s="432"/>
      <c r="I131" s="432"/>
      <c r="J131" s="432"/>
      <c r="K131" s="432"/>
      <c r="L131" s="432"/>
      <c r="M131" s="432"/>
      <c r="N131" s="432"/>
      <c r="O131" s="432"/>
      <c r="P131" s="432"/>
      <c r="Q131" s="432"/>
      <c r="R131" s="432"/>
      <c r="S131" s="462"/>
      <c r="T131" s="462"/>
      <c r="U131" s="462"/>
    </row>
    <row r="132" spans="1:21" ht="14.25">
      <c r="A132" s="334"/>
      <c r="B132" s="432"/>
      <c r="C132" s="432"/>
      <c r="D132" s="432"/>
      <c r="E132" s="432"/>
      <c r="F132" s="432"/>
      <c r="G132" s="432"/>
      <c r="H132" s="432"/>
      <c r="I132" s="432"/>
      <c r="J132" s="432"/>
      <c r="K132" s="432"/>
      <c r="L132" s="432"/>
      <c r="M132" s="432"/>
      <c r="N132" s="432"/>
      <c r="O132" s="432"/>
      <c r="P132" s="432"/>
      <c r="Q132" s="432"/>
      <c r="R132" s="432"/>
      <c r="S132" s="462"/>
      <c r="T132" s="462"/>
      <c r="U132" s="462"/>
    </row>
    <row r="133" spans="1:21" ht="14.25">
      <c r="A133" s="334"/>
      <c r="B133" s="432"/>
      <c r="C133" s="432"/>
      <c r="D133" s="432"/>
      <c r="E133" s="432"/>
      <c r="F133" s="432"/>
      <c r="G133" s="432"/>
      <c r="H133" s="432"/>
      <c r="I133" s="432"/>
      <c r="J133" s="432"/>
      <c r="K133" s="432"/>
      <c r="L133" s="432"/>
      <c r="M133" s="432"/>
      <c r="N133" s="432"/>
      <c r="O133" s="432"/>
      <c r="P133" s="432"/>
      <c r="Q133" s="432"/>
      <c r="R133" s="432"/>
      <c r="S133" s="463"/>
      <c r="T133" s="463"/>
      <c r="U133" s="463"/>
    </row>
    <row r="134" spans="1:21" ht="14.25">
      <c r="A134" s="334"/>
      <c r="B134" s="432"/>
      <c r="C134" s="432"/>
      <c r="D134" s="432"/>
      <c r="E134" s="432"/>
      <c r="F134" s="432"/>
      <c r="G134" s="432"/>
      <c r="H134" s="432"/>
      <c r="I134" s="432"/>
      <c r="J134" s="432"/>
      <c r="K134" s="432"/>
      <c r="L134" s="432"/>
      <c r="M134" s="432"/>
      <c r="N134" s="432"/>
      <c r="O134" s="432"/>
      <c r="P134" s="432"/>
      <c r="Q134" s="432"/>
      <c r="R134" s="432"/>
      <c r="S134" s="463"/>
      <c r="T134" s="463"/>
      <c r="U134" s="463"/>
    </row>
    <row r="135" spans="1:21" ht="15" thickBot="1">
      <c r="A135" s="338" t="s">
        <v>535</v>
      </c>
      <c r="B135" s="339"/>
      <c r="C135" s="339"/>
      <c r="D135" s="339"/>
      <c r="E135" s="339"/>
      <c r="F135" s="339"/>
      <c r="G135" s="339"/>
      <c r="H135" s="339"/>
      <c r="I135" s="339"/>
      <c r="J135" s="339"/>
      <c r="K135" s="339"/>
      <c r="L135" s="339"/>
      <c r="M135" s="339"/>
      <c r="N135" s="339"/>
      <c r="O135" s="339"/>
      <c r="P135" s="339"/>
      <c r="Q135" s="339"/>
      <c r="R135" s="339"/>
      <c r="S135" s="339"/>
      <c r="T135" s="339"/>
      <c r="U135" s="340" t="s">
        <v>257</v>
      </c>
    </row>
    <row r="136" spans="1:21" ht="13.5">
      <c r="A136" s="341"/>
      <c r="B136" s="464"/>
      <c r="C136" s="465"/>
      <c r="D136" s="465"/>
      <c r="E136" s="466" t="s">
        <v>448</v>
      </c>
      <c r="F136" s="191"/>
      <c r="G136" s="191"/>
      <c r="H136" s="191"/>
      <c r="I136" s="191"/>
      <c r="J136" s="191"/>
      <c r="K136" s="191"/>
      <c r="L136" s="191"/>
      <c r="M136" s="191"/>
      <c r="N136" s="191"/>
      <c r="O136" s="467" t="s">
        <v>453</v>
      </c>
      <c r="P136" s="468"/>
      <c r="Q136" s="469"/>
      <c r="R136" s="446" t="s">
        <v>525</v>
      </c>
      <c r="S136" s="446"/>
      <c r="T136" s="446"/>
      <c r="U136" s="470"/>
    </row>
    <row r="137" spans="1:21" ht="13.5">
      <c r="A137" s="350"/>
      <c r="B137" s="471"/>
      <c r="C137" s="472"/>
      <c r="D137" s="472"/>
      <c r="E137" s="473" t="s">
        <v>455</v>
      </c>
      <c r="F137" s="474"/>
      <c r="G137" s="473" t="s">
        <v>456</v>
      </c>
      <c r="H137" s="475"/>
      <c r="I137" s="475"/>
      <c r="J137" s="474"/>
      <c r="K137" s="473" t="s">
        <v>457</v>
      </c>
      <c r="L137" s="474"/>
      <c r="M137" s="473" t="s">
        <v>278</v>
      </c>
      <c r="N137" s="475"/>
      <c r="O137" s="476"/>
      <c r="P137" s="477"/>
      <c r="Q137" s="478"/>
      <c r="R137" s="449"/>
      <c r="S137" s="449"/>
      <c r="T137" s="449"/>
      <c r="U137" s="451"/>
    </row>
    <row r="138" spans="1:21" ht="13.5">
      <c r="A138" s="350"/>
      <c r="B138" s="479"/>
      <c r="C138" s="472"/>
      <c r="D138" s="472"/>
      <c r="E138" s="480"/>
      <c r="F138" s="481"/>
      <c r="G138" s="480"/>
      <c r="H138" s="477"/>
      <c r="I138" s="477"/>
      <c r="J138" s="481"/>
      <c r="K138" s="480"/>
      <c r="L138" s="481"/>
      <c r="M138" s="480"/>
      <c r="N138" s="477"/>
      <c r="O138" s="482"/>
      <c r="P138" s="477"/>
      <c r="Q138" s="478"/>
      <c r="R138" s="449"/>
      <c r="S138" s="449"/>
      <c r="T138" s="449"/>
      <c r="U138" s="451"/>
    </row>
    <row r="139" spans="1:21" ht="13.5">
      <c r="A139" s="363" t="s">
        <v>536</v>
      </c>
      <c r="B139" s="483"/>
      <c r="C139" s="472"/>
      <c r="D139" s="472"/>
      <c r="E139" s="484"/>
      <c r="F139" s="481"/>
      <c r="G139" s="484"/>
      <c r="H139" s="477"/>
      <c r="I139" s="477"/>
      <c r="J139" s="481"/>
      <c r="K139" s="484"/>
      <c r="L139" s="481"/>
      <c r="M139" s="484"/>
      <c r="N139" s="477"/>
      <c r="O139" s="485"/>
      <c r="P139" s="477"/>
      <c r="Q139" s="478"/>
      <c r="R139" s="449"/>
      <c r="S139" s="449"/>
      <c r="T139" s="449"/>
      <c r="U139" s="451"/>
    </row>
    <row r="140" spans="1:21" ht="13.5">
      <c r="A140" s="371" t="s">
        <v>537</v>
      </c>
      <c r="B140" s="486"/>
      <c r="C140" s="472"/>
      <c r="D140" s="472"/>
      <c r="E140" s="484"/>
      <c r="F140" s="481"/>
      <c r="G140" s="484"/>
      <c r="H140" s="477"/>
      <c r="I140" s="477"/>
      <c r="J140" s="481"/>
      <c r="K140" s="484"/>
      <c r="L140" s="481"/>
      <c r="M140" s="484"/>
      <c r="N140" s="477"/>
      <c r="O140" s="485"/>
      <c r="P140" s="477"/>
      <c r="Q140" s="478"/>
      <c r="R140" s="449"/>
      <c r="S140" s="449"/>
      <c r="T140" s="449"/>
      <c r="U140" s="451"/>
    </row>
    <row r="141" spans="1:21" ht="13.5">
      <c r="A141" s="373" t="s">
        <v>538</v>
      </c>
      <c r="B141" s="487"/>
      <c r="C141" s="488"/>
      <c r="D141" s="489"/>
      <c r="E141" s="490"/>
      <c r="F141" s="489"/>
      <c r="G141" s="490"/>
      <c r="H141" s="488"/>
      <c r="I141" s="488"/>
      <c r="J141" s="489"/>
      <c r="K141" s="490"/>
      <c r="L141" s="489"/>
      <c r="M141" s="490"/>
      <c r="N141" s="488"/>
      <c r="O141" s="491"/>
      <c r="P141" s="488"/>
      <c r="Q141" s="492"/>
      <c r="R141" s="452"/>
      <c r="S141" s="452"/>
      <c r="T141" s="452"/>
      <c r="U141" s="453"/>
    </row>
    <row r="142" spans="1:21" ht="13.5">
      <c r="A142" s="493" t="s">
        <v>539</v>
      </c>
      <c r="B142" s="277"/>
      <c r="C142" s="494">
        <v>17</v>
      </c>
      <c r="D142" s="495"/>
      <c r="E142" s="494"/>
      <c r="F142" s="496"/>
      <c r="G142" s="494">
        <v>136</v>
      </c>
      <c r="H142" s="497"/>
      <c r="I142" s="497"/>
      <c r="J142" s="496"/>
      <c r="K142" s="494">
        <v>34</v>
      </c>
      <c r="L142" s="496"/>
      <c r="M142" s="494"/>
      <c r="N142" s="497"/>
      <c r="O142" s="498">
        <f>SUM(E142:N142)</f>
        <v>170</v>
      </c>
      <c r="P142" s="497"/>
      <c r="Q142" s="499"/>
      <c r="R142" s="455"/>
      <c r="S142" s="276"/>
      <c r="T142" s="276"/>
      <c r="U142" s="456"/>
    </row>
    <row r="143" spans="1:21" ht="14.25" thickBot="1">
      <c r="A143" s="493" t="s">
        <v>540</v>
      </c>
      <c r="B143" s="500"/>
      <c r="C143" s="494">
        <v>75</v>
      </c>
      <c r="D143" s="495"/>
      <c r="E143" s="494"/>
      <c r="F143" s="496"/>
      <c r="G143" s="494">
        <v>405</v>
      </c>
      <c r="H143" s="497"/>
      <c r="I143" s="497"/>
      <c r="J143" s="496"/>
      <c r="K143" s="494">
        <v>135</v>
      </c>
      <c r="L143" s="496"/>
      <c r="M143" s="494"/>
      <c r="N143" s="497"/>
      <c r="O143" s="498">
        <f>SUM(E143:N143)</f>
        <v>540</v>
      </c>
      <c r="P143" s="497"/>
      <c r="Q143" s="499"/>
      <c r="R143" s="455"/>
      <c r="S143" s="276"/>
      <c r="T143" s="276"/>
      <c r="U143" s="456"/>
    </row>
    <row r="144" spans="1:21" ht="15" thickBot="1">
      <c r="A144" s="331" t="s">
        <v>52</v>
      </c>
      <c r="B144" s="501"/>
      <c r="C144" s="502">
        <f>SUM(C142:D143)</f>
        <v>92</v>
      </c>
      <c r="D144" s="503"/>
      <c r="E144" s="502">
        <f>SUM(E142:F143)</f>
        <v>0</v>
      </c>
      <c r="F144" s="503"/>
      <c r="G144" s="502">
        <f>SUM(G142:J143)</f>
        <v>541</v>
      </c>
      <c r="H144" s="504"/>
      <c r="I144" s="504"/>
      <c r="J144" s="503"/>
      <c r="K144" s="502">
        <f>SUM(K142:L143)</f>
        <v>169</v>
      </c>
      <c r="L144" s="503"/>
      <c r="M144" s="502">
        <f>SUM(M142:N143)</f>
        <v>0</v>
      </c>
      <c r="N144" s="504"/>
      <c r="O144" s="505">
        <f>SUM(E144:N144)</f>
        <v>710</v>
      </c>
      <c r="P144" s="506"/>
      <c r="Q144" s="507"/>
      <c r="R144" s="508"/>
      <c r="S144" s="509"/>
      <c r="T144" s="509"/>
      <c r="U144" s="510"/>
    </row>
    <row r="145" spans="1:21" ht="14.25">
      <c r="A145" s="511" t="s">
        <v>247</v>
      </c>
      <c r="B145" s="512"/>
      <c r="C145" s="513">
        <v>120</v>
      </c>
      <c r="D145" s="513"/>
      <c r="E145" s="514"/>
      <c r="F145" s="515"/>
      <c r="G145" s="514">
        <v>1215</v>
      </c>
      <c r="H145" s="516"/>
      <c r="I145" s="516"/>
      <c r="J145" s="515"/>
      <c r="K145" s="514">
        <v>482</v>
      </c>
      <c r="L145" s="515"/>
      <c r="M145" s="514">
        <v>52</v>
      </c>
      <c r="N145" s="515"/>
      <c r="O145" s="514">
        <f>SUM(E145:N145)</f>
        <v>1749</v>
      </c>
      <c r="P145" s="517"/>
      <c r="Q145" s="518"/>
      <c r="R145" s="519"/>
      <c r="S145" s="461"/>
      <c r="T145" s="461"/>
      <c r="U145" s="461"/>
    </row>
    <row r="146" spans="1:21" ht="14.25">
      <c r="A146" s="520" t="s">
        <v>248</v>
      </c>
      <c r="B146" s="521"/>
      <c r="C146" s="522" t="s">
        <v>534</v>
      </c>
      <c r="D146" s="523"/>
      <c r="E146" s="524"/>
      <c r="F146" s="524"/>
      <c r="G146" s="524">
        <v>710</v>
      </c>
      <c r="H146" s="524"/>
      <c r="I146" s="524"/>
      <c r="J146" s="524"/>
      <c r="K146" s="524">
        <v>99</v>
      </c>
      <c r="L146" s="524"/>
      <c r="M146" s="524">
        <v>84</v>
      </c>
      <c r="N146" s="524"/>
      <c r="O146" s="524">
        <f>SUM(E146:N146)</f>
        <v>893</v>
      </c>
      <c r="P146" s="524"/>
      <c r="Q146" s="524"/>
      <c r="R146" s="525"/>
      <c r="S146" s="525"/>
      <c r="T146" s="525"/>
      <c r="U146" s="525"/>
    </row>
    <row r="147" spans="1:21" ht="13.5">
      <c r="A147" s="292"/>
      <c r="B147" s="292"/>
      <c r="C147" s="292"/>
      <c r="D147" s="292"/>
      <c r="E147" s="292"/>
      <c r="F147" s="292"/>
      <c r="G147" s="292"/>
      <c r="H147" s="292"/>
      <c r="I147" s="292"/>
      <c r="J147" s="292"/>
      <c r="K147" s="292"/>
      <c r="L147" s="292"/>
      <c r="M147" s="292"/>
      <c r="N147" s="292"/>
      <c r="O147" s="292"/>
      <c r="P147" s="292"/>
      <c r="Q147" s="292"/>
      <c r="R147" s="292"/>
      <c r="S147" s="292"/>
      <c r="T147" s="292"/>
      <c r="U147" s="292"/>
    </row>
    <row r="148" spans="1:21" ht="13.5">
      <c r="A148" s="292"/>
      <c r="B148" s="292"/>
      <c r="C148" s="292"/>
      <c r="D148" s="292"/>
      <c r="E148" s="292"/>
      <c r="F148" s="292"/>
      <c r="G148" s="292"/>
      <c r="H148" s="292"/>
      <c r="I148" s="292"/>
      <c r="J148" s="292"/>
      <c r="K148" s="292"/>
      <c r="L148" s="292"/>
      <c r="M148" s="292"/>
      <c r="N148" s="292"/>
      <c r="O148" s="292"/>
      <c r="P148" s="292"/>
      <c r="Q148" s="292"/>
      <c r="R148" s="292"/>
      <c r="S148" s="292"/>
      <c r="T148" s="292"/>
      <c r="U148" s="292"/>
    </row>
    <row r="149" spans="1:21" ht="13.5">
      <c r="A149" s="292"/>
      <c r="B149" s="292"/>
      <c r="C149" s="292"/>
      <c r="D149" s="292"/>
      <c r="E149" s="292"/>
      <c r="F149" s="292"/>
      <c r="G149" s="292"/>
      <c r="H149" s="292"/>
      <c r="I149" s="292"/>
      <c r="J149" s="292"/>
      <c r="K149" s="292"/>
      <c r="L149" s="292"/>
      <c r="M149" s="292"/>
      <c r="N149" s="292"/>
      <c r="O149" s="292"/>
      <c r="P149" s="292"/>
      <c r="Q149" s="292"/>
      <c r="R149" s="292"/>
      <c r="S149" s="292"/>
      <c r="T149" s="292"/>
      <c r="U149" s="292"/>
    </row>
    <row r="150" spans="1:21" ht="13.5">
      <c r="A150" s="292"/>
      <c r="B150" s="292"/>
      <c r="C150" s="292"/>
      <c r="D150" s="292"/>
      <c r="E150" s="292"/>
      <c r="F150" s="292"/>
      <c r="G150" s="292"/>
      <c r="H150" s="292"/>
      <c r="I150" s="292"/>
      <c r="J150" s="292"/>
      <c r="K150" s="292"/>
      <c r="L150" s="292"/>
      <c r="M150" s="292"/>
      <c r="N150" s="292"/>
      <c r="O150" s="292"/>
      <c r="P150" s="292"/>
      <c r="Q150" s="292"/>
      <c r="R150" s="292"/>
      <c r="S150" s="292"/>
      <c r="T150" s="292"/>
      <c r="U150" s="292"/>
    </row>
    <row r="151" spans="1:21" ht="13.5">
      <c r="A151" s="292"/>
      <c r="B151" s="292"/>
      <c r="C151" s="292"/>
      <c r="D151" s="292"/>
      <c r="E151" s="292"/>
      <c r="F151" s="292"/>
      <c r="G151" s="292"/>
      <c r="H151" s="292"/>
      <c r="I151" s="292"/>
      <c r="J151" s="292"/>
      <c r="K151" s="292"/>
      <c r="L151" s="292"/>
      <c r="M151" s="292"/>
      <c r="N151" s="292"/>
      <c r="O151" s="292"/>
      <c r="P151" s="292"/>
      <c r="Q151" s="292"/>
      <c r="R151" s="292"/>
      <c r="S151" s="292"/>
      <c r="T151" s="292"/>
      <c r="U151" s="292"/>
    </row>
    <row r="152" spans="1:21" ht="13.5">
      <c r="A152" s="292"/>
      <c r="B152" s="292"/>
      <c r="C152" s="292"/>
      <c r="D152" s="292"/>
      <c r="E152" s="292"/>
      <c r="F152" s="292"/>
      <c r="G152" s="292"/>
      <c r="H152" s="292"/>
      <c r="I152" s="292"/>
      <c r="J152" s="292"/>
      <c r="K152" s="292"/>
      <c r="L152" s="292"/>
      <c r="M152" s="292"/>
      <c r="N152" s="292"/>
      <c r="O152" s="292"/>
      <c r="P152" s="292"/>
      <c r="Q152" s="292"/>
      <c r="R152" s="292"/>
      <c r="S152" s="292"/>
      <c r="T152" s="292"/>
      <c r="U152" s="292"/>
    </row>
    <row r="153" spans="1:21" ht="13.5">
      <c r="A153" s="292"/>
      <c r="B153" s="292"/>
      <c r="C153" s="292"/>
      <c r="D153" s="292"/>
      <c r="E153" s="292"/>
      <c r="F153" s="292"/>
      <c r="G153" s="292"/>
      <c r="H153" s="292"/>
      <c r="I153" s="292"/>
      <c r="J153" s="292"/>
      <c r="K153" s="292"/>
      <c r="L153" s="292"/>
      <c r="M153" s="292"/>
      <c r="N153" s="292"/>
      <c r="O153" s="292"/>
      <c r="P153" s="292"/>
      <c r="Q153" s="292"/>
      <c r="R153" s="292"/>
      <c r="S153" s="292"/>
      <c r="T153" s="292"/>
      <c r="U153" s="292"/>
    </row>
    <row r="154" spans="1:21" ht="13.5">
      <c r="A154" s="292"/>
      <c r="B154" s="292"/>
      <c r="C154" s="292"/>
      <c r="D154" s="292"/>
      <c r="E154" s="292"/>
      <c r="F154" s="292"/>
      <c r="G154" s="292"/>
      <c r="H154" s="292"/>
      <c r="I154" s="292"/>
      <c r="J154" s="292"/>
      <c r="K154" s="292"/>
      <c r="L154" s="292"/>
      <c r="M154" s="292"/>
      <c r="N154" s="292"/>
      <c r="O154" s="292"/>
      <c r="P154" s="292"/>
      <c r="Q154" s="292"/>
      <c r="R154" s="292"/>
      <c r="S154" s="292"/>
      <c r="T154" s="292"/>
      <c r="U154" s="292"/>
    </row>
    <row r="155" spans="1:21" ht="13.5">
      <c r="A155" s="292"/>
      <c r="B155" s="292"/>
      <c r="C155" s="292"/>
      <c r="D155" s="292"/>
      <c r="E155" s="292"/>
      <c r="F155" s="292"/>
      <c r="G155" s="292"/>
      <c r="H155" s="292"/>
      <c r="I155" s="292"/>
      <c r="J155" s="292"/>
      <c r="K155" s="292"/>
      <c r="L155" s="292"/>
      <c r="M155" s="292"/>
      <c r="N155" s="292"/>
      <c r="O155" s="292"/>
      <c r="P155" s="292"/>
      <c r="Q155" s="292"/>
      <c r="R155" s="292"/>
      <c r="S155" s="292"/>
      <c r="T155" s="292"/>
      <c r="U155" s="292"/>
    </row>
    <row r="156" spans="1:21" ht="13.5">
      <c r="A156" s="292"/>
      <c r="B156" s="292"/>
      <c r="C156" s="292"/>
      <c r="D156" s="292"/>
      <c r="E156" s="292"/>
      <c r="F156" s="292"/>
      <c r="G156" s="292"/>
      <c r="H156" s="292"/>
      <c r="I156" s="292"/>
      <c r="J156" s="292"/>
      <c r="K156" s="292"/>
      <c r="L156" s="292"/>
      <c r="M156" s="292"/>
      <c r="N156" s="292"/>
      <c r="O156" s="292"/>
      <c r="P156" s="292"/>
      <c r="Q156" s="292"/>
      <c r="R156" s="292"/>
      <c r="S156" s="292"/>
      <c r="T156" s="292"/>
      <c r="U156" s="292"/>
    </row>
    <row r="157" spans="1:21" ht="13.5">
      <c r="A157" s="292"/>
      <c r="B157" s="292"/>
      <c r="C157" s="292"/>
      <c r="D157" s="292"/>
      <c r="E157" s="292"/>
      <c r="F157" s="292"/>
      <c r="G157" s="292"/>
      <c r="H157" s="292"/>
      <c r="I157" s="292"/>
      <c r="J157" s="292"/>
      <c r="K157" s="292"/>
      <c r="L157" s="292"/>
      <c r="M157" s="292"/>
      <c r="N157" s="292"/>
      <c r="O157" s="292"/>
      <c r="P157" s="292"/>
      <c r="Q157" s="292"/>
      <c r="R157" s="292"/>
      <c r="S157" s="292"/>
      <c r="T157" s="292"/>
      <c r="U157" s="292"/>
    </row>
    <row r="158" spans="1:21" ht="13.5">
      <c r="A158" s="292"/>
      <c r="B158" s="292"/>
      <c r="C158" s="292"/>
      <c r="D158" s="292"/>
      <c r="E158" s="292"/>
      <c r="F158" s="292"/>
      <c r="G158" s="292"/>
      <c r="H158" s="292"/>
      <c r="I158" s="292"/>
      <c r="J158" s="292"/>
      <c r="K158" s="292"/>
      <c r="L158" s="292"/>
      <c r="M158" s="292"/>
      <c r="N158" s="292"/>
      <c r="O158" s="292"/>
      <c r="P158" s="292"/>
      <c r="Q158" s="292"/>
      <c r="R158" s="292"/>
      <c r="S158" s="292"/>
      <c r="T158" s="292"/>
      <c r="U158" s="292"/>
    </row>
    <row r="159" spans="1:21" ht="13.5">
      <c r="A159" s="292"/>
      <c r="B159" s="292"/>
      <c r="C159" s="292"/>
      <c r="D159" s="292"/>
      <c r="E159" s="292"/>
      <c r="F159" s="292"/>
      <c r="G159" s="292"/>
      <c r="H159" s="292"/>
      <c r="I159" s="292"/>
      <c r="J159" s="292"/>
      <c r="K159" s="292"/>
      <c r="L159" s="292"/>
      <c r="M159" s="292"/>
      <c r="N159" s="292"/>
      <c r="O159" s="292"/>
      <c r="P159" s="292"/>
      <c r="Q159" s="292"/>
      <c r="R159" s="292"/>
      <c r="S159" s="292"/>
      <c r="T159" s="292"/>
      <c r="U159" s="292"/>
    </row>
    <row r="160" spans="1:21" ht="13.5">
      <c r="A160" s="292"/>
      <c r="B160" s="292"/>
      <c r="C160" s="292"/>
      <c r="D160" s="292"/>
      <c r="E160" s="292"/>
      <c r="F160" s="292"/>
      <c r="G160" s="292"/>
      <c r="H160" s="292"/>
      <c r="I160" s="292"/>
      <c r="J160" s="292"/>
      <c r="K160" s="292"/>
      <c r="L160" s="292"/>
      <c r="M160" s="292"/>
      <c r="N160" s="292"/>
      <c r="O160" s="292"/>
      <c r="P160" s="292"/>
      <c r="Q160" s="292"/>
      <c r="R160" s="292"/>
      <c r="S160" s="292"/>
      <c r="T160" s="292"/>
      <c r="U160" s="292"/>
    </row>
    <row r="161" spans="1:21" ht="13.5">
      <c r="A161" s="292"/>
      <c r="B161" s="292"/>
      <c r="C161" s="292"/>
      <c r="D161" s="292"/>
      <c r="E161" s="292"/>
      <c r="F161" s="292"/>
      <c r="G161" s="292"/>
      <c r="H161" s="292"/>
      <c r="I161" s="292"/>
      <c r="J161" s="292"/>
      <c r="K161" s="292"/>
      <c r="L161" s="292"/>
      <c r="M161" s="292"/>
      <c r="N161" s="292"/>
      <c r="O161" s="292"/>
      <c r="P161" s="292"/>
      <c r="Q161" s="292"/>
      <c r="R161" s="292"/>
      <c r="S161" s="292"/>
      <c r="T161" s="292"/>
      <c r="U161" s="292"/>
    </row>
    <row r="162" spans="1:21" ht="13.5">
      <c r="A162" s="292"/>
      <c r="B162" s="292"/>
      <c r="C162" s="292"/>
      <c r="D162" s="292"/>
      <c r="E162" s="292"/>
      <c r="F162" s="292"/>
      <c r="G162" s="292"/>
      <c r="H162" s="292"/>
      <c r="I162" s="292"/>
      <c r="J162" s="292"/>
      <c r="K162" s="292"/>
      <c r="L162" s="292"/>
      <c r="M162" s="292"/>
      <c r="N162" s="292"/>
      <c r="O162" s="292"/>
      <c r="P162" s="292"/>
      <c r="Q162" s="292"/>
      <c r="R162" s="292"/>
      <c r="S162" s="292"/>
      <c r="T162" s="292"/>
      <c r="U162" s="292"/>
    </row>
    <row r="163" spans="1:21" ht="13.5">
      <c r="A163" s="292"/>
      <c r="B163" s="292"/>
      <c r="C163" s="292"/>
      <c r="D163" s="292"/>
      <c r="E163" s="292"/>
      <c r="F163" s="292"/>
      <c r="G163" s="292"/>
      <c r="H163" s="292"/>
      <c r="I163" s="292"/>
      <c r="J163" s="292"/>
      <c r="K163" s="292"/>
      <c r="L163" s="292"/>
      <c r="M163" s="292"/>
      <c r="N163" s="292"/>
      <c r="O163" s="292"/>
      <c r="P163" s="292"/>
      <c r="Q163" s="292"/>
      <c r="R163" s="292"/>
      <c r="S163" s="292"/>
      <c r="T163" s="292"/>
      <c r="U163" s="292"/>
    </row>
  </sheetData>
  <mergeCells count="191">
    <mergeCell ref="A1:U1"/>
    <mergeCell ref="R129:U129"/>
    <mergeCell ref="A145:B145"/>
    <mergeCell ref="C145:D145"/>
    <mergeCell ref="E145:F145"/>
    <mergeCell ref="G145:J145"/>
    <mergeCell ref="K145:L145"/>
    <mergeCell ref="M145:N145"/>
    <mergeCell ref="O145:Q145"/>
    <mergeCell ref="R145:U145"/>
    <mergeCell ref="E144:F144"/>
    <mergeCell ref="G144:J144"/>
    <mergeCell ref="A143:B143"/>
    <mergeCell ref="A144:B144"/>
    <mergeCell ref="C143:D143"/>
    <mergeCell ref="C144:D144"/>
    <mergeCell ref="E143:F143"/>
    <mergeCell ref="G143:J143"/>
    <mergeCell ref="P4:P9"/>
    <mergeCell ref="K5:K9"/>
    <mergeCell ref="L5:L9"/>
    <mergeCell ref="M5:M9"/>
    <mergeCell ref="Q4:Q9"/>
    <mergeCell ref="R4:U4"/>
    <mergeCell ref="F5:F9"/>
    <mergeCell ref="G5:G9"/>
    <mergeCell ref="H5:H9"/>
    <mergeCell ref="I5:I9"/>
    <mergeCell ref="J5:J9"/>
    <mergeCell ref="K4:M4"/>
    <mergeCell ref="N4:N9"/>
    <mergeCell ref="O4:O9"/>
    <mergeCell ref="R5:R9"/>
    <mergeCell ref="S5:S9"/>
    <mergeCell ref="T5:T9"/>
    <mergeCell ref="U5:U9"/>
    <mergeCell ref="A7:B7"/>
    <mergeCell ref="A8:B8"/>
    <mergeCell ref="A9:B9"/>
    <mergeCell ref="A4:B4"/>
    <mergeCell ref="C4:F4"/>
    <mergeCell ref="G4:J4"/>
    <mergeCell ref="C5:C9"/>
    <mergeCell ref="D5:D9"/>
    <mergeCell ref="E5:E9"/>
    <mergeCell ref="O69:O74"/>
    <mergeCell ref="P69:P74"/>
    <mergeCell ref="Q69:Q74"/>
    <mergeCell ref="A69:B69"/>
    <mergeCell ref="C69:F69"/>
    <mergeCell ref="G69:J69"/>
    <mergeCell ref="K69:M69"/>
    <mergeCell ref="R69:U69"/>
    <mergeCell ref="C70:C74"/>
    <mergeCell ref="D70:D74"/>
    <mergeCell ref="E70:E74"/>
    <mergeCell ref="F70:F74"/>
    <mergeCell ref="G70:G74"/>
    <mergeCell ref="H70:H74"/>
    <mergeCell ref="I70:I74"/>
    <mergeCell ref="J70:J74"/>
    <mergeCell ref="K70:K74"/>
    <mergeCell ref="T70:T74"/>
    <mergeCell ref="U70:U74"/>
    <mergeCell ref="A72:B72"/>
    <mergeCell ref="A73:B73"/>
    <mergeCell ref="A74:B74"/>
    <mergeCell ref="L70:L74"/>
    <mergeCell ref="M70:M74"/>
    <mergeCell ref="R70:R74"/>
    <mergeCell ref="S70:S74"/>
    <mergeCell ref="N69:N74"/>
    <mergeCell ref="O85:O90"/>
    <mergeCell ref="P85:P90"/>
    <mergeCell ref="Q85:Q90"/>
    <mergeCell ref="A85:B85"/>
    <mergeCell ref="C85:F85"/>
    <mergeCell ref="G85:J85"/>
    <mergeCell ref="K85:M85"/>
    <mergeCell ref="R85:U85"/>
    <mergeCell ref="C86:C90"/>
    <mergeCell ref="D86:D90"/>
    <mergeCell ref="E86:E90"/>
    <mergeCell ref="F86:F90"/>
    <mergeCell ref="G86:G90"/>
    <mergeCell ref="H86:H90"/>
    <mergeCell ref="I86:I90"/>
    <mergeCell ref="J86:J90"/>
    <mergeCell ref="K86:K90"/>
    <mergeCell ref="T86:T90"/>
    <mergeCell ref="U86:U90"/>
    <mergeCell ref="A88:B88"/>
    <mergeCell ref="A89:B89"/>
    <mergeCell ref="A90:B90"/>
    <mergeCell ref="L86:L90"/>
    <mergeCell ref="M86:M90"/>
    <mergeCell ref="R86:R90"/>
    <mergeCell ref="S86:S90"/>
    <mergeCell ref="N85:N90"/>
    <mergeCell ref="P100:P105"/>
    <mergeCell ref="Q100:Q105"/>
    <mergeCell ref="N100:N105"/>
    <mergeCell ref="A100:B100"/>
    <mergeCell ref="C100:F100"/>
    <mergeCell ref="G100:J100"/>
    <mergeCell ref="K100:M100"/>
    <mergeCell ref="R100:U100"/>
    <mergeCell ref="C101:C105"/>
    <mergeCell ref="D101:D105"/>
    <mergeCell ref="E101:E105"/>
    <mergeCell ref="F101:F105"/>
    <mergeCell ref="G101:G105"/>
    <mergeCell ref="H101:H105"/>
    <mergeCell ref="I101:I105"/>
    <mergeCell ref="J101:J105"/>
    <mergeCell ref="T101:T105"/>
    <mergeCell ref="U101:U105"/>
    <mergeCell ref="A103:B103"/>
    <mergeCell ref="A104:B104"/>
    <mergeCell ref="A105:B105"/>
    <mergeCell ref="L101:L105"/>
    <mergeCell ref="M101:M105"/>
    <mergeCell ref="R101:R105"/>
    <mergeCell ref="S101:S105"/>
    <mergeCell ref="K101:K105"/>
    <mergeCell ref="O100:O105"/>
    <mergeCell ref="A139:B139"/>
    <mergeCell ref="A140:B140"/>
    <mergeCell ref="O136:Q141"/>
    <mergeCell ref="E137:F141"/>
    <mergeCell ref="K137:L141"/>
    <mergeCell ref="M137:N141"/>
    <mergeCell ref="E136:N136"/>
    <mergeCell ref="A136:B136"/>
    <mergeCell ref="A141:D141"/>
    <mergeCell ref="G137:J141"/>
    <mergeCell ref="A142:B142"/>
    <mergeCell ref="C142:D142"/>
    <mergeCell ref="K144:L144"/>
    <mergeCell ref="M144:N144"/>
    <mergeCell ref="M142:N142"/>
    <mergeCell ref="M143:N143"/>
    <mergeCell ref="K142:L142"/>
    <mergeCell ref="K143:L143"/>
    <mergeCell ref="G142:J142"/>
    <mergeCell ref="E142:F142"/>
    <mergeCell ref="R142:U142"/>
    <mergeCell ref="R136:U141"/>
    <mergeCell ref="R144:U144"/>
    <mergeCell ref="O144:Q144"/>
    <mergeCell ref="R143:U143"/>
    <mergeCell ref="O142:Q142"/>
    <mergeCell ref="O143:Q143"/>
    <mergeCell ref="A117:B117"/>
    <mergeCell ref="C117:F117"/>
    <mergeCell ref="G117:J117"/>
    <mergeCell ref="K117:M117"/>
    <mergeCell ref="N117:N122"/>
    <mergeCell ref="O117:O122"/>
    <mergeCell ref="P117:P122"/>
    <mergeCell ref="Q117:Q122"/>
    <mergeCell ref="H118:H122"/>
    <mergeCell ref="I118:I122"/>
    <mergeCell ref="J118:J122"/>
    <mergeCell ref="K118:K122"/>
    <mergeCell ref="L118:L122"/>
    <mergeCell ref="M118:M122"/>
    <mergeCell ref="A120:B120"/>
    <mergeCell ref="A121:B121"/>
    <mergeCell ref="A122:B122"/>
    <mergeCell ref="C118:C122"/>
    <mergeCell ref="D118:D122"/>
    <mergeCell ref="E118:E122"/>
    <mergeCell ref="F118:F122"/>
    <mergeCell ref="G118:G122"/>
    <mergeCell ref="R128:U128"/>
    <mergeCell ref="R123:U123"/>
    <mergeCell ref="R124:U124"/>
    <mergeCell ref="R125:U125"/>
    <mergeCell ref="R126:U126"/>
    <mergeCell ref="R127:U127"/>
    <mergeCell ref="R117:U122"/>
    <mergeCell ref="A146:B146"/>
    <mergeCell ref="C146:D146"/>
    <mergeCell ref="E146:F146"/>
    <mergeCell ref="G146:J146"/>
    <mergeCell ref="K146:L146"/>
    <mergeCell ref="M146:N146"/>
    <mergeCell ref="O146:Q146"/>
    <mergeCell ref="R146:U146"/>
    <mergeCell ref="R130:U130"/>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J23"/>
  <sheetViews>
    <sheetView workbookViewId="0" topLeftCell="A1">
      <selection activeCell="A1" sqref="A1:I1"/>
    </sheetView>
  </sheetViews>
  <sheetFormatPr defaultColWidth="9.00390625" defaultRowHeight="13.5"/>
  <cols>
    <col min="1" max="1" width="12.375" style="26" customWidth="1"/>
    <col min="2" max="9" width="10.50390625" style="26" customWidth="1"/>
    <col min="10" max="16384" width="9.00390625" style="26" customWidth="1"/>
  </cols>
  <sheetData>
    <row r="1" spans="1:10" ht="19.5" customHeight="1">
      <c r="A1" s="100" t="s">
        <v>541</v>
      </c>
      <c r="B1" s="526"/>
      <c r="C1" s="526"/>
      <c r="D1" s="526"/>
      <c r="E1" s="526"/>
      <c r="F1" s="526"/>
      <c r="G1" s="526"/>
      <c r="H1" s="526"/>
      <c r="I1" s="526"/>
      <c r="J1" s="337"/>
    </row>
    <row r="2" ht="13.5" customHeight="1"/>
    <row r="3" ht="15" thickBot="1"/>
    <row r="4" spans="1:9" ht="24.75" customHeight="1">
      <c r="A4" s="527" t="s">
        <v>542</v>
      </c>
      <c r="B4" s="528" t="s">
        <v>543</v>
      </c>
      <c r="C4" s="511"/>
      <c r="D4" s="529" t="s">
        <v>544</v>
      </c>
      <c r="E4" s="530"/>
      <c r="F4" s="141" t="s">
        <v>545</v>
      </c>
      <c r="G4" s="141"/>
      <c r="H4" s="141" t="s">
        <v>546</v>
      </c>
      <c r="I4" s="531"/>
    </row>
    <row r="5" spans="1:10" ht="24.75" customHeight="1" thickBot="1">
      <c r="A5" s="532" t="s">
        <v>547</v>
      </c>
      <c r="B5" s="533" t="s">
        <v>548</v>
      </c>
      <c r="C5" s="534" t="s">
        <v>549</v>
      </c>
      <c r="D5" s="535" t="s">
        <v>548</v>
      </c>
      <c r="E5" s="535" t="s">
        <v>549</v>
      </c>
      <c r="F5" s="535" t="s">
        <v>548</v>
      </c>
      <c r="G5" s="535" t="s">
        <v>549</v>
      </c>
      <c r="H5" s="535" t="s">
        <v>548</v>
      </c>
      <c r="I5" s="536" t="s">
        <v>549</v>
      </c>
      <c r="J5" s="432"/>
    </row>
    <row r="6" spans="1:10" ht="34.5" customHeight="1">
      <c r="A6" s="537" t="s">
        <v>230</v>
      </c>
      <c r="B6" s="538">
        <v>2</v>
      </c>
      <c r="C6" s="538">
        <v>0</v>
      </c>
      <c r="D6" s="538">
        <v>2</v>
      </c>
      <c r="E6" s="538">
        <v>0</v>
      </c>
      <c r="F6" s="538">
        <v>2</v>
      </c>
      <c r="G6" s="538">
        <v>0</v>
      </c>
      <c r="H6" s="538">
        <v>0</v>
      </c>
      <c r="I6" s="539">
        <v>0</v>
      </c>
      <c r="J6" s="432"/>
    </row>
    <row r="7" spans="1:9" ht="34.5" customHeight="1">
      <c r="A7" s="540" t="s">
        <v>233</v>
      </c>
      <c r="B7" s="541">
        <v>51</v>
      </c>
      <c r="C7" s="541">
        <v>0</v>
      </c>
      <c r="D7" s="541">
        <v>12</v>
      </c>
      <c r="E7" s="541">
        <v>0</v>
      </c>
      <c r="F7" s="541">
        <v>17</v>
      </c>
      <c r="G7" s="541">
        <v>0</v>
      </c>
      <c r="H7" s="541">
        <v>10</v>
      </c>
      <c r="I7" s="542">
        <v>0</v>
      </c>
    </row>
    <row r="8" spans="1:9" ht="34.5" customHeight="1" thickBot="1">
      <c r="A8" s="543" t="s">
        <v>550</v>
      </c>
      <c r="B8" s="544">
        <f aca="true" t="shared" si="0" ref="B8:I8">SUM(B6:B7)</f>
        <v>53</v>
      </c>
      <c r="C8" s="544">
        <f t="shared" si="0"/>
        <v>0</v>
      </c>
      <c r="D8" s="544">
        <f t="shared" si="0"/>
        <v>14</v>
      </c>
      <c r="E8" s="544">
        <f t="shared" si="0"/>
        <v>0</v>
      </c>
      <c r="F8" s="544">
        <f t="shared" si="0"/>
        <v>19</v>
      </c>
      <c r="G8" s="544">
        <f t="shared" si="0"/>
        <v>0</v>
      </c>
      <c r="H8" s="544">
        <f t="shared" si="0"/>
        <v>10</v>
      </c>
      <c r="I8" s="545">
        <f t="shared" si="0"/>
        <v>0</v>
      </c>
    </row>
    <row r="9" spans="1:9" ht="34.5" customHeight="1">
      <c r="A9" s="409" t="s">
        <v>247</v>
      </c>
      <c r="B9" s="546">
        <v>49</v>
      </c>
      <c r="C9" s="546">
        <v>0</v>
      </c>
      <c r="D9" s="546"/>
      <c r="E9" s="546"/>
      <c r="F9" s="546">
        <v>17</v>
      </c>
      <c r="G9" s="546">
        <v>0</v>
      </c>
      <c r="H9" s="546">
        <v>8</v>
      </c>
      <c r="I9" s="546">
        <v>0</v>
      </c>
    </row>
    <row r="10" spans="1:9" ht="34.5" customHeight="1">
      <c r="A10" s="412" t="s">
        <v>248</v>
      </c>
      <c r="B10" s="547">
        <v>20</v>
      </c>
      <c r="C10" s="547">
        <v>0</v>
      </c>
      <c r="D10" s="547">
        <v>20</v>
      </c>
      <c r="E10" s="547">
        <v>0</v>
      </c>
      <c r="F10" s="547">
        <v>20</v>
      </c>
      <c r="G10" s="547">
        <v>0</v>
      </c>
      <c r="H10" s="547">
        <v>5</v>
      </c>
      <c r="I10" s="547">
        <v>0</v>
      </c>
    </row>
    <row r="11" spans="1:9" ht="34.5" customHeight="1">
      <c r="A11" s="412" t="s">
        <v>249</v>
      </c>
      <c r="B11" s="547">
        <v>34</v>
      </c>
      <c r="C11" s="547">
        <v>0</v>
      </c>
      <c r="D11" s="547">
        <v>5</v>
      </c>
      <c r="E11" s="547">
        <v>0</v>
      </c>
      <c r="F11" s="547">
        <v>39</v>
      </c>
      <c r="G11" s="547">
        <v>0</v>
      </c>
      <c r="H11" s="547">
        <v>5</v>
      </c>
      <c r="I11" s="547">
        <v>0</v>
      </c>
    </row>
    <row r="12" spans="1:9" ht="34.5" customHeight="1">
      <c r="A12" s="412" t="s">
        <v>250</v>
      </c>
      <c r="B12" s="547">
        <v>15</v>
      </c>
      <c r="C12" s="547">
        <v>0</v>
      </c>
      <c r="D12" s="547">
        <v>5</v>
      </c>
      <c r="E12" s="547">
        <v>0</v>
      </c>
      <c r="F12" s="547">
        <v>15</v>
      </c>
      <c r="G12" s="547">
        <v>0</v>
      </c>
      <c r="H12" s="547">
        <v>4</v>
      </c>
      <c r="I12" s="547">
        <v>0</v>
      </c>
    </row>
    <row r="13" spans="1:9" ht="34.5" customHeight="1">
      <c r="A13" s="412" t="s">
        <v>251</v>
      </c>
      <c r="B13" s="547">
        <v>20</v>
      </c>
      <c r="C13" s="547">
        <v>0</v>
      </c>
      <c r="D13" s="547"/>
      <c r="E13" s="547"/>
      <c r="F13" s="547">
        <v>15</v>
      </c>
      <c r="G13" s="547">
        <v>0</v>
      </c>
      <c r="H13" s="547"/>
      <c r="I13" s="547"/>
    </row>
    <row r="14" spans="1:9" ht="34.5" customHeight="1">
      <c r="A14" s="412" t="s">
        <v>252</v>
      </c>
      <c r="B14" s="548">
        <v>20</v>
      </c>
      <c r="C14" s="548">
        <v>0</v>
      </c>
      <c r="D14" s="548"/>
      <c r="E14" s="548"/>
      <c r="F14" s="548">
        <v>15</v>
      </c>
      <c r="G14" s="548">
        <v>0</v>
      </c>
      <c r="H14" s="548"/>
      <c r="I14" s="548"/>
    </row>
    <row r="16" ht="14.25">
      <c r="A16" s="26" t="s">
        <v>551</v>
      </c>
    </row>
    <row r="17" ht="14.25">
      <c r="A17" s="26" t="s">
        <v>552</v>
      </c>
    </row>
    <row r="18" ht="14.25">
      <c r="A18" s="26" t="s">
        <v>553</v>
      </c>
    </row>
    <row r="19" ht="14.25">
      <c r="B19" s="26" t="s">
        <v>554</v>
      </c>
    </row>
    <row r="20" ht="14.25">
      <c r="A20" s="26" t="s">
        <v>555</v>
      </c>
    </row>
    <row r="21" spans="1:9" ht="14.25">
      <c r="A21" s="26" t="s">
        <v>556</v>
      </c>
      <c r="B21" s="136"/>
      <c r="C21" s="136"/>
      <c r="D21" s="136"/>
      <c r="E21" s="136"/>
      <c r="F21" s="136"/>
      <c r="G21" s="136"/>
      <c r="H21" s="136"/>
      <c r="I21" s="136"/>
    </row>
    <row r="23" ht="14.25">
      <c r="A23" s="26" t="s">
        <v>557</v>
      </c>
    </row>
  </sheetData>
  <mergeCells count="5">
    <mergeCell ref="A1:I1"/>
    <mergeCell ref="B4:C4"/>
    <mergeCell ref="D4:E4"/>
    <mergeCell ref="F4:G4"/>
    <mergeCell ref="H4:I4"/>
  </mergeCells>
  <printOptions/>
  <pageMargins left="0.48" right="0.36"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秋田県庁</cp:lastModifiedBy>
  <cp:lastPrinted>2006-02-28T02:30:31Z</cp:lastPrinted>
  <dcterms:created xsi:type="dcterms:W3CDTF">2003-03-07T05:55:30Z</dcterms:created>
  <dcterms:modified xsi:type="dcterms:W3CDTF">2006-03-10T07:10:33Z</dcterms:modified>
  <cp:category/>
  <cp:version/>
  <cp:contentType/>
  <cp:contentStatus/>
</cp:coreProperties>
</file>