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15.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18.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B00120XSV3\disk1\Seikatu\学校基本\R5学校基本調査\10 速報公表\02 公表資料\"/>
    </mc:Choice>
  </mc:AlternateContent>
  <xr:revisionPtr revIDLastSave="0" documentId="13_ncr:81_{9B5F506B-E471-4670-9CDF-89A73BC99F56}" xr6:coauthVersionLast="47" xr6:coauthVersionMax="47" xr10:uidLastSave="{00000000-0000-0000-0000-000000000000}"/>
  <bookViews>
    <workbookView xWindow="-120" yWindow="-120" windowWidth="29040" windowHeight="15840" tabRatio="897" xr2:uid="{00000000-000D-0000-FFFF-FFFF00000000}"/>
  </bookViews>
  <sheets>
    <sheet name="9" sheetId="1" r:id="rId1"/>
    <sheet name="10" sheetId="57" r:id="rId2"/>
    <sheet name="11" sheetId="4" r:id="rId3"/>
    <sheet name="12" sheetId="5" r:id="rId4"/>
    <sheet name="13" sheetId="6" r:id="rId5"/>
    <sheet name="14" sheetId="7" r:id="rId6"/>
    <sheet name="15" sheetId="54" r:id="rId7"/>
    <sheet name="16" sheetId="11" r:id="rId8"/>
    <sheet name="17" sheetId="12" r:id="rId9"/>
    <sheet name="18" sheetId="14" r:id="rId10"/>
    <sheet name="19" sheetId="50" r:id="rId11"/>
    <sheet name="20" sheetId="15" r:id="rId12"/>
    <sheet name="21" sheetId="71" r:id="rId13"/>
    <sheet name="22" sheetId="20" r:id="rId14"/>
    <sheet name="23" sheetId="21" r:id="rId15"/>
    <sheet name="24" sheetId="19" r:id="rId16"/>
    <sheet name="25" sheetId="22" r:id="rId17"/>
    <sheet name="26" sheetId="23" r:id="rId18"/>
    <sheet name="27" sheetId="67" r:id="rId19"/>
    <sheet name="28" sheetId="25" r:id="rId20"/>
    <sheet name="29" sheetId="26" r:id="rId21"/>
    <sheet name="30" sheetId="61" r:id="rId22"/>
    <sheet name="31" sheetId="69" r:id="rId23"/>
    <sheet name="32" sheetId="31" r:id="rId24"/>
  </sheets>
  <definedNames>
    <definedName name="_xlnm.Print_Area" localSheetId="1">'10'!$A$1:$L$40</definedName>
    <definedName name="_xlnm.Print_Area" localSheetId="11">'20'!$A$1:$K$39</definedName>
    <definedName name="_xlnm.Print_Area" localSheetId="18">'27'!$A$1:$K$47</definedName>
    <definedName name="_xlnm.Print_Area" localSheetId="19">'28'!$A$1:$Q$42</definedName>
    <definedName name="_xlnm.Print_Area" localSheetId="21">'30'!$A$1:$Q$44</definedName>
    <definedName name="_xlnm.Print_Area" localSheetId="22">'31'!$A$1:$L$69</definedName>
    <definedName name="_xlnm.Print_Area" localSheetId="0">'9'!$A$1:$N$60</definedName>
    <definedName name="Z_3324F12C_A33B_7E4E_8BC9_910B119FEACE_.wvu.PrintArea" localSheetId="1" hidden="1">'10'!$A$1:$L$41</definedName>
    <definedName name="Z_3324F12C_A33B_7E4E_8BC9_910B119FEACE_.wvu.PrintArea" localSheetId="11" hidden="1">'20'!$A$1:$N$39</definedName>
    <definedName name="Z_3324F12C_A33B_7E4E_8BC9_910B119FEACE_.wvu.PrintArea" localSheetId="18" hidden="1">'27'!$A$1:$K$47</definedName>
    <definedName name="Z_3324F12C_A33B_7E4E_8BC9_910B119FEACE_.wvu.PrintArea" localSheetId="19" hidden="1">'28'!$A$1:$Q$42</definedName>
    <definedName name="Z_3324F12C_A33B_7E4E_8BC9_910B119FEACE_.wvu.PrintArea" localSheetId="21" hidden="1">'30'!$A$1:$Q$44</definedName>
    <definedName name="Z_3324F12C_A33B_7E4E_8BC9_910B119FEACE_.wvu.PrintArea" localSheetId="22" hidden="1">'31'!$A$1:$L$69</definedName>
    <definedName name="Z_3324F12C_A33B_7E4E_8BC9_910B119FEACE_.wvu.PrintArea" localSheetId="0" hidden="1">'9'!$A$1:$N$60</definedName>
    <definedName name="Z_38641C39_8DCD_4675_9CC3_E31D26A80CE1_.wvu.PrintArea" localSheetId="1" hidden="1">'10'!$A$1:$L$41</definedName>
    <definedName name="Z_38641C39_8DCD_4675_9CC3_E31D26A80CE1_.wvu.PrintArea" localSheetId="11" hidden="1">'20'!$A$1:$N$39</definedName>
    <definedName name="Z_38641C39_8DCD_4675_9CC3_E31D26A80CE1_.wvu.PrintArea" localSheetId="18" hidden="1">'27'!$A$1:$K$47</definedName>
    <definedName name="Z_38641C39_8DCD_4675_9CC3_E31D26A80CE1_.wvu.PrintArea" localSheetId="19" hidden="1">'28'!$A$1:$Q$42</definedName>
    <definedName name="Z_38641C39_8DCD_4675_9CC3_E31D26A80CE1_.wvu.PrintArea" localSheetId="21" hidden="1">'30'!$A$1:$Q$44</definedName>
    <definedName name="Z_38641C39_8DCD_4675_9CC3_E31D26A80CE1_.wvu.PrintArea" localSheetId="22" hidden="1">'31'!$A$1:$L$69</definedName>
    <definedName name="Z_38641C39_8DCD_4675_9CC3_E31D26A80CE1_.wvu.PrintArea" localSheetId="0" hidden="1">'9'!$A$1:$N$60</definedName>
    <definedName name="Z_82914D21_25ED_410F_A54A_891D1943A521_.wvu.PrintArea" localSheetId="1" hidden="1">'10'!$A$1:$L$40</definedName>
    <definedName name="Z_82914D21_25ED_410F_A54A_891D1943A521_.wvu.PrintArea" localSheetId="11" hidden="1">'20'!$A$1:$K$39</definedName>
    <definedName name="Z_82914D21_25ED_410F_A54A_891D1943A521_.wvu.PrintArea" localSheetId="18" hidden="1">'27'!$A$1:$K$47</definedName>
    <definedName name="Z_82914D21_25ED_410F_A54A_891D1943A521_.wvu.PrintArea" localSheetId="19" hidden="1">'28'!$A$1:$Q$42</definedName>
    <definedName name="Z_82914D21_25ED_410F_A54A_891D1943A521_.wvu.PrintArea" localSheetId="21" hidden="1">'30'!$A$1:$Q$44</definedName>
    <definedName name="Z_82914D21_25ED_410F_A54A_891D1943A521_.wvu.PrintArea" localSheetId="22" hidden="1">'31'!$A$1:$L$69</definedName>
    <definedName name="Z_82914D21_25ED_410F_A54A_891D1943A521_.wvu.PrintArea" localSheetId="0" hidden="1">'9'!$A$1:$N$60</definedName>
    <definedName name="Z_90BD316A_4C98_B54A_82BF_99049D9E907D_.wvu.PrintArea" localSheetId="1" hidden="1">'10'!$A$1:$L$41</definedName>
    <definedName name="Z_90BD316A_4C98_B54A_82BF_99049D9E907D_.wvu.PrintArea" localSheetId="11" hidden="1">'20'!$A$1:$N$39</definedName>
    <definedName name="Z_90BD316A_4C98_B54A_82BF_99049D9E907D_.wvu.PrintArea" localSheetId="18" hidden="1">'27'!$A$1:$K$47</definedName>
    <definedName name="Z_90BD316A_4C98_B54A_82BF_99049D9E907D_.wvu.PrintArea" localSheetId="19" hidden="1">'28'!$A$1:$Q$42</definedName>
    <definedName name="Z_90BD316A_4C98_B54A_82BF_99049D9E907D_.wvu.PrintArea" localSheetId="21" hidden="1">'30'!$A$1:$Q$44</definedName>
    <definedName name="Z_90BD316A_4C98_B54A_82BF_99049D9E907D_.wvu.PrintArea" localSheetId="22" hidden="1">'31'!$A$1:$L$69</definedName>
    <definedName name="Z_90BD316A_4C98_B54A_82BF_99049D9E907D_.wvu.PrintArea" localSheetId="0" hidden="1">'9'!$A$1:$N$60</definedName>
    <definedName name="Z_D8F60DA9_0911_49D8_B4B8_BC0B1C4AEAE6_.wvu.PrintArea" localSheetId="1" hidden="1">'10'!$A$1:$L$41</definedName>
    <definedName name="Z_D8F60DA9_0911_49D8_B4B8_BC0B1C4AEAE6_.wvu.PrintArea" localSheetId="11" hidden="1">'20'!$A$1:$N$39</definedName>
    <definedName name="Z_D8F60DA9_0911_49D8_B4B8_BC0B1C4AEAE6_.wvu.PrintArea" localSheetId="18" hidden="1">'27'!$A$1:$K$47</definedName>
    <definedName name="Z_D8F60DA9_0911_49D8_B4B8_BC0B1C4AEAE6_.wvu.PrintArea" localSheetId="19" hidden="1">'28'!$A$1:$Q$42</definedName>
    <definedName name="Z_D8F60DA9_0911_49D8_B4B8_BC0B1C4AEAE6_.wvu.PrintArea" localSheetId="21" hidden="1">'30'!$A$1:$Q$44</definedName>
    <definedName name="Z_D8F60DA9_0911_49D8_B4B8_BC0B1C4AEAE6_.wvu.PrintArea" localSheetId="22" hidden="1">'31'!$A$1:$L$69</definedName>
    <definedName name="Z_D8F60DA9_0911_49D8_B4B8_BC0B1C4AEAE6_.wvu.PrintArea" localSheetId="0" hidden="1">'9'!$A$1:$N$60</definedName>
  </definedNames>
  <calcPr calcId="191029"/>
  <customWorkbookViews>
    <customWorkbookView name="  - 個人用ビュー" guid="{38641C39-8DCD-4675-9CC3-E31D26A80CE1}" personalView="1" maximized="1" xWindow="-1928" yWindow="-201" windowWidth="1936" windowHeight="1056" tabRatio="897" activeSheetId="1"/>
    <customWorkbookView name="石田　義治 - 個人用ビュー" guid="{3324F12C-A33B-7E4E-8BC9-910B119FEACE}" mergeInterval="15" personalView="1" maximized="1" xWindow="-4" yWindow="19" windowWidth="1374" windowHeight="713" tabRatio="897" activeSheetId="1"/>
    <customWorkbookView name="seminar - 個人用ビュー" guid="{D8F60DA9-0911-49D8-B4B8-BC0B1C4AEAE6}" personalView="1" maximized="1" xWindow="-9" yWindow="-9" windowWidth="1938" windowHeight="1051" tabRatio="897" activeSheetId="31"/>
    <customWorkbookView name="自動化実験用　アカウント - 個人用ビュー" guid="{90BD316A-4C98-B54A-82BF-99049D9E907D}" mergeInterval="15" personalView="1" maximized="1" yWindow="23" windowWidth="1366" windowHeight="705" tabRatio="897" activeSheetId="1"/>
    <customWorkbookView name="小畑　駿貴 - 個人用ビュー" guid="{82914D21-25ED-410F-A54A-891D1943A521}" mergeInterval="0" personalView="1" maximized="1" xWindow="-8" yWindow="-8" windowWidth="1936" windowHeight="1056" tabRatio="897"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31" l="1"/>
  <c r="N61" i="31"/>
  <c r="M61" i="31"/>
  <c r="O54" i="31"/>
  <c r="N54" i="31"/>
  <c r="M54" i="31"/>
  <c r="O47" i="31"/>
  <c r="N47" i="31"/>
  <c r="M47" i="31"/>
  <c r="O43" i="31"/>
  <c r="N43" i="31"/>
  <c r="M43" i="31"/>
  <c r="O37" i="31"/>
  <c r="N37" i="31"/>
  <c r="M37" i="31"/>
  <c r="O30" i="31"/>
  <c r="N30" i="31"/>
  <c r="M30" i="31"/>
  <c r="O27" i="31"/>
  <c r="N27" i="31"/>
  <c r="N19" i="31" s="1"/>
  <c r="M27" i="31"/>
  <c r="O20" i="31"/>
  <c r="N20" i="31"/>
  <c r="M20" i="31"/>
  <c r="M19" i="31" s="1"/>
  <c r="L61" i="31"/>
  <c r="K61" i="31"/>
  <c r="J61" i="31"/>
  <c r="L54" i="31"/>
  <c r="K54" i="31"/>
  <c r="J54" i="31"/>
  <c r="L47" i="31"/>
  <c r="K47" i="31"/>
  <c r="J47" i="31"/>
  <c r="L43" i="31"/>
  <c r="K43" i="31"/>
  <c r="J43" i="31"/>
  <c r="L37" i="31"/>
  <c r="K37" i="31"/>
  <c r="J37" i="31"/>
  <c r="L30" i="31"/>
  <c r="K30" i="31"/>
  <c r="J30" i="31"/>
  <c r="L27" i="31"/>
  <c r="K27" i="31"/>
  <c r="K19" i="31" s="1"/>
  <c r="J27" i="31"/>
  <c r="L20" i="31"/>
  <c r="K20" i="31"/>
  <c r="J20" i="31"/>
  <c r="J19" i="31" s="1"/>
  <c r="I61" i="31"/>
  <c r="H61" i="31"/>
  <c r="G61" i="31"/>
  <c r="I54" i="31"/>
  <c r="H54" i="31"/>
  <c r="G54" i="31"/>
  <c r="I47" i="31"/>
  <c r="H47" i="31"/>
  <c r="G47" i="31"/>
  <c r="I43" i="31"/>
  <c r="H43" i="31"/>
  <c r="G43" i="31"/>
  <c r="I37" i="31"/>
  <c r="H37" i="31"/>
  <c r="G37" i="31"/>
  <c r="I30" i="31"/>
  <c r="H30" i="31"/>
  <c r="G30" i="31"/>
  <c r="I27" i="31"/>
  <c r="H27" i="31"/>
  <c r="G27" i="31"/>
  <c r="I20" i="31"/>
  <c r="H20" i="31"/>
  <c r="G20" i="31"/>
  <c r="G19" i="31" s="1"/>
  <c r="M57" i="1"/>
  <c r="L57" i="1"/>
  <c r="K57" i="1"/>
  <c r="J57" i="1"/>
  <c r="I57" i="1"/>
  <c r="H57" i="1"/>
  <c r="G57" i="1"/>
  <c r="E57" i="1"/>
  <c r="D57" i="1"/>
  <c r="C57" i="1"/>
  <c r="F61" i="31"/>
  <c r="E61" i="31"/>
  <c r="D61" i="31"/>
  <c r="F54" i="31"/>
  <c r="E54" i="31"/>
  <c r="D54" i="31"/>
  <c r="F47" i="31"/>
  <c r="E47" i="31"/>
  <c r="D47" i="31"/>
  <c r="F43" i="31"/>
  <c r="E43" i="31"/>
  <c r="D43" i="31"/>
  <c r="F37" i="31"/>
  <c r="E37" i="31"/>
  <c r="E19" i="31" s="1"/>
  <c r="D37" i="31"/>
  <c r="F30" i="31"/>
  <c r="E30" i="31"/>
  <c r="D30" i="31"/>
  <c r="F27" i="31"/>
  <c r="E27" i="31"/>
  <c r="D27" i="31"/>
  <c r="F20" i="31"/>
  <c r="E20" i="31"/>
  <c r="D20" i="31"/>
  <c r="P9" i="31"/>
  <c r="P8" i="31" s="1"/>
  <c r="O9" i="31"/>
  <c r="O8" i="31" s="1"/>
  <c r="N9" i="31"/>
  <c r="N7" i="31" s="1"/>
  <c r="M9" i="31"/>
  <c r="M7" i="31" s="1"/>
  <c r="L9" i="31"/>
  <c r="L7" i="31" s="1"/>
  <c r="K9" i="31"/>
  <c r="K8" i="31" s="1"/>
  <c r="J9" i="31"/>
  <c r="J8" i="31" s="1"/>
  <c r="I9" i="31"/>
  <c r="I8" i="31" s="1"/>
  <c r="H9" i="31"/>
  <c r="H7" i="31" s="1"/>
  <c r="G9" i="31"/>
  <c r="G8" i="31" s="1"/>
  <c r="F9" i="31"/>
  <c r="F8" i="31" s="1"/>
  <c r="E9" i="31"/>
  <c r="E8" i="31" s="1"/>
  <c r="D9" i="31"/>
  <c r="N8" i="31"/>
  <c r="M8" i="31"/>
  <c r="L8" i="31"/>
  <c r="D8" i="31"/>
  <c r="J7" i="31"/>
  <c r="E7" i="31"/>
  <c r="D7" i="31"/>
  <c r="L67" i="69"/>
  <c r="K67" i="69"/>
  <c r="J67" i="69"/>
  <c r="I67" i="69"/>
  <c r="H67" i="69"/>
  <c r="G67" i="69"/>
  <c r="F67" i="69"/>
  <c r="E67" i="69"/>
  <c r="D67" i="69"/>
  <c r="L55" i="69"/>
  <c r="K55" i="69"/>
  <c r="J55" i="69"/>
  <c r="I55" i="69"/>
  <c r="H55" i="69"/>
  <c r="G55" i="69"/>
  <c r="F55" i="69"/>
  <c r="E55" i="69"/>
  <c r="D55" i="69"/>
  <c r="L51" i="69"/>
  <c r="K51" i="69"/>
  <c r="J51" i="69"/>
  <c r="I51" i="69"/>
  <c r="H51" i="69"/>
  <c r="G51" i="69"/>
  <c r="F51" i="69"/>
  <c r="E51" i="69"/>
  <c r="D51" i="69"/>
  <c r="L44" i="69"/>
  <c r="K44" i="69"/>
  <c r="J44" i="69"/>
  <c r="I44" i="69"/>
  <c r="H44" i="69"/>
  <c r="G44" i="69"/>
  <c r="F44" i="69"/>
  <c r="E44" i="69"/>
  <c r="D44" i="69"/>
  <c r="L40" i="69"/>
  <c r="K40" i="69"/>
  <c r="J40" i="69"/>
  <c r="I40" i="69"/>
  <c r="H40" i="69"/>
  <c r="G40" i="69"/>
  <c r="F40" i="69"/>
  <c r="E40" i="69"/>
  <c r="D40" i="69"/>
  <c r="L34" i="69"/>
  <c r="K34" i="69"/>
  <c r="J34" i="69"/>
  <c r="I34" i="69"/>
  <c r="H34" i="69"/>
  <c r="G34" i="69"/>
  <c r="F34" i="69"/>
  <c r="E34" i="69"/>
  <c r="D34" i="69"/>
  <c r="L27" i="69"/>
  <c r="K27" i="69"/>
  <c r="J27" i="69"/>
  <c r="I27" i="69"/>
  <c r="H27" i="69"/>
  <c r="G27" i="69"/>
  <c r="F27" i="69"/>
  <c r="E27" i="69"/>
  <c r="D27" i="69"/>
  <c r="L24" i="69"/>
  <c r="K24" i="69"/>
  <c r="J24" i="69"/>
  <c r="I24" i="69"/>
  <c r="H24" i="69"/>
  <c r="G24" i="69"/>
  <c r="G16" i="69" s="1"/>
  <c r="F24" i="69"/>
  <c r="E24" i="69"/>
  <c r="D24" i="69"/>
  <c r="L17" i="69"/>
  <c r="K17" i="69"/>
  <c r="J17" i="69"/>
  <c r="I17" i="69"/>
  <c r="H17" i="69"/>
  <c r="G17" i="69"/>
  <c r="F17" i="69"/>
  <c r="E17" i="69"/>
  <c r="D17" i="69"/>
  <c r="K16" i="69"/>
  <c r="L6" i="69"/>
  <c r="J6" i="69"/>
  <c r="H6" i="69"/>
  <c r="G6" i="69"/>
  <c r="F6" i="69"/>
  <c r="E6" i="69"/>
  <c r="D6" i="69"/>
  <c r="Q41" i="61"/>
  <c r="P41" i="61"/>
  <c r="O41" i="61"/>
  <c r="N41" i="61"/>
  <c r="M41" i="61"/>
  <c r="L41" i="61"/>
  <c r="K41" i="61"/>
  <c r="J41" i="61"/>
  <c r="I41" i="61"/>
  <c r="H41" i="61"/>
  <c r="G41" i="61"/>
  <c r="F41" i="61"/>
  <c r="E41" i="61"/>
  <c r="D41" i="61"/>
  <c r="C41" i="61"/>
  <c r="B41" i="61"/>
  <c r="Q39" i="61"/>
  <c r="P39" i="61"/>
  <c r="O39" i="61"/>
  <c r="N39" i="61"/>
  <c r="M39" i="61"/>
  <c r="L39" i="61"/>
  <c r="K39" i="61"/>
  <c r="J39" i="61"/>
  <c r="I39" i="61"/>
  <c r="H39" i="61"/>
  <c r="G39" i="61"/>
  <c r="F39" i="61"/>
  <c r="E39" i="61"/>
  <c r="D39" i="61"/>
  <c r="C39" i="61"/>
  <c r="B39" i="61"/>
  <c r="Q34" i="61"/>
  <c r="P34" i="61"/>
  <c r="O34" i="61"/>
  <c r="N34" i="61"/>
  <c r="M34" i="61"/>
  <c r="L34" i="61"/>
  <c r="K34" i="61"/>
  <c r="J34" i="61"/>
  <c r="I34" i="61"/>
  <c r="H34" i="61"/>
  <c r="G34" i="61"/>
  <c r="F34" i="61"/>
  <c r="E34" i="61"/>
  <c r="D34" i="61"/>
  <c r="C34" i="61"/>
  <c r="B34" i="61"/>
  <c r="Q30" i="61"/>
  <c r="P30" i="61"/>
  <c r="O30" i="61"/>
  <c r="N30" i="61"/>
  <c r="M30" i="61"/>
  <c r="L30" i="61"/>
  <c r="K30" i="61"/>
  <c r="J30" i="61"/>
  <c r="I30" i="61"/>
  <c r="H30" i="61"/>
  <c r="G30" i="61"/>
  <c r="F30" i="61"/>
  <c r="E30" i="61"/>
  <c r="D30" i="61"/>
  <c r="C30" i="61"/>
  <c r="B30" i="61"/>
  <c r="Q28" i="61"/>
  <c r="P28" i="61"/>
  <c r="O28" i="61"/>
  <c r="N28" i="61"/>
  <c r="M28" i="61"/>
  <c r="L28" i="61"/>
  <c r="K28" i="61"/>
  <c r="J28" i="61"/>
  <c r="I28" i="61"/>
  <c r="H28" i="61"/>
  <c r="G28" i="61"/>
  <c r="F28" i="61"/>
  <c r="E28" i="61"/>
  <c r="D28" i="61"/>
  <c r="C28" i="61"/>
  <c r="B28" i="61"/>
  <c r="Q26" i="61"/>
  <c r="P26" i="61"/>
  <c r="O26" i="61"/>
  <c r="N26" i="61"/>
  <c r="M26" i="61"/>
  <c r="L26" i="61"/>
  <c r="K26" i="61"/>
  <c r="J26" i="61"/>
  <c r="I26" i="61"/>
  <c r="H26" i="61"/>
  <c r="G26" i="61"/>
  <c r="F26" i="61"/>
  <c r="E26" i="61"/>
  <c r="D26" i="61"/>
  <c r="C26" i="61"/>
  <c r="B26" i="61"/>
  <c r="Q12" i="61"/>
  <c r="P12" i="61"/>
  <c r="O12" i="61"/>
  <c r="N12" i="61"/>
  <c r="M12" i="61"/>
  <c r="L12" i="61"/>
  <c r="K12" i="61"/>
  <c r="J12" i="61"/>
  <c r="I12" i="61"/>
  <c r="H12" i="61"/>
  <c r="G12" i="61"/>
  <c r="F12" i="61"/>
  <c r="E12" i="61"/>
  <c r="D12" i="61"/>
  <c r="C12" i="61"/>
  <c r="B12" i="61"/>
  <c r="Q11" i="61"/>
  <c r="P11" i="61"/>
  <c r="O11" i="61"/>
  <c r="N11" i="61"/>
  <c r="M11" i="61"/>
  <c r="L11" i="61"/>
  <c r="K11" i="61"/>
  <c r="J11" i="61"/>
  <c r="I11" i="61"/>
  <c r="H11" i="61"/>
  <c r="G11" i="61"/>
  <c r="F11" i="61"/>
  <c r="E11" i="61"/>
  <c r="D11" i="61"/>
  <c r="C11" i="61"/>
  <c r="B11" i="61"/>
  <c r="Q10" i="61"/>
  <c r="P10" i="61"/>
  <c r="O10" i="61"/>
  <c r="N10" i="61"/>
  <c r="M10" i="61"/>
  <c r="L10" i="61"/>
  <c r="K10" i="61"/>
  <c r="J10" i="61"/>
  <c r="I10" i="61"/>
  <c r="H10" i="61"/>
  <c r="G10" i="61"/>
  <c r="F10" i="61"/>
  <c r="E10" i="61"/>
  <c r="D10" i="61"/>
  <c r="C10" i="61"/>
  <c r="B10" i="61"/>
  <c r="Q44" i="26"/>
  <c r="P44" i="26"/>
  <c r="O44" i="26"/>
  <c r="N44" i="26"/>
  <c r="M44" i="26"/>
  <c r="L44" i="26"/>
  <c r="K44" i="26"/>
  <c r="J44" i="26"/>
  <c r="I44" i="26"/>
  <c r="H44" i="26"/>
  <c r="G44" i="26"/>
  <c r="F44" i="26"/>
  <c r="E44" i="26"/>
  <c r="D44" i="26"/>
  <c r="C44" i="26"/>
  <c r="B44" i="26"/>
  <c r="Q42" i="26"/>
  <c r="P42" i="26"/>
  <c r="O42" i="26"/>
  <c r="N42" i="26"/>
  <c r="M42" i="26"/>
  <c r="L42" i="26"/>
  <c r="K42" i="26"/>
  <c r="J42" i="26"/>
  <c r="I42" i="26"/>
  <c r="H42" i="26"/>
  <c r="G42" i="26"/>
  <c r="F42" i="26"/>
  <c r="E42" i="26"/>
  <c r="D42" i="26"/>
  <c r="C42" i="26"/>
  <c r="B42" i="26"/>
  <c r="Q28" i="26"/>
  <c r="P28" i="26"/>
  <c r="O28" i="26"/>
  <c r="N28" i="26"/>
  <c r="M28" i="26"/>
  <c r="L28" i="26"/>
  <c r="K28" i="26"/>
  <c r="J28" i="26"/>
  <c r="I28" i="26"/>
  <c r="H28" i="26"/>
  <c r="G28" i="26"/>
  <c r="F28" i="26"/>
  <c r="E28" i="26"/>
  <c r="D28" i="26"/>
  <c r="C28" i="26"/>
  <c r="B28" i="26"/>
  <c r="Q27" i="26"/>
  <c r="P27" i="26"/>
  <c r="O27" i="26"/>
  <c r="N27" i="26"/>
  <c r="M27" i="26"/>
  <c r="L27" i="26"/>
  <c r="K27" i="26"/>
  <c r="J27" i="26"/>
  <c r="I27" i="26"/>
  <c r="H27" i="26"/>
  <c r="G27" i="26"/>
  <c r="F27" i="26"/>
  <c r="E27" i="26"/>
  <c r="D27" i="26"/>
  <c r="C27" i="26"/>
  <c r="B27" i="26"/>
  <c r="Q26" i="26"/>
  <c r="P26" i="26"/>
  <c r="O26" i="26"/>
  <c r="N26" i="26"/>
  <c r="M26" i="26"/>
  <c r="L26" i="26"/>
  <c r="K26" i="26"/>
  <c r="J26" i="26"/>
  <c r="I26" i="26"/>
  <c r="H26" i="26"/>
  <c r="G26" i="26"/>
  <c r="F26" i="26"/>
  <c r="E26" i="26"/>
  <c r="D26" i="26"/>
  <c r="C26" i="26"/>
  <c r="B26" i="26"/>
  <c r="Q22" i="26"/>
  <c r="P22" i="26"/>
  <c r="O22" i="26"/>
  <c r="N22" i="26"/>
  <c r="M22" i="26"/>
  <c r="L22" i="26"/>
  <c r="K22" i="26"/>
  <c r="J22" i="26"/>
  <c r="I22" i="26"/>
  <c r="H22" i="26"/>
  <c r="G22" i="26"/>
  <c r="F22" i="26"/>
  <c r="E22" i="26"/>
  <c r="D22" i="26"/>
  <c r="C22" i="26"/>
  <c r="B22" i="26"/>
  <c r="Q18" i="26"/>
  <c r="P18" i="26"/>
  <c r="O18" i="26"/>
  <c r="N18" i="26"/>
  <c r="M18" i="26"/>
  <c r="L18" i="26"/>
  <c r="K18" i="26"/>
  <c r="J18" i="26"/>
  <c r="I18" i="26"/>
  <c r="H18" i="26"/>
  <c r="G18" i="26"/>
  <c r="F18" i="26"/>
  <c r="E18" i="26"/>
  <c r="D18" i="26"/>
  <c r="C18" i="26"/>
  <c r="B18" i="26"/>
  <c r="Q16" i="26"/>
  <c r="P16" i="26"/>
  <c r="O16" i="26"/>
  <c r="N16" i="26"/>
  <c r="M16" i="26"/>
  <c r="L16" i="26"/>
  <c r="K16" i="26"/>
  <c r="J16" i="26"/>
  <c r="I16" i="26"/>
  <c r="H16" i="26"/>
  <c r="G16" i="26"/>
  <c r="F16" i="26"/>
  <c r="E16" i="26"/>
  <c r="D16" i="26"/>
  <c r="C16" i="26"/>
  <c r="B16" i="26"/>
  <c r="Q9" i="26"/>
  <c r="P9" i="26"/>
  <c r="O9" i="26"/>
  <c r="N9" i="26"/>
  <c r="M9" i="26"/>
  <c r="L9" i="26"/>
  <c r="K9" i="26"/>
  <c r="J9" i="26"/>
  <c r="I9" i="26"/>
  <c r="H9" i="26"/>
  <c r="G9" i="26"/>
  <c r="F9" i="26"/>
  <c r="E9" i="26"/>
  <c r="D9" i="26"/>
  <c r="C9" i="26"/>
  <c r="B9" i="26"/>
  <c r="Q8" i="26"/>
  <c r="P8" i="26"/>
  <c r="O8" i="26"/>
  <c r="N8" i="26"/>
  <c r="M8" i="26"/>
  <c r="L8" i="26"/>
  <c r="K8" i="26"/>
  <c r="J8" i="26"/>
  <c r="I8" i="26"/>
  <c r="H8" i="26"/>
  <c r="G8" i="26"/>
  <c r="F8" i="26"/>
  <c r="E8" i="26"/>
  <c r="D8" i="26"/>
  <c r="C8" i="26"/>
  <c r="B8" i="26"/>
  <c r="Q7" i="26"/>
  <c r="P7" i="26"/>
  <c r="O7" i="26"/>
  <c r="N7" i="26"/>
  <c r="M7" i="26"/>
  <c r="L7" i="26"/>
  <c r="K7" i="26"/>
  <c r="J7" i="26"/>
  <c r="I7" i="26"/>
  <c r="H7" i="26"/>
  <c r="G7" i="26"/>
  <c r="F7" i="26"/>
  <c r="E7" i="26"/>
  <c r="D7" i="26"/>
  <c r="C7" i="26"/>
  <c r="B7" i="26"/>
  <c r="Q39" i="25"/>
  <c r="P39" i="25"/>
  <c r="O39" i="25"/>
  <c r="N39" i="25"/>
  <c r="M39" i="25"/>
  <c r="L39" i="25"/>
  <c r="K39" i="25"/>
  <c r="J39" i="25"/>
  <c r="I39" i="25"/>
  <c r="H39" i="25"/>
  <c r="G39" i="25"/>
  <c r="F39" i="25"/>
  <c r="E39" i="25"/>
  <c r="D39" i="25"/>
  <c r="C39" i="25"/>
  <c r="B39" i="25"/>
  <c r="Q37" i="25"/>
  <c r="P37" i="25"/>
  <c r="O37" i="25"/>
  <c r="N37" i="25"/>
  <c r="M37" i="25"/>
  <c r="L37" i="25"/>
  <c r="K37" i="25"/>
  <c r="J37" i="25"/>
  <c r="I37" i="25"/>
  <c r="H37" i="25"/>
  <c r="G37" i="25"/>
  <c r="F37" i="25"/>
  <c r="E37" i="25"/>
  <c r="D37" i="25"/>
  <c r="C37" i="25"/>
  <c r="B37" i="25"/>
  <c r="Q32" i="25"/>
  <c r="P32" i="25"/>
  <c r="O32" i="25"/>
  <c r="N32" i="25"/>
  <c r="M32" i="25"/>
  <c r="L32" i="25"/>
  <c r="K32" i="25"/>
  <c r="J32" i="25"/>
  <c r="I32" i="25"/>
  <c r="H32" i="25"/>
  <c r="G32" i="25"/>
  <c r="F32" i="25"/>
  <c r="E32" i="25"/>
  <c r="D32" i="25"/>
  <c r="C32" i="25"/>
  <c r="B32" i="25"/>
  <c r="Q28" i="25"/>
  <c r="P28" i="25"/>
  <c r="O28" i="25"/>
  <c r="N28" i="25"/>
  <c r="M28" i="25"/>
  <c r="L28" i="25"/>
  <c r="K28" i="25"/>
  <c r="J28" i="25"/>
  <c r="I28" i="25"/>
  <c r="H28" i="25"/>
  <c r="G28" i="25"/>
  <c r="F28" i="25"/>
  <c r="E28" i="25"/>
  <c r="D28" i="25"/>
  <c r="C28" i="25"/>
  <c r="B28" i="25"/>
  <c r="Q26" i="25"/>
  <c r="P26" i="25"/>
  <c r="O26" i="25"/>
  <c r="N26" i="25"/>
  <c r="M26" i="25"/>
  <c r="L26" i="25"/>
  <c r="K26" i="25"/>
  <c r="J26" i="25"/>
  <c r="I26" i="25"/>
  <c r="H26" i="25"/>
  <c r="G26" i="25"/>
  <c r="F26" i="25"/>
  <c r="E26" i="25"/>
  <c r="D26" i="25"/>
  <c r="C26" i="25"/>
  <c r="B26" i="25"/>
  <c r="Q24" i="25"/>
  <c r="P24" i="25"/>
  <c r="O24" i="25"/>
  <c r="N24" i="25"/>
  <c r="M24" i="25"/>
  <c r="L24" i="25"/>
  <c r="K24" i="25"/>
  <c r="J24" i="25"/>
  <c r="I24" i="25"/>
  <c r="H24" i="25"/>
  <c r="G24" i="25"/>
  <c r="F24" i="25"/>
  <c r="E24" i="25"/>
  <c r="D24" i="25"/>
  <c r="C24" i="25"/>
  <c r="B24" i="25"/>
  <c r="Q10" i="25"/>
  <c r="P10" i="25"/>
  <c r="O10" i="25"/>
  <c r="N10" i="25"/>
  <c r="M10" i="25"/>
  <c r="L10" i="25"/>
  <c r="K10" i="25"/>
  <c r="J10" i="25"/>
  <c r="I10" i="25"/>
  <c r="H10" i="25"/>
  <c r="G10" i="25"/>
  <c r="F10" i="25"/>
  <c r="E10" i="25"/>
  <c r="D10" i="25"/>
  <c r="C10" i="25"/>
  <c r="B10" i="25"/>
  <c r="Q9" i="25"/>
  <c r="P9" i="25"/>
  <c r="O9" i="25"/>
  <c r="N9" i="25"/>
  <c r="M9" i="25"/>
  <c r="L9" i="25"/>
  <c r="K9" i="25"/>
  <c r="J9" i="25"/>
  <c r="I9" i="25"/>
  <c r="H9" i="25"/>
  <c r="G9" i="25"/>
  <c r="F9" i="25"/>
  <c r="E9" i="25"/>
  <c r="D9" i="25"/>
  <c r="C9" i="25"/>
  <c r="B9" i="25"/>
  <c r="Q8" i="25"/>
  <c r="P8" i="25"/>
  <c r="O8" i="25"/>
  <c r="N8" i="25"/>
  <c r="M8" i="25"/>
  <c r="L8" i="25"/>
  <c r="K8" i="25"/>
  <c r="J8" i="25"/>
  <c r="I8" i="25"/>
  <c r="H8" i="25"/>
  <c r="G8" i="25"/>
  <c r="F8" i="25"/>
  <c r="E8" i="25"/>
  <c r="D8" i="25"/>
  <c r="C8" i="25"/>
  <c r="B8" i="25"/>
  <c r="H45" i="67"/>
  <c r="B45" i="67"/>
  <c r="B38" i="67"/>
  <c r="B32" i="67"/>
  <c r="E26" i="67"/>
  <c r="B26" i="67"/>
  <c r="I7" i="67"/>
  <c r="H7" i="67"/>
  <c r="G7" i="67"/>
  <c r="F7" i="67"/>
  <c r="E7" i="67"/>
  <c r="D7" i="67"/>
  <c r="C7" i="67"/>
  <c r="B7" i="67"/>
  <c r="P66" i="23"/>
  <c r="O66" i="23"/>
  <c r="N66" i="23"/>
  <c r="M66" i="23"/>
  <c r="L66" i="23"/>
  <c r="K66" i="23"/>
  <c r="J66" i="23"/>
  <c r="I66" i="23"/>
  <c r="H66" i="23"/>
  <c r="G66" i="23"/>
  <c r="F66" i="23"/>
  <c r="E66" i="23"/>
  <c r="P54" i="23"/>
  <c r="O54" i="23"/>
  <c r="N54" i="23"/>
  <c r="M54" i="23"/>
  <c r="L54" i="23"/>
  <c r="K54" i="23"/>
  <c r="J54" i="23"/>
  <c r="I54" i="23"/>
  <c r="H54" i="23"/>
  <c r="G54" i="23"/>
  <c r="F54" i="23"/>
  <c r="E54" i="23"/>
  <c r="P42" i="23"/>
  <c r="O42" i="23"/>
  <c r="N42" i="23"/>
  <c r="M42" i="23"/>
  <c r="L42" i="23"/>
  <c r="K42" i="23"/>
  <c r="J42" i="23"/>
  <c r="I42" i="23"/>
  <c r="H42" i="23"/>
  <c r="G42" i="23"/>
  <c r="F42" i="23"/>
  <c r="E42" i="23"/>
  <c r="P30" i="23"/>
  <c r="O30" i="23"/>
  <c r="N30" i="23"/>
  <c r="M30" i="23"/>
  <c r="L30" i="23"/>
  <c r="K30" i="23"/>
  <c r="J30" i="23"/>
  <c r="I30" i="23"/>
  <c r="H30" i="23"/>
  <c r="G30" i="23"/>
  <c r="F30" i="23"/>
  <c r="E30" i="23"/>
  <c r="P18" i="23"/>
  <c r="O18" i="23"/>
  <c r="N18" i="23"/>
  <c r="M18" i="23"/>
  <c r="L18" i="23"/>
  <c r="K18" i="23"/>
  <c r="J18" i="23"/>
  <c r="I18" i="23"/>
  <c r="H18" i="23"/>
  <c r="G18" i="23"/>
  <c r="F18" i="23"/>
  <c r="E18" i="23"/>
  <c r="P6" i="23"/>
  <c r="O6" i="23"/>
  <c r="N6" i="23"/>
  <c r="M6" i="23"/>
  <c r="L6" i="23"/>
  <c r="K6" i="23"/>
  <c r="J6" i="23"/>
  <c r="I6" i="23"/>
  <c r="H6" i="23"/>
  <c r="G6" i="23"/>
  <c r="F6" i="23"/>
  <c r="E6" i="23"/>
  <c r="U73" i="22"/>
  <c r="T73" i="22"/>
  <c r="S73" i="22"/>
  <c r="R73" i="22"/>
  <c r="Q73" i="22"/>
  <c r="P73" i="22"/>
  <c r="O73" i="22"/>
  <c r="N73" i="22"/>
  <c r="M73" i="22"/>
  <c r="L73" i="22"/>
  <c r="K73" i="22"/>
  <c r="J73" i="22"/>
  <c r="I73" i="22"/>
  <c r="H73" i="22"/>
  <c r="G73" i="22"/>
  <c r="F73" i="22"/>
  <c r="E73" i="22"/>
  <c r="D73" i="22"/>
  <c r="C73" i="22"/>
  <c r="U71" i="22"/>
  <c r="T71" i="22"/>
  <c r="S71" i="22"/>
  <c r="R71" i="22"/>
  <c r="Q71" i="22"/>
  <c r="P71" i="22"/>
  <c r="O71" i="22"/>
  <c r="N71" i="22"/>
  <c r="M71" i="22"/>
  <c r="L71" i="22"/>
  <c r="K71" i="22"/>
  <c r="J71" i="22"/>
  <c r="I71" i="22"/>
  <c r="H71" i="22"/>
  <c r="G71" i="22"/>
  <c r="F71" i="22"/>
  <c r="E71" i="22"/>
  <c r="D71" i="22"/>
  <c r="C71" i="22"/>
  <c r="U68" i="22"/>
  <c r="T68" i="22"/>
  <c r="S68" i="22"/>
  <c r="R68" i="22"/>
  <c r="Q68" i="22"/>
  <c r="P68" i="22"/>
  <c r="O68" i="22"/>
  <c r="N68" i="22"/>
  <c r="M68" i="22"/>
  <c r="L68" i="22"/>
  <c r="K68" i="22"/>
  <c r="J68" i="22"/>
  <c r="I68" i="22"/>
  <c r="H68" i="22"/>
  <c r="G68" i="22"/>
  <c r="F68" i="22"/>
  <c r="E68" i="22"/>
  <c r="D68" i="22"/>
  <c r="C68" i="22"/>
  <c r="U66" i="22"/>
  <c r="T66" i="22"/>
  <c r="S66" i="22"/>
  <c r="R66" i="22"/>
  <c r="Q66" i="22"/>
  <c r="P66" i="22"/>
  <c r="O66" i="22"/>
  <c r="N66" i="22"/>
  <c r="M66" i="22"/>
  <c r="L66" i="22"/>
  <c r="K66" i="22"/>
  <c r="J66" i="22"/>
  <c r="I66" i="22"/>
  <c r="H66" i="22"/>
  <c r="G66" i="22"/>
  <c r="F66" i="22"/>
  <c r="E66" i="22"/>
  <c r="D66" i="22"/>
  <c r="C66" i="22"/>
  <c r="U60" i="22"/>
  <c r="T60" i="22"/>
  <c r="S60" i="22"/>
  <c r="R60" i="22"/>
  <c r="Q60" i="22"/>
  <c r="P60" i="22"/>
  <c r="O60" i="22"/>
  <c r="N60" i="22"/>
  <c r="M60" i="22"/>
  <c r="L60" i="22"/>
  <c r="K60" i="22"/>
  <c r="J60" i="22"/>
  <c r="I60" i="22"/>
  <c r="H60" i="22"/>
  <c r="G60" i="22"/>
  <c r="F60" i="22"/>
  <c r="E60" i="22"/>
  <c r="D60" i="22"/>
  <c r="C60" i="22"/>
  <c r="U53" i="22"/>
  <c r="T53" i="22"/>
  <c r="S53" i="22"/>
  <c r="R53" i="22"/>
  <c r="Q53" i="22"/>
  <c r="P53" i="22"/>
  <c r="O53" i="22"/>
  <c r="N53" i="22"/>
  <c r="M53" i="22"/>
  <c r="L53" i="22"/>
  <c r="K53" i="22"/>
  <c r="J53" i="22"/>
  <c r="I53" i="22"/>
  <c r="H53" i="22"/>
  <c r="G53" i="22"/>
  <c r="F53" i="22"/>
  <c r="E53" i="22"/>
  <c r="D53" i="22"/>
  <c r="C53" i="22"/>
  <c r="U46" i="22"/>
  <c r="T46" i="22"/>
  <c r="T6" i="22" s="1"/>
  <c r="S46" i="22"/>
  <c r="R46" i="22"/>
  <c r="Q46" i="22"/>
  <c r="P46" i="22"/>
  <c r="P6" i="22" s="1"/>
  <c r="O46" i="22"/>
  <c r="N46" i="22"/>
  <c r="M46" i="22"/>
  <c r="L46" i="22"/>
  <c r="L6" i="22" s="1"/>
  <c r="K46" i="22"/>
  <c r="J46" i="22"/>
  <c r="I46" i="22"/>
  <c r="H46" i="22"/>
  <c r="H6" i="22" s="1"/>
  <c r="G46" i="22"/>
  <c r="F46" i="22"/>
  <c r="E46" i="22"/>
  <c r="D46" i="22"/>
  <c r="D6" i="22" s="1"/>
  <c r="C46" i="22"/>
  <c r="U21" i="22"/>
  <c r="T21" i="22"/>
  <c r="S21" i="22"/>
  <c r="S6" i="22" s="1"/>
  <c r="R21" i="22"/>
  <c r="Q21" i="22"/>
  <c r="P21" i="22"/>
  <c r="O21" i="22"/>
  <c r="O6" i="22" s="1"/>
  <c r="N21" i="22"/>
  <c r="M21" i="22"/>
  <c r="L21" i="22"/>
  <c r="K21" i="22"/>
  <c r="K6" i="22" s="1"/>
  <c r="J21" i="22"/>
  <c r="I21" i="22"/>
  <c r="H21" i="22"/>
  <c r="G21" i="22"/>
  <c r="G6" i="22" s="1"/>
  <c r="F21" i="22"/>
  <c r="E21" i="22"/>
  <c r="D21" i="22"/>
  <c r="C21" i="22"/>
  <c r="C6" i="22" s="1"/>
  <c r="U8" i="22"/>
  <c r="T8" i="22"/>
  <c r="S8" i="22"/>
  <c r="R8" i="22"/>
  <c r="R6" i="22" s="1"/>
  <c r="Q8" i="22"/>
  <c r="P8" i="22"/>
  <c r="O8" i="22"/>
  <c r="N8" i="22"/>
  <c r="N6" i="22" s="1"/>
  <c r="M8" i="22"/>
  <c r="L8" i="22"/>
  <c r="K8" i="22"/>
  <c r="J8" i="22"/>
  <c r="J6" i="22" s="1"/>
  <c r="I8" i="22"/>
  <c r="H8" i="22"/>
  <c r="G8" i="22"/>
  <c r="F8" i="22"/>
  <c r="F6" i="22" s="1"/>
  <c r="E8" i="22"/>
  <c r="D8" i="22"/>
  <c r="C8" i="22"/>
  <c r="U6" i="22"/>
  <c r="Q6" i="22"/>
  <c r="M6" i="22"/>
  <c r="I6" i="22"/>
  <c r="E6" i="22"/>
  <c r="S76" i="19"/>
  <c r="P76" i="19"/>
  <c r="M76" i="19"/>
  <c r="J76" i="19"/>
  <c r="S75" i="19"/>
  <c r="P75" i="19"/>
  <c r="M75" i="19"/>
  <c r="J75" i="19"/>
  <c r="S74" i="19"/>
  <c r="P74" i="19"/>
  <c r="M74" i="19"/>
  <c r="J74" i="19"/>
  <c r="S73" i="19"/>
  <c r="P73" i="19"/>
  <c r="M73" i="19"/>
  <c r="J73" i="19"/>
  <c r="S72" i="19"/>
  <c r="P72" i="19"/>
  <c r="M72" i="19"/>
  <c r="J72" i="19"/>
  <c r="S71" i="19"/>
  <c r="P71" i="19"/>
  <c r="M71" i="19"/>
  <c r="J71" i="19"/>
  <c r="S70" i="19"/>
  <c r="P70" i="19"/>
  <c r="M70" i="19"/>
  <c r="J70" i="19"/>
  <c r="S69" i="19"/>
  <c r="P69" i="19"/>
  <c r="M69" i="19"/>
  <c r="J69" i="19"/>
  <c r="S68" i="19"/>
  <c r="P68" i="19"/>
  <c r="M68" i="19"/>
  <c r="J68" i="19"/>
  <c r="S67" i="19"/>
  <c r="P67" i="19"/>
  <c r="M67" i="19"/>
  <c r="J67" i="19"/>
  <c r="S66" i="19"/>
  <c r="P66" i="19"/>
  <c r="P65" i="19" s="1"/>
  <c r="M66" i="19"/>
  <c r="J66" i="19"/>
  <c r="S65" i="19"/>
  <c r="R65" i="19"/>
  <c r="Q65" i="19"/>
  <c r="O65" i="19"/>
  <c r="N65" i="19"/>
  <c r="M65" i="19"/>
  <c r="L65" i="19"/>
  <c r="K65" i="19"/>
  <c r="J65" i="19"/>
  <c r="I65" i="19"/>
  <c r="H65" i="19"/>
  <c r="G65" i="19"/>
  <c r="F65" i="19"/>
  <c r="E65" i="19"/>
  <c r="S64" i="19"/>
  <c r="P64" i="19"/>
  <c r="M64" i="19"/>
  <c r="J64" i="19"/>
  <c r="S63" i="19"/>
  <c r="P63" i="19"/>
  <c r="M63" i="19"/>
  <c r="J63" i="19"/>
  <c r="S62" i="19"/>
  <c r="P62" i="19"/>
  <c r="M62" i="19"/>
  <c r="J62" i="19"/>
  <c r="S61" i="19"/>
  <c r="P61" i="19"/>
  <c r="M61" i="19"/>
  <c r="J61" i="19"/>
  <c r="S60" i="19"/>
  <c r="P60" i="19"/>
  <c r="M60" i="19"/>
  <c r="J60" i="19"/>
  <c r="S59" i="19"/>
  <c r="P59" i="19"/>
  <c r="M59" i="19"/>
  <c r="J59" i="19"/>
  <c r="S58" i="19"/>
  <c r="P58" i="19"/>
  <c r="M58" i="19"/>
  <c r="J58" i="19"/>
  <c r="S57" i="19"/>
  <c r="P57" i="19"/>
  <c r="M57" i="19"/>
  <c r="J57" i="19"/>
  <c r="S56" i="19"/>
  <c r="P56" i="19"/>
  <c r="M56" i="19"/>
  <c r="J56" i="19"/>
  <c r="S55" i="19"/>
  <c r="P55" i="19"/>
  <c r="M55" i="19"/>
  <c r="J55" i="19"/>
  <c r="S54" i="19"/>
  <c r="P54" i="19"/>
  <c r="P53" i="19" s="1"/>
  <c r="M54" i="19"/>
  <c r="J54" i="19"/>
  <c r="S53" i="19"/>
  <c r="R53" i="19"/>
  <c r="Q53" i="19"/>
  <c r="O53" i="19"/>
  <c r="N53" i="19"/>
  <c r="M53" i="19"/>
  <c r="L53" i="19"/>
  <c r="K53" i="19"/>
  <c r="J53" i="19"/>
  <c r="I53" i="19"/>
  <c r="H53" i="19"/>
  <c r="G53" i="19"/>
  <c r="F53" i="19"/>
  <c r="E53" i="19"/>
  <c r="S52" i="19"/>
  <c r="P52" i="19"/>
  <c r="M52" i="19"/>
  <c r="J52" i="19"/>
  <c r="S51" i="19"/>
  <c r="P51" i="19"/>
  <c r="M51" i="19"/>
  <c r="J51" i="19"/>
  <c r="S50" i="19"/>
  <c r="P50" i="19"/>
  <c r="M50" i="19"/>
  <c r="J50" i="19"/>
  <c r="S49" i="19"/>
  <c r="P49" i="19"/>
  <c r="M49" i="19"/>
  <c r="J49" i="19"/>
  <c r="S48" i="19"/>
  <c r="P48" i="19"/>
  <c r="M48" i="19"/>
  <c r="J48" i="19"/>
  <c r="S47" i="19"/>
  <c r="P47" i="19"/>
  <c r="M47" i="19"/>
  <c r="J47" i="19"/>
  <c r="S46" i="19"/>
  <c r="P46" i="19"/>
  <c r="M46" i="19"/>
  <c r="J46" i="19"/>
  <c r="S45" i="19"/>
  <c r="P45" i="19"/>
  <c r="M45" i="19"/>
  <c r="J45" i="19"/>
  <c r="S44" i="19"/>
  <c r="P44" i="19"/>
  <c r="M44" i="19"/>
  <c r="J44" i="19"/>
  <c r="S43" i="19"/>
  <c r="P43" i="19"/>
  <c r="M43" i="19"/>
  <c r="J43" i="19"/>
  <c r="S42" i="19"/>
  <c r="P42" i="19"/>
  <c r="M42" i="19"/>
  <c r="J42" i="19"/>
  <c r="J41" i="19" s="1"/>
  <c r="S41" i="19"/>
  <c r="R41" i="19"/>
  <c r="Q41" i="19"/>
  <c r="P41" i="19"/>
  <c r="O41" i="19"/>
  <c r="N41" i="19"/>
  <c r="M41" i="19"/>
  <c r="L41" i="19"/>
  <c r="K41" i="19"/>
  <c r="I41" i="19"/>
  <c r="H41" i="19"/>
  <c r="G41" i="19"/>
  <c r="F41" i="19"/>
  <c r="E41" i="19"/>
  <c r="S40" i="19"/>
  <c r="P40" i="19"/>
  <c r="M40" i="19"/>
  <c r="J40" i="19"/>
  <c r="S39" i="19"/>
  <c r="P39" i="19"/>
  <c r="M39" i="19"/>
  <c r="J39" i="19"/>
  <c r="S38" i="19"/>
  <c r="P38" i="19"/>
  <c r="M38" i="19"/>
  <c r="J38" i="19"/>
  <c r="S37" i="19"/>
  <c r="P37" i="19"/>
  <c r="M37" i="19"/>
  <c r="J37" i="19"/>
  <c r="S36" i="19"/>
  <c r="P36" i="19"/>
  <c r="M36" i="19"/>
  <c r="J36" i="19"/>
  <c r="S35" i="19"/>
  <c r="P35" i="19"/>
  <c r="M35" i="19"/>
  <c r="J35" i="19"/>
  <c r="S34" i="19"/>
  <c r="P34" i="19"/>
  <c r="M34" i="19"/>
  <c r="J34" i="19"/>
  <c r="S33" i="19"/>
  <c r="P33" i="19"/>
  <c r="M33" i="19"/>
  <c r="J33" i="19"/>
  <c r="S32" i="19"/>
  <c r="P32" i="19"/>
  <c r="M32" i="19"/>
  <c r="J32" i="19"/>
  <c r="S31" i="19"/>
  <c r="P31" i="19"/>
  <c r="M31" i="19"/>
  <c r="J31" i="19"/>
  <c r="S30" i="19"/>
  <c r="P30" i="19"/>
  <c r="M30" i="19"/>
  <c r="J30" i="19"/>
  <c r="S29" i="19"/>
  <c r="R29" i="19"/>
  <c r="Q29" i="19"/>
  <c r="P29" i="19"/>
  <c r="O29" i="19"/>
  <c r="N29" i="19"/>
  <c r="M29" i="19"/>
  <c r="L29" i="19"/>
  <c r="K29" i="19"/>
  <c r="J29" i="19"/>
  <c r="I29" i="19"/>
  <c r="H29" i="19"/>
  <c r="G29" i="19"/>
  <c r="F29" i="19"/>
  <c r="E29" i="19"/>
  <c r="S28" i="19"/>
  <c r="P28" i="19"/>
  <c r="M28" i="19"/>
  <c r="J28" i="19"/>
  <c r="S27" i="19"/>
  <c r="P27" i="19"/>
  <c r="M27" i="19"/>
  <c r="J27" i="19"/>
  <c r="S26" i="19"/>
  <c r="P26" i="19"/>
  <c r="M26" i="19"/>
  <c r="J26" i="19"/>
  <c r="S25" i="19"/>
  <c r="P25" i="19"/>
  <c r="M25" i="19"/>
  <c r="J25" i="19"/>
  <c r="S24" i="19"/>
  <c r="P24" i="19"/>
  <c r="M24" i="19"/>
  <c r="J24" i="19"/>
  <c r="S23" i="19"/>
  <c r="P23" i="19"/>
  <c r="M23" i="19"/>
  <c r="J23" i="19"/>
  <c r="S22" i="19"/>
  <c r="P22" i="19"/>
  <c r="M22" i="19"/>
  <c r="J22" i="19"/>
  <c r="S21" i="19"/>
  <c r="P21" i="19"/>
  <c r="M21" i="19"/>
  <c r="J21" i="19"/>
  <c r="S20" i="19"/>
  <c r="P20" i="19"/>
  <c r="M20" i="19"/>
  <c r="J20" i="19"/>
  <c r="S19" i="19"/>
  <c r="P19" i="19"/>
  <c r="M19" i="19"/>
  <c r="J19" i="19"/>
  <c r="S18" i="19"/>
  <c r="P18" i="19"/>
  <c r="P17" i="19" s="1"/>
  <c r="M18" i="19"/>
  <c r="J18" i="19"/>
  <c r="S17" i="19"/>
  <c r="R17" i="19"/>
  <c r="Q17" i="19"/>
  <c r="O17" i="19"/>
  <c r="N17" i="19"/>
  <c r="M17" i="19"/>
  <c r="L17" i="19"/>
  <c r="K17" i="19"/>
  <c r="J17" i="19"/>
  <c r="I17" i="19"/>
  <c r="H17" i="19"/>
  <c r="G17" i="19"/>
  <c r="F17" i="19"/>
  <c r="E17" i="19"/>
  <c r="S16" i="19"/>
  <c r="P16" i="19"/>
  <c r="M16" i="19"/>
  <c r="J16" i="19"/>
  <c r="S15" i="19"/>
  <c r="P15" i="19"/>
  <c r="M15" i="19"/>
  <c r="J15" i="19"/>
  <c r="S14" i="19"/>
  <c r="P14" i="19"/>
  <c r="M14" i="19"/>
  <c r="J14" i="19"/>
  <c r="S13" i="19"/>
  <c r="P13" i="19"/>
  <c r="M13" i="19"/>
  <c r="J13" i="19"/>
  <c r="S12" i="19"/>
  <c r="P12" i="19"/>
  <c r="M12" i="19"/>
  <c r="J12" i="19"/>
  <c r="S11" i="19"/>
  <c r="P11" i="19"/>
  <c r="M11" i="19"/>
  <c r="J11" i="19"/>
  <c r="S10" i="19"/>
  <c r="P10" i="19"/>
  <c r="M10" i="19"/>
  <c r="J10" i="19"/>
  <c r="S9" i="19"/>
  <c r="P9" i="19"/>
  <c r="M9" i="19"/>
  <c r="J9" i="19"/>
  <c r="S8" i="19"/>
  <c r="P8" i="19"/>
  <c r="M8" i="19"/>
  <c r="J8" i="19"/>
  <c r="S7" i="19"/>
  <c r="P7" i="19"/>
  <c r="M7" i="19"/>
  <c r="J7" i="19"/>
  <c r="S6" i="19"/>
  <c r="P6" i="19"/>
  <c r="M6" i="19"/>
  <c r="J6" i="19"/>
  <c r="S5" i="19"/>
  <c r="R5" i="19"/>
  <c r="Q5" i="19"/>
  <c r="P5" i="19"/>
  <c r="O5" i="19"/>
  <c r="N5" i="19"/>
  <c r="M5" i="19"/>
  <c r="L5" i="19"/>
  <c r="K5" i="19"/>
  <c r="J5" i="19"/>
  <c r="I5" i="19"/>
  <c r="H5" i="19"/>
  <c r="G5" i="19"/>
  <c r="F5" i="19"/>
  <c r="E5" i="19"/>
  <c r="R38" i="21"/>
  <c r="Q38" i="21"/>
  <c r="P38" i="21"/>
  <c r="O38" i="21"/>
  <c r="N38" i="21"/>
  <c r="M38" i="21"/>
  <c r="L38" i="21"/>
  <c r="K38" i="21"/>
  <c r="J38" i="21"/>
  <c r="I38" i="21"/>
  <c r="H38" i="21"/>
  <c r="G38" i="21"/>
  <c r="F38" i="21"/>
  <c r="E38" i="21"/>
  <c r="D38" i="21"/>
  <c r="C38" i="21"/>
  <c r="R36" i="21"/>
  <c r="Q36" i="21"/>
  <c r="P36" i="21"/>
  <c r="O36" i="21"/>
  <c r="N36" i="21"/>
  <c r="M36" i="21"/>
  <c r="L36" i="21"/>
  <c r="K36" i="21"/>
  <c r="J36" i="21"/>
  <c r="I36" i="21"/>
  <c r="H36" i="21"/>
  <c r="G36" i="21"/>
  <c r="F36" i="21"/>
  <c r="E36" i="21"/>
  <c r="D36" i="21"/>
  <c r="C36" i="21"/>
  <c r="R31" i="21"/>
  <c r="Q31" i="21"/>
  <c r="P31" i="21"/>
  <c r="O31" i="21"/>
  <c r="N31" i="21"/>
  <c r="M31" i="21"/>
  <c r="L31" i="21"/>
  <c r="K31" i="21"/>
  <c r="J31" i="21"/>
  <c r="I31" i="21"/>
  <c r="H31" i="21"/>
  <c r="G31" i="21"/>
  <c r="F31" i="21"/>
  <c r="E31" i="21"/>
  <c r="D31" i="21"/>
  <c r="C31" i="21"/>
  <c r="R27" i="21"/>
  <c r="Q27" i="21"/>
  <c r="P27" i="21"/>
  <c r="O27" i="21"/>
  <c r="N27" i="21"/>
  <c r="M27" i="21"/>
  <c r="L27" i="21"/>
  <c r="K27" i="21"/>
  <c r="J27" i="21"/>
  <c r="I27" i="21"/>
  <c r="H27" i="21"/>
  <c r="G27" i="21"/>
  <c r="F27" i="21"/>
  <c r="E27" i="21"/>
  <c r="D27" i="21"/>
  <c r="C27" i="21"/>
  <c r="R25" i="21"/>
  <c r="Q25" i="21"/>
  <c r="P25" i="21"/>
  <c r="O25" i="21"/>
  <c r="N25" i="21"/>
  <c r="M25" i="21"/>
  <c r="L25" i="21"/>
  <c r="K25" i="21"/>
  <c r="J25" i="21"/>
  <c r="I25" i="21"/>
  <c r="H25" i="21"/>
  <c r="G25" i="21"/>
  <c r="F25" i="21"/>
  <c r="E25" i="21"/>
  <c r="D25" i="21"/>
  <c r="C25" i="21"/>
  <c r="R23" i="21"/>
  <c r="Q23" i="21"/>
  <c r="P23" i="21"/>
  <c r="O23" i="21"/>
  <c r="N23" i="21"/>
  <c r="M23" i="21"/>
  <c r="L23" i="21"/>
  <c r="K23" i="21"/>
  <c r="J23" i="21"/>
  <c r="I23" i="21"/>
  <c r="H23" i="21"/>
  <c r="G23" i="21"/>
  <c r="F23" i="21"/>
  <c r="E23" i="21"/>
  <c r="D23" i="21"/>
  <c r="C23" i="21"/>
  <c r="R9" i="21"/>
  <c r="Q9" i="21"/>
  <c r="P9" i="21"/>
  <c r="O9" i="21"/>
  <c r="N9" i="21"/>
  <c r="M9" i="21"/>
  <c r="L9" i="21"/>
  <c r="K9" i="21"/>
  <c r="J9" i="21"/>
  <c r="I9" i="21"/>
  <c r="H9" i="21"/>
  <c r="G9" i="21"/>
  <c r="F9" i="21"/>
  <c r="E9" i="21"/>
  <c r="D9" i="21"/>
  <c r="C9" i="21"/>
  <c r="R8" i="21"/>
  <c r="Q8" i="21"/>
  <c r="P8" i="21"/>
  <c r="O8" i="21"/>
  <c r="N8" i="21"/>
  <c r="M8" i="21"/>
  <c r="L8" i="21"/>
  <c r="K8" i="21"/>
  <c r="J8" i="21"/>
  <c r="I8" i="21"/>
  <c r="H8" i="21"/>
  <c r="G8" i="21"/>
  <c r="F8" i="21"/>
  <c r="E8" i="21"/>
  <c r="D8" i="21"/>
  <c r="C8" i="21"/>
  <c r="R7" i="21"/>
  <c r="Q7" i="21"/>
  <c r="P7" i="21"/>
  <c r="O7" i="21"/>
  <c r="N7" i="21"/>
  <c r="M7" i="21"/>
  <c r="L7" i="21"/>
  <c r="K7" i="21"/>
  <c r="J7" i="21"/>
  <c r="I7" i="21"/>
  <c r="H7" i="21"/>
  <c r="G7" i="21"/>
  <c r="F7" i="21"/>
  <c r="E7" i="21"/>
  <c r="D7" i="21"/>
  <c r="C7" i="21"/>
  <c r="P39" i="20"/>
  <c r="O39" i="20"/>
  <c r="N39" i="20"/>
  <c r="M39" i="20"/>
  <c r="L39" i="20"/>
  <c r="K39" i="20"/>
  <c r="J39" i="20"/>
  <c r="I39" i="20"/>
  <c r="H39" i="20"/>
  <c r="G39" i="20"/>
  <c r="F39" i="20"/>
  <c r="E39" i="20"/>
  <c r="D39" i="20"/>
  <c r="C39" i="20"/>
  <c r="B39" i="20"/>
  <c r="P37" i="20"/>
  <c r="O37" i="20"/>
  <c r="N37" i="20"/>
  <c r="M37" i="20"/>
  <c r="L37" i="20"/>
  <c r="K37" i="20"/>
  <c r="J37" i="20"/>
  <c r="I37" i="20"/>
  <c r="H37" i="20"/>
  <c r="G37" i="20"/>
  <c r="F37" i="20"/>
  <c r="E37" i="20"/>
  <c r="D37" i="20"/>
  <c r="C37" i="20"/>
  <c r="B37" i="20"/>
  <c r="P32" i="20"/>
  <c r="O32" i="20"/>
  <c r="N32" i="20"/>
  <c r="M32" i="20"/>
  <c r="L32" i="20"/>
  <c r="K32" i="20"/>
  <c r="J32" i="20"/>
  <c r="I32" i="20"/>
  <c r="H32" i="20"/>
  <c r="G32" i="20"/>
  <c r="F32" i="20"/>
  <c r="E32" i="20"/>
  <c r="D32" i="20"/>
  <c r="C32" i="20"/>
  <c r="B32" i="20"/>
  <c r="P28" i="20"/>
  <c r="O28" i="20"/>
  <c r="N28" i="20"/>
  <c r="N10" i="20" s="1"/>
  <c r="M28" i="20"/>
  <c r="L28" i="20"/>
  <c r="K28" i="20"/>
  <c r="J28" i="20"/>
  <c r="J10" i="20" s="1"/>
  <c r="I28" i="20"/>
  <c r="H28" i="20"/>
  <c r="G28" i="20"/>
  <c r="F28" i="20"/>
  <c r="F10" i="20" s="1"/>
  <c r="E28" i="20"/>
  <c r="D28" i="20"/>
  <c r="C28" i="20"/>
  <c r="B28" i="20"/>
  <c r="B10" i="20" s="1"/>
  <c r="P26" i="20"/>
  <c r="O26" i="20"/>
  <c r="N26" i="20"/>
  <c r="M26" i="20"/>
  <c r="M10" i="20" s="1"/>
  <c r="M8" i="20" s="1"/>
  <c r="L26" i="20"/>
  <c r="K26" i="20"/>
  <c r="J26" i="20"/>
  <c r="I26" i="20"/>
  <c r="I10" i="20" s="1"/>
  <c r="I8" i="20" s="1"/>
  <c r="H26" i="20"/>
  <c r="G26" i="20"/>
  <c r="F26" i="20"/>
  <c r="E26" i="20"/>
  <c r="E10" i="20" s="1"/>
  <c r="E8" i="20" s="1"/>
  <c r="D26" i="20"/>
  <c r="C26" i="20"/>
  <c r="B26" i="20"/>
  <c r="P24" i="20"/>
  <c r="P10" i="20" s="1"/>
  <c r="P8" i="20" s="1"/>
  <c r="O24" i="20"/>
  <c r="N24" i="20"/>
  <c r="M24" i="20"/>
  <c r="L24" i="20"/>
  <c r="L10" i="20" s="1"/>
  <c r="L8" i="20" s="1"/>
  <c r="K24" i="20"/>
  <c r="J24" i="20"/>
  <c r="I24" i="20"/>
  <c r="H24" i="20"/>
  <c r="H10" i="20" s="1"/>
  <c r="H8" i="20" s="1"/>
  <c r="G24" i="20"/>
  <c r="F24" i="20"/>
  <c r="E24" i="20"/>
  <c r="D24" i="20"/>
  <c r="D10" i="20" s="1"/>
  <c r="D8" i="20" s="1"/>
  <c r="C24" i="20"/>
  <c r="B24" i="20"/>
  <c r="O10" i="20"/>
  <c r="O8" i="20" s="1"/>
  <c r="K10" i="20"/>
  <c r="K8" i="20" s="1"/>
  <c r="G10" i="20"/>
  <c r="G8" i="20" s="1"/>
  <c r="C10" i="20"/>
  <c r="C8" i="20" s="1"/>
  <c r="P9" i="20"/>
  <c r="O9" i="20"/>
  <c r="N9" i="20"/>
  <c r="N8" i="20" s="1"/>
  <c r="M9" i="20"/>
  <c r="L9" i="20"/>
  <c r="K9" i="20"/>
  <c r="J9" i="20"/>
  <c r="J8" i="20" s="1"/>
  <c r="I9" i="20"/>
  <c r="H9" i="20"/>
  <c r="G9" i="20"/>
  <c r="F9" i="20"/>
  <c r="F8" i="20" s="1"/>
  <c r="E9" i="20"/>
  <c r="D9" i="20"/>
  <c r="C9" i="20"/>
  <c r="B9" i="20"/>
  <c r="B8" i="20" s="1"/>
  <c r="K37" i="15"/>
  <c r="J37" i="15"/>
  <c r="I37" i="15"/>
  <c r="H37" i="15"/>
  <c r="G37" i="15"/>
  <c r="F37" i="15"/>
  <c r="E37" i="15"/>
  <c r="D37" i="15"/>
  <c r="C37" i="15"/>
  <c r="K35" i="15"/>
  <c r="J35" i="15"/>
  <c r="I35" i="15"/>
  <c r="H35" i="15"/>
  <c r="G35" i="15"/>
  <c r="F35" i="15"/>
  <c r="E35" i="15"/>
  <c r="D35" i="15"/>
  <c r="C35" i="15"/>
  <c r="K30" i="15"/>
  <c r="J30" i="15"/>
  <c r="I30" i="15"/>
  <c r="H30" i="15"/>
  <c r="G30" i="15"/>
  <c r="F30" i="15"/>
  <c r="E30" i="15"/>
  <c r="D30" i="15"/>
  <c r="C30" i="15"/>
  <c r="K26" i="15"/>
  <c r="J26" i="15"/>
  <c r="J8" i="15" s="1"/>
  <c r="I26" i="15"/>
  <c r="H26" i="15"/>
  <c r="G26" i="15"/>
  <c r="F26" i="15"/>
  <c r="F8" i="15" s="1"/>
  <c r="E26" i="15"/>
  <c r="D26" i="15"/>
  <c r="C26" i="15"/>
  <c r="K24" i="15"/>
  <c r="K8" i="15" s="1"/>
  <c r="K6" i="15" s="1"/>
  <c r="J24" i="15"/>
  <c r="I24" i="15"/>
  <c r="H24" i="15"/>
  <c r="G24" i="15"/>
  <c r="G8" i="15" s="1"/>
  <c r="G6" i="15" s="1"/>
  <c r="F24" i="15"/>
  <c r="E24" i="15"/>
  <c r="D24" i="15"/>
  <c r="C24" i="15"/>
  <c r="C8" i="15" s="1"/>
  <c r="C6" i="15" s="1"/>
  <c r="K22" i="15"/>
  <c r="J22" i="15"/>
  <c r="I22" i="15"/>
  <c r="H22" i="15"/>
  <c r="H8" i="15" s="1"/>
  <c r="H6" i="15" s="1"/>
  <c r="G22" i="15"/>
  <c r="F22" i="15"/>
  <c r="E22" i="15"/>
  <c r="D22" i="15"/>
  <c r="D8" i="15" s="1"/>
  <c r="D6" i="15" s="1"/>
  <c r="C22" i="15"/>
  <c r="I8" i="15"/>
  <c r="I6" i="15" s="1"/>
  <c r="E8" i="15"/>
  <c r="E6" i="15" s="1"/>
  <c r="K7" i="15"/>
  <c r="J7" i="15"/>
  <c r="I7" i="15"/>
  <c r="H7" i="15"/>
  <c r="G7" i="15"/>
  <c r="F7" i="15"/>
  <c r="E7" i="15"/>
  <c r="D7" i="15"/>
  <c r="C7" i="15"/>
  <c r="N37" i="50"/>
  <c r="M37" i="50"/>
  <c r="L37" i="50"/>
  <c r="K37" i="50"/>
  <c r="J37" i="50"/>
  <c r="I37" i="50"/>
  <c r="H37" i="50"/>
  <c r="G37" i="50"/>
  <c r="F37" i="50"/>
  <c r="E37" i="50"/>
  <c r="D37" i="50"/>
  <c r="C37" i="50"/>
  <c r="N35" i="50"/>
  <c r="M35" i="50"/>
  <c r="L35" i="50"/>
  <c r="K35" i="50"/>
  <c r="J35" i="50"/>
  <c r="I35" i="50"/>
  <c r="H35" i="50"/>
  <c r="G35" i="50"/>
  <c r="F35" i="50"/>
  <c r="E35" i="50"/>
  <c r="D35" i="50"/>
  <c r="C35" i="50"/>
  <c r="N30" i="50"/>
  <c r="M30" i="50"/>
  <c r="L30" i="50"/>
  <c r="K30" i="50"/>
  <c r="J30" i="50"/>
  <c r="I30" i="50"/>
  <c r="H30" i="50"/>
  <c r="G30" i="50"/>
  <c r="F30" i="50"/>
  <c r="E30" i="50"/>
  <c r="D30" i="50"/>
  <c r="C30" i="50"/>
  <c r="N26" i="50"/>
  <c r="M26" i="50"/>
  <c r="L26" i="50"/>
  <c r="K26" i="50"/>
  <c r="J26" i="50"/>
  <c r="I26" i="50"/>
  <c r="H26" i="50"/>
  <c r="G26" i="50"/>
  <c r="F26" i="50"/>
  <c r="E26" i="50"/>
  <c r="D26" i="50"/>
  <c r="C26" i="50"/>
  <c r="N24" i="50"/>
  <c r="M24" i="50"/>
  <c r="L24" i="50"/>
  <c r="K24" i="50"/>
  <c r="J24" i="50"/>
  <c r="I24" i="50"/>
  <c r="H24" i="50"/>
  <c r="G24" i="50"/>
  <c r="F24" i="50"/>
  <c r="E24" i="50"/>
  <c r="D24" i="50"/>
  <c r="C24" i="50"/>
  <c r="N22" i="50"/>
  <c r="M22" i="50"/>
  <c r="L22" i="50"/>
  <c r="K22" i="50"/>
  <c r="J22" i="50"/>
  <c r="I22" i="50"/>
  <c r="H22" i="50"/>
  <c r="G22" i="50"/>
  <c r="F22" i="50"/>
  <c r="E22" i="50"/>
  <c r="D22" i="50"/>
  <c r="C22" i="50"/>
  <c r="N8" i="50"/>
  <c r="M8" i="50"/>
  <c r="L8" i="50"/>
  <c r="K8" i="50"/>
  <c r="J8" i="50"/>
  <c r="I8" i="50"/>
  <c r="H8" i="50"/>
  <c r="G8" i="50"/>
  <c r="F8" i="50"/>
  <c r="E8" i="50"/>
  <c r="D8" i="50"/>
  <c r="C8" i="50"/>
  <c r="N7" i="50"/>
  <c r="M7" i="50"/>
  <c r="L7" i="50"/>
  <c r="K7" i="50"/>
  <c r="J7" i="50"/>
  <c r="I7" i="50"/>
  <c r="H7" i="50"/>
  <c r="G7" i="50"/>
  <c r="F7" i="50"/>
  <c r="E7" i="50"/>
  <c r="D7" i="50"/>
  <c r="C7" i="50"/>
  <c r="N6" i="50"/>
  <c r="M6" i="50"/>
  <c r="L6" i="50"/>
  <c r="K6" i="50"/>
  <c r="J6" i="50"/>
  <c r="I6" i="50"/>
  <c r="H6" i="50"/>
  <c r="G6" i="50"/>
  <c r="F6" i="50"/>
  <c r="E6" i="50"/>
  <c r="D6" i="50"/>
  <c r="C6" i="50"/>
  <c r="N37" i="14"/>
  <c r="M37" i="14"/>
  <c r="L37" i="14"/>
  <c r="K37" i="14"/>
  <c r="J37" i="14"/>
  <c r="I37" i="14"/>
  <c r="H37" i="14"/>
  <c r="G37" i="14"/>
  <c r="F37" i="14"/>
  <c r="E37" i="14"/>
  <c r="D37" i="14"/>
  <c r="C37" i="14"/>
  <c r="N35" i="14"/>
  <c r="M35" i="14"/>
  <c r="L35" i="14"/>
  <c r="K35" i="14"/>
  <c r="J35" i="14"/>
  <c r="I35" i="14"/>
  <c r="H35" i="14"/>
  <c r="G35" i="14"/>
  <c r="F35" i="14"/>
  <c r="E35" i="14"/>
  <c r="D35" i="14"/>
  <c r="C35" i="14"/>
  <c r="N30" i="14"/>
  <c r="M30" i="14"/>
  <c r="L30" i="14"/>
  <c r="K30" i="14"/>
  <c r="J30" i="14"/>
  <c r="I30" i="14"/>
  <c r="H30" i="14"/>
  <c r="G30" i="14"/>
  <c r="F30" i="14"/>
  <c r="E30" i="14"/>
  <c r="D30" i="14"/>
  <c r="C30" i="14"/>
  <c r="N26" i="14"/>
  <c r="M26" i="14"/>
  <c r="L26" i="14"/>
  <c r="K26" i="14"/>
  <c r="J26" i="14"/>
  <c r="I26" i="14"/>
  <c r="H26" i="14"/>
  <c r="G26" i="14"/>
  <c r="F26" i="14"/>
  <c r="E26" i="14"/>
  <c r="D26" i="14"/>
  <c r="C26" i="14"/>
  <c r="N24" i="14"/>
  <c r="M24" i="14"/>
  <c r="L24" i="14"/>
  <c r="K24" i="14"/>
  <c r="J24" i="14"/>
  <c r="I24" i="14"/>
  <c r="H24" i="14"/>
  <c r="G24" i="14"/>
  <c r="F24" i="14"/>
  <c r="E24" i="14"/>
  <c r="D24" i="14"/>
  <c r="C24" i="14"/>
  <c r="N22" i="14"/>
  <c r="M22" i="14"/>
  <c r="L22" i="14"/>
  <c r="K22" i="14"/>
  <c r="J22" i="14"/>
  <c r="I22" i="14"/>
  <c r="H22" i="14"/>
  <c r="G22" i="14"/>
  <c r="F22" i="14"/>
  <c r="E22" i="14"/>
  <c r="D22" i="14"/>
  <c r="C22" i="14"/>
  <c r="N8" i="14"/>
  <c r="M8" i="14"/>
  <c r="L8" i="14"/>
  <c r="K8" i="14"/>
  <c r="J8" i="14"/>
  <c r="I8" i="14"/>
  <c r="H8" i="14"/>
  <c r="G8" i="14"/>
  <c r="F8" i="14"/>
  <c r="E8" i="14"/>
  <c r="D8" i="14"/>
  <c r="C8" i="14"/>
  <c r="N7" i="14"/>
  <c r="M7" i="14"/>
  <c r="L7" i="14"/>
  <c r="K7" i="14"/>
  <c r="J7" i="14"/>
  <c r="I7" i="14"/>
  <c r="H7" i="14"/>
  <c r="G7" i="14"/>
  <c r="F7" i="14"/>
  <c r="E7" i="14"/>
  <c r="D7" i="14"/>
  <c r="C7" i="14"/>
  <c r="N6" i="14"/>
  <c r="M6" i="14"/>
  <c r="L6" i="14"/>
  <c r="K6" i="14"/>
  <c r="J6" i="14"/>
  <c r="I6" i="14"/>
  <c r="H6" i="14"/>
  <c r="G6" i="14"/>
  <c r="F6" i="14"/>
  <c r="E6" i="14"/>
  <c r="D6" i="14"/>
  <c r="C6" i="14"/>
  <c r="N36" i="12"/>
  <c r="M36" i="12"/>
  <c r="L36" i="12"/>
  <c r="K36" i="12"/>
  <c r="J36" i="12"/>
  <c r="I36" i="12"/>
  <c r="H36" i="12"/>
  <c r="G36" i="12"/>
  <c r="F36" i="12"/>
  <c r="E36" i="12"/>
  <c r="D36" i="12"/>
  <c r="C36" i="12"/>
  <c r="N34" i="12"/>
  <c r="M34" i="12"/>
  <c r="L34" i="12"/>
  <c r="K34" i="12"/>
  <c r="J34" i="12"/>
  <c r="I34" i="12"/>
  <c r="H34" i="12"/>
  <c r="G34" i="12"/>
  <c r="F34" i="12"/>
  <c r="E34" i="12"/>
  <c r="D34" i="12"/>
  <c r="C34" i="12"/>
  <c r="N29" i="12"/>
  <c r="M29" i="12"/>
  <c r="L29" i="12"/>
  <c r="K29" i="12"/>
  <c r="J29" i="12"/>
  <c r="I29" i="12"/>
  <c r="H29" i="12"/>
  <c r="G29" i="12"/>
  <c r="F29" i="12"/>
  <c r="E29" i="12"/>
  <c r="D29" i="12"/>
  <c r="C29" i="12"/>
  <c r="N25" i="12"/>
  <c r="M25" i="12"/>
  <c r="L25" i="12"/>
  <c r="K25" i="12"/>
  <c r="J25" i="12"/>
  <c r="I25" i="12"/>
  <c r="H25" i="12"/>
  <c r="G25" i="12"/>
  <c r="F25" i="12"/>
  <c r="E25" i="12"/>
  <c r="D25" i="12"/>
  <c r="C25" i="12"/>
  <c r="N23" i="12"/>
  <c r="M23" i="12"/>
  <c r="L23" i="12"/>
  <c r="K23" i="12"/>
  <c r="J23" i="12"/>
  <c r="I23" i="12"/>
  <c r="H23" i="12"/>
  <c r="G23" i="12"/>
  <c r="F23" i="12"/>
  <c r="E23" i="12"/>
  <c r="D23" i="12"/>
  <c r="C23" i="12"/>
  <c r="N21" i="12"/>
  <c r="M21" i="12"/>
  <c r="L21" i="12"/>
  <c r="K21" i="12"/>
  <c r="J21" i="12"/>
  <c r="I21" i="12"/>
  <c r="H21" i="12"/>
  <c r="G21" i="12"/>
  <c r="F21" i="12"/>
  <c r="E21" i="12"/>
  <c r="D21" i="12"/>
  <c r="C21" i="12"/>
  <c r="N7" i="12"/>
  <c r="M7" i="12"/>
  <c r="L7" i="12"/>
  <c r="K7" i="12"/>
  <c r="J7" i="12"/>
  <c r="I7" i="12"/>
  <c r="H7" i="12"/>
  <c r="G7" i="12"/>
  <c r="F7" i="12"/>
  <c r="E7" i="12"/>
  <c r="D7" i="12"/>
  <c r="C7" i="12"/>
  <c r="N6" i="12"/>
  <c r="M6" i="12"/>
  <c r="L6" i="12"/>
  <c r="K6" i="12"/>
  <c r="J6" i="12"/>
  <c r="I6" i="12"/>
  <c r="H6" i="12"/>
  <c r="G6" i="12"/>
  <c r="F6" i="12"/>
  <c r="E6" i="12"/>
  <c r="D6" i="12"/>
  <c r="C6" i="12"/>
  <c r="N5" i="12"/>
  <c r="M5" i="12"/>
  <c r="L5" i="12"/>
  <c r="K5" i="12"/>
  <c r="J5" i="12"/>
  <c r="I5" i="12"/>
  <c r="H5" i="12"/>
  <c r="G5" i="12"/>
  <c r="F5" i="12"/>
  <c r="E5" i="12"/>
  <c r="D5" i="12"/>
  <c r="C5" i="12"/>
  <c r="M37" i="11"/>
  <c r="L37" i="11"/>
  <c r="K37" i="11"/>
  <c r="J37" i="11"/>
  <c r="I37" i="11"/>
  <c r="H37" i="11"/>
  <c r="G37" i="11"/>
  <c r="F37" i="11"/>
  <c r="E37" i="11"/>
  <c r="D37" i="11"/>
  <c r="C37" i="11"/>
  <c r="M35" i="11"/>
  <c r="L35" i="11"/>
  <c r="K35" i="11"/>
  <c r="J35" i="11"/>
  <c r="I35" i="11"/>
  <c r="H35" i="11"/>
  <c r="G35" i="11"/>
  <c r="F35" i="11"/>
  <c r="E35" i="11"/>
  <c r="D35" i="11"/>
  <c r="C35" i="11"/>
  <c r="M30" i="11"/>
  <c r="L30" i="11"/>
  <c r="K30" i="11"/>
  <c r="J30" i="11"/>
  <c r="I30" i="11"/>
  <c r="H30" i="11"/>
  <c r="G30" i="11"/>
  <c r="F30" i="11"/>
  <c r="E30" i="11"/>
  <c r="D30" i="11"/>
  <c r="C30" i="11"/>
  <c r="M26" i="11"/>
  <c r="L26" i="11"/>
  <c r="K26" i="11"/>
  <c r="K8" i="11" s="1"/>
  <c r="J26" i="11"/>
  <c r="I26" i="11"/>
  <c r="H26" i="11"/>
  <c r="G26" i="11"/>
  <c r="G8" i="11" s="1"/>
  <c r="F26" i="11"/>
  <c r="E26" i="11"/>
  <c r="D26" i="11"/>
  <c r="C26" i="11"/>
  <c r="C8" i="11" s="1"/>
  <c r="M24" i="11"/>
  <c r="L24" i="11"/>
  <c r="K24" i="11"/>
  <c r="J24" i="11"/>
  <c r="J8" i="11" s="1"/>
  <c r="J6" i="11" s="1"/>
  <c r="I24" i="11"/>
  <c r="H24" i="11"/>
  <c r="G24" i="11"/>
  <c r="F24" i="11"/>
  <c r="F8" i="11" s="1"/>
  <c r="F6" i="11" s="1"/>
  <c r="E24" i="11"/>
  <c r="D24" i="11"/>
  <c r="C24" i="11"/>
  <c r="M22" i="11"/>
  <c r="M8" i="11" s="1"/>
  <c r="M6" i="11" s="1"/>
  <c r="L22" i="11"/>
  <c r="K22" i="11"/>
  <c r="J22" i="11"/>
  <c r="I22" i="11"/>
  <c r="I8" i="11" s="1"/>
  <c r="I6" i="11" s="1"/>
  <c r="H22" i="11"/>
  <c r="G22" i="11"/>
  <c r="F22" i="11"/>
  <c r="E22" i="11"/>
  <c r="E8" i="11" s="1"/>
  <c r="E6" i="11" s="1"/>
  <c r="D22" i="11"/>
  <c r="C22" i="11"/>
  <c r="L8" i="11"/>
  <c r="L6" i="11" s="1"/>
  <c r="H8" i="11"/>
  <c r="H6" i="11" s="1"/>
  <c r="D8" i="11"/>
  <c r="D6" i="11" s="1"/>
  <c r="M7" i="11"/>
  <c r="L7" i="11"/>
  <c r="K7" i="11"/>
  <c r="K6" i="11" s="1"/>
  <c r="J7" i="11"/>
  <c r="I7" i="11"/>
  <c r="H7" i="11"/>
  <c r="G7" i="11"/>
  <c r="G6" i="11" s="1"/>
  <c r="F7" i="11"/>
  <c r="E7" i="11"/>
  <c r="D7" i="11"/>
  <c r="C7" i="11"/>
  <c r="C6" i="11" s="1"/>
  <c r="M38" i="54"/>
  <c r="L38" i="54"/>
  <c r="K38" i="54"/>
  <c r="J38" i="54"/>
  <c r="I38" i="54"/>
  <c r="H38" i="54"/>
  <c r="G38" i="54"/>
  <c r="F38" i="54"/>
  <c r="E38" i="54"/>
  <c r="D38" i="54"/>
  <c r="C38" i="54"/>
  <c r="B38" i="54"/>
  <c r="M36" i="54"/>
  <c r="L36" i="54"/>
  <c r="K36" i="54"/>
  <c r="J36" i="54"/>
  <c r="I36" i="54"/>
  <c r="H36" i="54"/>
  <c r="G36" i="54"/>
  <c r="F36" i="54"/>
  <c r="E36" i="54"/>
  <c r="D36" i="54"/>
  <c r="C36" i="54"/>
  <c r="B36" i="54"/>
  <c r="M31" i="54"/>
  <c r="L31" i="54"/>
  <c r="K31" i="54"/>
  <c r="J31" i="54"/>
  <c r="I31" i="54"/>
  <c r="H31" i="54"/>
  <c r="G31" i="54"/>
  <c r="F31" i="54"/>
  <c r="E31" i="54"/>
  <c r="D31" i="54"/>
  <c r="C31" i="54"/>
  <c r="B31" i="54"/>
  <c r="M27" i="54"/>
  <c r="L27" i="54"/>
  <c r="K27" i="54"/>
  <c r="J27" i="54"/>
  <c r="I27" i="54"/>
  <c r="H27" i="54"/>
  <c r="G27" i="54"/>
  <c r="F27" i="54"/>
  <c r="E27" i="54"/>
  <c r="D27" i="54"/>
  <c r="C27" i="54"/>
  <c r="B27" i="54"/>
  <c r="M25" i="54"/>
  <c r="L25" i="54"/>
  <c r="K25" i="54"/>
  <c r="J25" i="54"/>
  <c r="I25" i="54"/>
  <c r="H25" i="54"/>
  <c r="G25" i="54"/>
  <c r="F25" i="54"/>
  <c r="E25" i="54"/>
  <c r="D25" i="54"/>
  <c r="C25" i="54"/>
  <c r="B25" i="54"/>
  <c r="M23" i="54"/>
  <c r="L23" i="54"/>
  <c r="K23" i="54"/>
  <c r="J23" i="54"/>
  <c r="I23" i="54"/>
  <c r="H23" i="54"/>
  <c r="G23" i="54"/>
  <c r="F23" i="54"/>
  <c r="E23" i="54"/>
  <c r="D23" i="54"/>
  <c r="C23" i="54"/>
  <c r="B23" i="54"/>
  <c r="M9" i="54"/>
  <c r="L9" i="54"/>
  <c r="K9" i="54"/>
  <c r="J9" i="54"/>
  <c r="I9" i="54"/>
  <c r="H9" i="54"/>
  <c r="G9" i="54"/>
  <c r="F9" i="54"/>
  <c r="E9" i="54"/>
  <c r="D9" i="54"/>
  <c r="C9" i="54"/>
  <c r="B9" i="54"/>
  <c r="M8" i="54"/>
  <c r="L8" i="54"/>
  <c r="K8" i="54"/>
  <c r="J8" i="54"/>
  <c r="I8" i="54"/>
  <c r="H8" i="54"/>
  <c r="G8" i="54"/>
  <c r="F8" i="54"/>
  <c r="E8" i="54"/>
  <c r="D8" i="54"/>
  <c r="C8" i="54"/>
  <c r="B8" i="54"/>
  <c r="M7" i="54"/>
  <c r="L7" i="54"/>
  <c r="K7" i="54"/>
  <c r="J7" i="54"/>
  <c r="I7" i="54"/>
  <c r="H7" i="54"/>
  <c r="G7" i="54"/>
  <c r="F7" i="54"/>
  <c r="E7" i="54"/>
  <c r="D7" i="54"/>
  <c r="C7" i="54"/>
  <c r="B7" i="54"/>
  <c r="P38" i="7"/>
  <c r="O38" i="7"/>
  <c r="N38" i="7"/>
  <c r="M38" i="7"/>
  <c r="L38" i="7"/>
  <c r="K38" i="7"/>
  <c r="J38" i="7"/>
  <c r="I38" i="7"/>
  <c r="H38" i="7"/>
  <c r="G38" i="7"/>
  <c r="F38" i="7"/>
  <c r="E38" i="7"/>
  <c r="D38" i="7"/>
  <c r="C38" i="7"/>
  <c r="B38" i="7"/>
  <c r="P36" i="7"/>
  <c r="O36" i="7"/>
  <c r="N36" i="7"/>
  <c r="M36" i="7"/>
  <c r="L36" i="7"/>
  <c r="K36" i="7"/>
  <c r="J36" i="7"/>
  <c r="I36" i="7"/>
  <c r="H36" i="7"/>
  <c r="G36" i="7"/>
  <c r="F36" i="7"/>
  <c r="E36" i="7"/>
  <c r="D36" i="7"/>
  <c r="C36" i="7"/>
  <c r="B36" i="7"/>
  <c r="P31" i="7"/>
  <c r="O31" i="7"/>
  <c r="N31" i="7"/>
  <c r="M31" i="7"/>
  <c r="L31" i="7"/>
  <c r="K31" i="7"/>
  <c r="J31" i="7"/>
  <c r="I31" i="7"/>
  <c r="H31" i="7"/>
  <c r="G31" i="7"/>
  <c r="F31" i="7"/>
  <c r="E31" i="7"/>
  <c r="D31" i="7"/>
  <c r="C31" i="7"/>
  <c r="B31" i="7"/>
  <c r="P27" i="7"/>
  <c r="O27" i="7"/>
  <c r="N27" i="7"/>
  <c r="M27" i="7"/>
  <c r="M9" i="7" s="1"/>
  <c r="L27" i="7"/>
  <c r="K27" i="7"/>
  <c r="J27" i="7"/>
  <c r="I27" i="7"/>
  <c r="I9" i="7" s="1"/>
  <c r="H27" i="7"/>
  <c r="G27" i="7"/>
  <c r="F27" i="7"/>
  <c r="E27" i="7"/>
  <c r="E9" i="7" s="1"/>
  <c r="D27" i="7"/>
  <c r="C27" i="7"/>
  <c r="B27" i="7"/>
  <c r="P25" i="7"/>
  <c r="P9" i="7" s="1"/>
  <c r="P7" i="7" s="1"/>
  <c r="O25" i="7"/>
  <c r="N25" i="7"/>
  <c r="M25" i="7"/>
  <c r="L25" i="7"/>
  <c r="L9" i="7" s="1"/>
  <c r="L7" i="7" s="1"/>
  <c r="K25" i="7"/>
  <c r="J25" i="7"/>
  <c r="I25" i="7"/>
  <c r="H25" i="7"/>
  <c r="H9" i="7" s="1"/>
  <c r="H7" i="7" s="1"/>
  <c r="G25" i="7"/>
  <c r="F25" i="7"/>
  <c r="E25" i="7"/>
  <c r="D25" i="7"/>
  <c r="D9" i="7" s="1"/>
  <c r="D7" i="7" s="1"/>
  <c r="C25" i="7"/>
  <c r="B25" i="7"/>
  <c r="P23" i="7"/>
  <c r="O23" i="7"/>
  <c r="O9" i="7" s="1"/>
  <c r="O7" i="7" s="1"/>
  <c r="N23" i="7"/>
  <c r="M23" i="7"/>
  <c r="L23" i="7"/>
  <c r="K23" i="7"/>
  <c r="K9" i="7" s="1"/>
  <c r="K7" i="7" s="1"/>
  <c r="J23" i="7"/>
  <c r="I23" i="7"/>
  <c r="H23" i="7"/>
  <c r="G23" i="7"/>
  <c r="G9" i="7" s="1"/>
  <c r="G7" i="7" s="1"/>
  <c r="F23" i="7"/>
  <c r="E23" i="7"/>
  <c r="D23" i="7"/>
  <c r="C23" i="7"/>
  <c r="C9" i="7" s="1"/>
  <c r="C7" i="7" s="1"/>
  <c r="B23" i="7"/>
  <c r="N9" i="7"/>
  <c r="N7" i="7" s="1"/>
  <c r="J9" i="7"/>
  <c r="J7" i="7" s="1"/>
  <c r="F9" i="7"/>
  <c r="F7" i="7" s="1"/>
  <c r="B9" i="7"/>
  <c r="B7" i="7" s="1"/>
  <c r="P8" i="7"/>
  <c r="O8" i="7"/>
  <c r="N8" i="7"/>
  <c r="M8" i="7"/>
  <c r="M7" i="7" s="1"/>
  <c r="L8" i="7"/>
  <c r="K8" i="7"/>
  <c r="J8" i="7"/>
  <c r="I8" i="7"/>
  <c r="I7" i="7" s="1"/>
  <c r="H8" i="7"/>
  <c r="G8" i="7"/>
  <c r="F8" i="7"/>
  <c r="E8" i="7"/>
  <c r="D8" i="7"/>
  <c r="C8" i="7"/>
  <c r="B8" i="7"/>
  <c r="M38" i="6"/>
  <c r="L38" i="6"/>
  <c r="K38" i="6"/>
  <c r="J38" i="6"/>
  <c r="I38" i="6"/>
  <c r="H38" i="6"/>
  <c r="G38" i="6"/>
  <c r="F38" i="6"/>
  <c r="E38" i="6"/>
  <c r="D38" i="6"/>
  <c r="C38" i="6"/>
  <c r="B38" i="6"/>
  <c r="M36" i="6"/>
  <c r="L36" i="6"/>
  <c r="K36" i="6"/>
  <c r="J36" i="6"/>
  <c r="I36" i="6"/>
  <c r="H36" i="6"/>
  <c r="G36" i="6"/>
  <c r="F36" i="6"/>
  <c r="E36" i="6"/>
  <c r="D36" i="6"/>
  <c r="C36" i="6"/>
  <c r="B36" i="6"/>
  <c r="M31" i="6"/>
  <c r="L31" i="6"/>
  <c r="K31" i="6"/>
  <c r="J31" i="6"/>
  <c r="I31" i="6"/>
  <c r="H31" i="6"/>
  <c r="G31" i="6"/>
  <c r="F31" i="6"/>
  <c r="E31" i="6"/>
  <c r="D31" i="6"/>
  <c r="C31" i="6"/>
  <c r="B31" i="6"/>
  <c r="M27" i="6"/>
  <c r="L27" i="6"/>
  <c r="K27" i="6"/>
  <c r="J27" i="6"/>
  <c r="I27" i="6"/>
  <c r="H27" i="6"/>
  <c r="G27" i="6"/>
  <c r="F27" i="6"/>
  <c r="E27" i="6"/>
  <c r="D27" i="6"/>
  <c r="C27" i="6"/>
  <c r="B27" i="6"/>
  <c r="M25" i="6"/>
  <c r="L25" i="6"/>
  <c r="K25" i="6"/>
  <c r="J25" i="6"/>
  <c r="I25" i="6"/>
  <c r="H25" i="6"/>
  <c r="G25" i="6"/>
  <c r="F25" i="6"/>
  <c r="E25" i="6"/>
  <c r="D25" i="6"/>
  <c r="C25" i="6"/>
  <c r="B25" i="6"/>
  <c r="M23" i="6"/>
  <c r="L23" i="6"/>
  <c r="K23" i="6"/>
  <c r="J23" i="6"/>
  <c r="I23" i="6"/>
  <c r="H23" i="6"/>
  <c r="G23" i="6"/>
  <c r="F23" i="6"/>
  <c r="E23" i="6"/>
  <c r="D23" i="6"/>
  <c r="C23" i="6"/>
  <c r="B23" i="6"/>
  <c r="M9" i="6"/>
  <c r="L9" i="6"/>
  <c r="K9" i="6"/>
  <c r="J9" i="6"/>
  <c r="I9" i="6"/>
  <c r="H9" i="6"/>
  <c r="G9" i="6"/>
  <c r="F9" i="6"/>
  <c r="E9" i="6"/>
  <c r="D9" i="6"/>
  <c r="C9" i="6"/>
  <c r="B9" i="6"/>
  <c r="M8" i="6"/>
  <c r="L8" i="6"/>
  <c r="K8" i="6"/>
  <c r="J8" i="6"/>
  <c r="I8" i="6"/>
  <c r="H8" i="6"/>
  <c r="G8" i="6"/>
  <c r="F8" i="6"/>
  <c r="E8" i="6"/>
  <c r="D8" i="6"/>
  <c r="C8" i="6"/>
  <c r="B8" i="6"/>
  <c r="M7" i="6"/>
  <c r="L7" i="6"/>
  <c r="K7" i="6"/>
  <c r="J7" i="6"/>
  <c r="I7" i="6"/>
  <c r="H7" i="6"/>
  <c r="G7" i="6"/>
  <c r="F7" i="6"/>
  <c r="E7" i="6"/>
  <c r="D7" i="6"/>
  <c r="C7" i="6"/>
  <c r="B7" i="6"/>
  <c r="J37" i="5"/>
  <c r="I37" i="5"/>
  <c r="H37" i="5"/>
  <c r="G37" i="5"/>
  <c r="F37" i="5"/>
  <c r="E37" i="5"/>
  <c r="D37" i="5"/>
  <c r="C37" i="5"/>
  <c r="B37" i="5"/>
  <c r="J35" i="5"/>
  <c r="I35" i="5"/>
  <c r="H35" i="5"/>
  <c r="G35" i="5"/>
  <c r="F35" i="5"/>
  <c r="E35" i="5"/>
  <c r="D35" i="5"/>
  <c r="C35" i="5"/>
  <c r="B35" i="5"/>
  <c r="J30" i="5"/>
  <c r="I30" i="5"/>
  <c r="H30" i="5"/>
  <c r="G30" i="5"/>
  <c r="F30" i="5"/>
  <c r="E30" i="5"/>
  <c r="D30" i="5"/>
  <c r="C30" i="5"/>
  <c r="B30" i="5"/>
  <c r="J26" i="5"/>
  <c r="I26" i="5"/>
  <c r="H26" i="5"/>
  <c r="H8" i="5" s="1"/>
  <c r="G26" i="5"/>
  <c r="F26" i="5"/>
  <c r="E26" i="5"/>
  <c r="D26" i="5"/>
  <c r="D8" i="5" s="1"/>
  <c r="C26" i="5"/>
  <c r="B26" i="5"/>
  <c r="J24" i="5"/>
  <c r="I24" i="5"/>
  <c r="I8" i="5" s="1"/>
  <c r="I6" i="5" s="1"/>
  <c r="H24" i="5"/>
  <c r="G24" i="5"/>
  <c r="F24" i="5"/>
  <c r="E24" i="5"/>
  <c r="E8" i="5" s="1"/>
  <c r="E6" i="5" s="1"/>
  <c r="D24" i="5"/>
  <c r="C24" i="5"/>
  <c r="B24" i="5"/>
  <c r="J22" i="5"/>
  <c r="J8" i="5" s="1"/>
  <c r="J6" i="5" s="1"/>
  <c r="I22" i="5"/>
  <c r="H22" i="5"/>
  <c r="G22" i="5"/>
  <c r="F22" i="5"/>
  <c r="F8" i="5" s="1"/>
  <c r="F6" i="5" s="1"/>
  <c r="E22" i="5"/>
  <c r="D22" i="5"/>
  <c r="C22" i="5"/>
  <c r="B22" i="5"/>
  <c r="B8" i="5" s="1"/>
  <c r="B6" i="5" s="1"/>
  <c r="G8" i="5"/>
  <c r="G6" i="5" s="1"/>
  <c r="C8" i="5"/>
  <c r="C6" i="5" s="1"/>
  <c r="J7" i="5"/>
  <c r="I7" i="5"/>
  <c r="H7" i="5"/>
  <c r="G7" i="5"/>
  <c r="F7" i="5"/>
  <c r="E7" i="5"/>
  <c r="D7" i="5"/>
  <c r="C7" i="5"/>
  <c r="B7" i="5"/>
  <c r="M37" i="4"/>
  <c r="L37" i="4"/>
  <c r="K37" i="4"/>
  <c r="J37" i="4"/>
  <c r="I37" i="4"/>
  <c r="H37" i="4"/>
  <c r="G37" i="4"/>
  <c r="F37" i="4"/>
  <c r="E37" i="4"/>
  <c r="D37" i="4"/>
  <c r="C37" i="4"/>
  <c r="B37" i="4"/>
  <c r="M35" i="4"/>
  <c r="L35" i="4"/>
  <c r="K35" i="4"/>
  <c r="J35" i="4"/>
  <c r="I35" i="4"/>
  <c r="H35" i="4"/>
  <c r="G35" i="4"/>
  <c r="F35" i="4"/>
  <c r="E35" i="4"/>
  <c r="D35" i="4"/>
  <c r="C35" i="4"/>
  <c r="B35" i="4"/>
  <c r="M30" i="4"/>
  <c r="L30" i="4"/>
  <c r="K30" i="4"/>
  <c r="J30" i="4"/>
  <c r="I30" i="4"/>
  <c r="H30" i="4"/>
  <c r="G30" i="4"/>
  <c r="F30" i="4"/>
  <c r="E30" i="4"/>
  <c r="D30" i="4"/>
  <c r="C30" i="4"/>
  <c r="B30" i="4"/>
  <c r="M26" i="4"/>
  <c r="L26" i="4"/>
  <c r="K26" i="4"/>
  <c r="J26" i="4"/>
  <c r="I26" i="4"/>
  <c r="H26" i="4"/>
  <c r="G26" i="4"/>
  <c r="F26" i="4"/>
  <c r="E26" i="4"/>
  <c r="D26" i="4"/>
  <c r="C26" i="4"/>
  <c r="B26" i="4"/>
  <c r="M24" i="4"/>
  <c r="L24" i="4"/>
  <c r="K24" i="4"/>
  <c r="J24" i="4"/>
  <c r="I24" i="4"/>
  <c r="H24" i="4"/>
  <c r="G24" i="4"/>
  <c r="F24" i="4"/>
  <c r="E24" i="4"/>
  <c r="E8" i="4" s="1"/>
  <c r="D24" i="4"/>
  <c r="C24" i="4"/>
  <c r="B24" i="4"/>
  <c r="M22" i="4"/>
  <c r="L22" i="4"/>
  <c r="K22" i="4"/>
  <c r="J22" i="4"/>
  <c r="I22" i="4"/>
  <c r="H22" i="4"/>
  <c r="G22" i="4"/>
  <c r="F22" i="4"/>
  <c r="E22" i="4"/>
  <c r="D22" i="4"/>
  <c r="C22" i="4"/>
  <c r="B22" i="4"/>
  <c r="M8" i="4"/>
  <c r="L8" i="4"/>
  <c r="K8" i="4"/>
  <c r="J8" i="4"/>
  <c r="I8" i="4"/>
  <c r="H8" i="4"/>
  <c r="G8" i="4"/>
  <c r="F8" i="4"/>
  <c r="D8" i="4"/>
  <c r="C8" i="4"/>
  <c r="B8" i="4"/>
  <c r="M7" i="4"/>
  <c r="L7" i="4"/>
  <c r="K7" i="4"/>
  <c r="J7" i="4"/>
  <c r="I7" i="4"/>
  <c r="H7" i="4"/>
  <c r="G7" i="4"/>
  <c r="F7" i="4"/>
  <c r="E7" i="4"/>
  <c r="D7" i="4"/>
  <c r="C7" i="4"/>
  <c r="B7" i="4"/>
  <c r="M6" i="4"/>
  <c r="L6" i="4"/>
  <c r="K6" i="4"/>
  <c r="J6" i="4"/>
  <c r="I6" i="4"/>
  <c r="H6" i="4"/>
  <c r="G6" i="4"/>
  <c r="F6" i="4"/>
  <c r="D6" i="4"/>
  <c r="C6" i="4"/>
  <c r="B6" i="4"/>
  <c r="L38" i="57"/>
  <c r="K38" i="57"/>
  <c r="J38" i="57"/>
  <c r="I38" i="57"/>
  <c r="H38" i="57"/>
  <c r="G38" i="57"/>
  <c r="F38" i="57"/>
  <c r="E38" i="57"/>
  <c r="D38" i="57"/>
  <c r="C38" i="57"/>
  <c r="B38" i="57"/>
  <c r="L36" i="57"/>
  <c r="K36" i="57"/>
  <c r="J36" i="57"/>
  <c r="I36" i="57"/>
  <c r="H36" i="57"/>
  <c r="G36" i="57"/>
  <c r="F36" i="57"/>
  <c r="E36" i="57"/>
  <c r="D36" i="57"/>
  <c r="C36" i="57"/>
  <c r="B36" i="57"/>
  <c r="L31" i="57"/>
  <c r="K31" i="57"/>
  <c r="J31" i="57"/>
  <c r="I31" i="57"/>
  <c r="H31" i="57"/>
  <c r="G31" i="57"/>
  <c r="F31" i="57"/>
  <c r="E31" i="57"/>
  <c r="D31" i="57"/>
  <c r="C31" i="57"/>
  <c r="B31" i="57"/>
  <c r="L27" i="57"/>
  <c r="K27" i="57"/>
  <c r="J27" i="57"/>
  <c r="I27" i="57"/>
  <c r="H27" i="57"/>
  <c r="G27" i="57"/>
  <c r="F27" i="57"/>
  <c r="E27" i="57"/>
  <c r="D27" i="57"/>
  <c r="C27" i="57"/>
  <c r="B27" i="57"/>
  <c r="L25" i="57"/>
  <c r="L9" i="57" s="1"/>
  <c r="L7" i="57" s="1"/>
  <c r="K25" i="57"/>
  <c r="J25" i="57"/>
  <c r="I25" i="57"/>
  <c r="H25" i="57"/>
  <c r="H9" i="57" s="1"/>
  <c r="H7" i="57" s="1"/>
  <c r="G25" i="57"/>
  <c r="F25" i="57"/>
  <c r="E25" i="57"/>
  <c r="D25" i="57"/>
  <c r="D9" i="57" s="1"/>
  <c r="D7" i="57" s="1"/>
  <c r="C25" i="57"/>
  <c r="B25" i="57"/>
  <c r="L23" i="57"/>
  <c r="K23" i="57"/>
  <c r="K9" i="57" s="1"/>
  <c r="K7" i="57" s="1"/>
  <c r="J23" i="57"/>
  <c r="I23" i="57"/>
  <c r="I9" i="57" s="1"/>
  <c r="H23" i="57"/>
  <c r="G23" i="57"/>
  <c r="G9" i="57" s="1"/>
  <c r="G7" i="57" s="1"/>
  <c r="F23" i="57"/>
  <c r="E23" i="57"/>
  <c r="E9" i="57" s="1"/>
  <c r="D23" i="57"/>
  <c r="C23" i="57"/>
  <c r="C9" i="57" s="1"/>
  <c r="C7" i="57" s="1"/>
  <c r="B23" i="57"/>
  <c r="J9" i="57"/>
  <c r="J7" i="57" s="1"/>
  <c r="F9" i="57"/>
  <c r="F7" i="57" s="1"/>
  <c r="B9" i="57"/>
  <c r="B7" i="57" s="1"/>
  <c r="L8" i="57"/>
  <c r="K8" i="57"/>
  <c r="J8" i="57"/>
  <c r="I8" i="57"/>
  <c r="H8" i="57"/>
  <c r="G8" i="57"/>
  <c r="F8" i="57"/>
  <c r="E8" i="57"/>
  <c r="D8" i="57"/>
  <c r="C8" i="57"/>
  <c r="B8" i="57"/>
  <c r="M48" i="1"/>
  <c r="L48" i="1"/>
  <c r="K48" i="1"/>
  <c r="J48" i="1"/>
  <c r="I48" i="1"/>
  <c r="H48" i="1"/>
  <c r="G48" i="1"/>
  <c r="E48" i="1"/>
  <c r="D48" i="1"/>
  <c r="C48" i="1"/>
  <c r="M43" i="1"/>
  <c r="L43" i="1"/>
  <c r="K43" i="1"/>
  <c r="J43" i="1"/>
  <c r="I43" i="1"/>
  <c r="H43" i="1"/>
  <c r="G43" i="1"/>
  <c r="F43" i="1"/>
  <c r="E43" i="1"/>
  <c r="D43" i="1"/>
  <c r="C43" i="1"/>
  <c r="M37" i="1"/>
  <c r="L37" i="1"/>
  <c r="K37" i="1"/>
  <c r="J37" i="1"/>
  <c r="I37" i="1"/>
  <c r="H37" i="1"/>
  <c r="G37" i="1"/>
  <c r="F37" i="1"/>
  <c r="E37" i="1"/>
  <c r="D37" i="1"/>
  <c r="C37" i="1"/>
  <c r="M32" i="1"/>
  <c r="L32" i="1"/>
  <c r="K32" i="1"/>
  <c r="J32" i="1"/>
  <c r="I32" i="1"/>
  <c r="H32" i="1"/>
  <c r="G32" i="1"/>
  <c r="F32" i="1"/>
  <c r="E32" i="1"/>
  <c r="D32" i="1"/>
  <c r="C32" i="1"/>
  <c r="M23" i="1"/>
  <c r="L23" i="1"/>
  <c r="K23" i="1"/>
  <c r="J23" i="1"/>
  <c r="I23" i="1"/>
  <c r="H23" i="1"/>
  <c r="G23" i="1"/>
  <c r="F23" i="1"/>
  <c r="E23" i="1"/>
  <c r="D23" i="1"/>
  <c r="C23" i="1"/>
  <c r="M19" i="1"/>
  <c r="L19" i="1"/>
  <c r="K19" i="1"/>
  <c r="J19" i="1"/>
  <c r="I19" i="1"/>
  <c r="H19" i="1"/>
  <c r="G19" i="1"/>
  <c r="F19" i="1"/>
  <c r="E19" i="1"/>
  <c r="D19" i="1"/>
  <c r="C19" i="1"/>
  <c r="M13" i="1"/>
  <c r="L13" i="1"/>
  <c r="K13" i="1"/>
  <c r="J13" i="1"/>
  <c r="I13" i="1"/>
  <c r="H13" i="1"/>
  <c r="G13" i="1"/>
  <c r="F13" i="1"/>
  <c r="E13" i="1"/>
  <c r="D13" i="1"/>
  <c r="C13" i="1"/>
  <c r="M8" i="1"/>
  <c r="L8" i="1"/>
  <c r="K8" i="1"/>
  <c r="J8" i="1"/>
  <c r="I8" i="1"/>
  <c r="H8" i="1"/>
  <c r="G8" i="1"/>
  <c r="F8" i="1"/>
  <c r="E8" i="1"/>
  <c r="D8" i="1"/>
  <c r="C8" i="1"/>
  <c r="F7" i="31" l="1"/>
  <c r="H19" i="31"/>
  <c r="I19" i="31"/>
  <c r="H8" i="31"/>
  <c r="L19" i="31"/>
  <c r="O19" i="31"/>
  <c r="P7" i="31"/>
  <c r="I7" i="31"/>
  <c r="D19" i="31"/>
  <c r="F19" i="31"/>
  <c r="F16" i="69"/>
  <c r="J16" i="69"/>
  <c r="E16" i="69"/>
  <c r="I16" i="69"/>
  <c r="D16" i="69"/>
  <c r="H16" i="69"/>
  <c r="L16" i="69"/>
  <c r="E6" i="4"/>
  <c r="E7" i="7"/>
  <c r="I7" i="57"/>
  <c r="F6" i="15"/>
  <c r="J6" i="15"/>
  <c r="E7" i="57"/>
  <c r="D6" i="5"/>
  <c r="H6" i="5"/>
  <c r="G7" i="31"/>
  <c r="K7" i="31"/>
  <c r="O7" i="31"/>
</calcChain>
</file>

<file path=xl/sharedStrings.xml><?xml version="1.0" encoding="utf-8"?>
<sst xmlns="http://schemas.openxmlformats.org/spreadsheetml/2006/main" count="1824" uniqueCount="432">
  <si>
    <t xml:space="preserve">  五城目町</t>
  </si>
  <si>
    <t>複式</t>
  </si>
  <si>
    <t>学校数</t>
  </si>
  <si>
    <t>郡　部　計</t>
  </si>
  <si>
    <t>料理</t>
  </si>
  <si>
    <t>本校</t>
  </si>
  <si>
    <t>単位：校、学級、人</t>
  </si>
  <si>
    <t>能代市</t>
    <rPh sb="0" eb="3">
      <t>ノシロシ</t>
    </rPh>
    <phoneticPr fontId="2"/>
  </si>
  <si>
    <t xml:space="preserve">  藤里町</t>
  </si>
  <si>
    <t>情報処理</t>
  </si>
  <si>
    <t xml:space="preserve">  湯沢市</t>
  </si>
  <si>
    <t>女</t>
  </si>
  <si>
    <t>男</t>
  </si>
  <si>
    <t>小学部</t>
  </si>
  <si>
    <t>工業</t>
  </si>
  <si>
    <t>商業に関する学科</t>
  </si>
  <si>
    <t>児童数</t>
  </si>
  <si>
    <t>講師</t>
    <rPh sb="0" eb="2">
      <t>コウシ</t>
    </rPh>
    <phoneticPr fontId="2"/>
  </si>
  <si>
    <t>教諭</t>
    <rPh sb="0" eb="2">
      <t>キョウユ</t>
    </rPh>
    <phoneticPr fontId="2"/>
  </si>
  <si>
    <t>単式</t>
  </si>
  <si>
    <t>助教諭</t>
    <rPh sb="0" eb="3">
      <t>ジョキョウユ</t>
    </rPh>
    <phoneticPr fontId="2"/>
  </si>
  <si>
    <t>1.計</t>
  </si>
  <si>
    <t>農業関係</t>
  </si>
  <si>
    <t>　航空関係</t>
    <rPh sb="1" eb="3">
      <t>コウクウ</t>
    </rPh>
    <rPh sb="3" eb="5">
      <t>カンケイ</t>
    </rPh>
    <phoneticPr fontId="2"/>
  </si>
  <si>
    <t>音楽</t>
  </si>
  <si>
    <t>和洋裁</t>
  </si>
  <si>
    <t>学級数</t>
  </si>
  <si>
    <t>総数</t>
  </si>
  <si>
    <t>分校</t>
  </si>
  <si>
    <t>　化学工業関係</t>
    <rPh sb="1" eb="3">
      <t>カガク</t>
    </rPh>
    <rPh sb="3" eb="5">
      <t>コウギョウ</t>
    </rPh>
    <rPh sb="5" eb="7">
      <t>カンケイ</t>
    </rPh>
    <phoneticPr fontId="2"/>
  </si>
  <si>
    <t>職員数</t>
  </si>
  <si>
    <t>情報</t>
  </si>
  <si>
    <t>３　中学校</t>
  </si>
  <si>
    <t>１  総括表</t>
  </si>
  <si>
    <t>　井川町</t>
    <rPh sb="1" eb="4">
      <t>イカワマチ</t>
    </rPh>
    <phoneticPr fontId="2"/>
  </si>
  <si>
    <t>前年度間</t>
  </si>
  <si>
    <t>区　分</t>
    <rPh sb="0" eb="1">
      <t>ク</t>
    </rPh>
    <rPh sb="2" eb="3">
      <t>ブン</t>
    </rPh>
    <phoneticPr fontId="2"/>
  </si>
  <si>
    <t>定時制</t>
  </si>
  <si>
    <t>教諭</t>
  </si>
  <si>
    <t>国  立</t>
  </si>
  <si>
    <t>1学年</t>
    <rPh sb="1" eb="3">
      <t>ガクネン</t>
    </rPh>
    <phoneticPr fontId="2"/>
  </si>
  <si>
    <t>（設置者別）</t>
    <rPh sb="1" eb="3">
      <t>セッチ</t>
    </rPh>
    <rPh sb="3" eb="4">
      <t>シャ</t>
    </rPh>
    <rPh sb="4" eb="5">
      <t>ベツ</t>
    </rPh>
    <phoneticPr fontId="2"/>
  </si>
  <si>
    <t>　材料技術関係</t>
    <rPh sb="1" eb="3">
      <t>ザイリョウ</t>
    </rPh>
    <rPh sb="3" eb="5">
      <t>ギジュツ</t>
    </rPh>
    <rPh sb="5" eb="7">
      <t>カンケイ</t>
    </rPh>
    <phoneticPr fontId="2"/>
  </si>
  <si>
    <t>　インテリア関係</t>
    <rPh sb="6" eb="8">
      <t>カンケイ</t>
    </rPh>
    <phoneticPr fontId="2"/>
  </si>
  <si>
    <t>　造船関係</t>
    <rPh sb="1" eb="3">
      <t>ゾウセン</t>
    </rPh>
    <rPh sb="3" eb="5">
      <t>カンケイ</t>
    </rPh>
    <phoneticPr fontId="2"/>
  </si>
  <si>
    <t>６学年</t>
  </si>
  <si>
    <t>北秋田郡</t>
  </si>
  <si>
    <t xml:space="preserve">  八峰町　　　　　</t>
  </si>
  <si>
    <t xml:space="preserve">  潟上市　　　　　</t>
  </si>
  <si>
    <t>電気･電子</t>
  </si>
  <si>
    <t>公立</t>
  </si>
  <si>
    <t>教員数（本務者）</t>
  </si>
  <si>
    <t>　藤里町</t>
  </si>
  <si>
    <t>その他</t>
  </si>
  <si>
    <t>　市　部　計</t>
  </si>
  <si>
    <t>４　義務教育学校</t>
    <rPh sb="2" eb="4">
      <t>ギム</t>
    </rPh>
    <rPh sb="4" eb="6">
      <t>キョウイク</t>
    </rPh>
    <rPh sb="6" eb="8">
      <t>ガッコウ</t>
    </rPh>
    <phoneticPr fontId="2"/>
  </si>
  <si>
    <t>調理</t>
  </si>
  <si>
    <t>計</t>
  </si>
  <si>
    <t>特別　　支援</t>
    <rPh sb="0" eb="2">
      <t>トクベツ</t>
    </rPh>
    <rPh sb="4" eb="6">
      <t>シエン</t>
    </rPh>
    <phoneticPr fontId="2"/>
  </si>
  <si>
    <t>幼稚部</t>
    <rPh sb="0" eb="2">
      <t>ヨウチ</t>
    </rPh>
    <rPh sb="2" eb="3">
      <t>ブ</t>
    </rPh>
    <phoneticPr fontId="2"/>
  </si>
  <si>
    <t>別科</t>
  </si>
  <si>
    <t>　食物関係</t>
  </si>
  <si>
    <t xml:space="preserve"> </t>
  </si>
  <si>
    <t>職員数(本務者)</t>
    <rPh sb="0" eb="3">
      <t>ショクインスウ</t>
    </rPh>
    <rPh sb="4" eb="6">
      <t>ホンム</t>
    </rPh>
    <rPh sb="6" eb="7">
      <t>モノ</t>
    </rPh>
    <phoneticPr fontId="2"/>
  </si>
  <si>
    <t>農業</t>
  </si>
  <si>
    <t xml:space="preserve">  横手市</t>
  </si>
  <si>
    <t>(本務者)</t>
  </si>
  <si>
    <t>(1)　所在市町村別　学校数、学級数、生徒数</t>
  </si>
  <si>
    <t>　八郎潟町</t>
  </si>
  <si>
    <t>商業</t>
  </si>
  <si>
    <t>　横手市</t>
  </si>
  <si>
    <t>　生物工学関係</t>
    <rPh sb="1" eb="3">
      <t>セイブツ</t>
    </rPh>
    <rPh sb="3" eb="5">
      <t>コウガク</t>
    </rPh>
    <rPh sb="5" eb="7">
      <t>カンケイ</t>
    </rPh>
    <phoneticPr fontId="2"/>
  </si>
  <si>
    <t>全日制</t>
  </si>
  <si>
    <t xml:space="preserve">  男鹿市</t>
  </si>
  <si>
    <t>２　小学校</t>
  </si>
  <si>
    <t>５　高等学校</t>
  </si>
  <si>
    <t>職員数（本務者）</t>
    <rPh sb="0" eb="2">
      <t>ショクイン</t>
    </rPh>
    <rPh sb="2" eb="3">
      <t>スウ</t>
    </rPh>
    <rPh sb="4" eb="6">
      <t>ホンム</t>
    </rPh>
    <rPh sb="6" eb="7">
      <t>シャ</t>
    </rPh>
    <phoneticPr fontId="2"/>
  </si>
  <si>
    <t>国　立</t>
  </si>
  <si>
    <t>特別　　　支援</t>
    <rPh sb="0" eb="2">
      <t>トクベツ</t>
    </rPh>
    <rPh sb="5" eb="7">
      <t>シエン</t>
    </rPh>
    <phoneticPr fontId="2"/>
  </si>
  <si>
    <t>市　部　計</t>
  </si>
  <si>
    <t>　保育関係</t>
  </si>
  <si>
    <t>私立</t>
  </si>
  <si>
    <t>男鹿市</t>
    <rPh sb="0" eb="3">
      <t>オガシ</t>
    </rPh>
    <phoneticPr fontId="2"/>
  </si>
  <si>
    <t>副校長</t>
    <rPh sb="0" eb="1">
      <t>フク</t>
    </rPh>
    <rPh sb="1" eb="3">
      <t>コウチョウ</t>
    </rPh>
    <phoneticPr fontId="2"/>
  </si>
  <si>
    <t>　秋田市</t>
  </si>
  <si>
    <t>　五城目町</t>
  </si>
  <si>
    <t>入学者数</t>
  </si>
  <si>
    <t>鹿角郡</t>
  </si>
  <si>
    <t>6学年</t>
  </si>
  <si>
    <t>経理･簿記</t>
  </si>
  <si>
    <t>　能代市</t>
  </si>
  <si>
    <t>　大館市</t>
  </si>
  <si>
    <t xml:space="preserve"> 特別支援学校</t>
    <rPh sb="1" eb="3">
      <t>トクベツ</t>
    </rPh>
    <rPh sb="3" eb="5">
      <t>シエン</t>
    </rPh>
    <phoneticPr fontId="2"/>
  </si>
  <si>
    <t>文化・教養関係</t>
  </si>
  <si>
    <t>う</t>
  </si>
  <si>
    <t>　園芸関係</t>
    <rPh sb="1" eb="3">
      <t>エンゲイ</t>
    </rPh>
    <rPh sb="3" eb="5">
      <t>カンケイ</t>
    </rPh>
    <phoneticPr fontId="2"/>
  </si>
  <si>
    <t>単位：人</t>
  </si>
  <si>
    <t>　小坂町</t>
  </si>
  <si>
    <t>　マルチメディア</t>
  </si>
  <si>
    <t>看護に関する学科</t>
  </si>
  <si>
    <t>仙北郡</t>
  </si>
  <si>
    <t xml:space="preserve">  大仙市　　　　　</t>
  </si>
  <si>
    <t>市町村名</t>
    <rPh sb="0" eb="3">
      <t>シチョウソン</t>
    </rPh>
    <rPh sb="3" eb="4">
      <t>メイ</t>
    </rPh>
    <phoneticPr fontId="2"/>
  </si>
  <si>
    <t>全</t>
  </si>
  <si>
    <t>幼稚部</t>
  </si>
  <si>
    <t>横手市</t>
    <rPh sb="0" eb="2">
      <t>ヨコテ</t>
    </rPh>
    <rPh sb="2" eb="3">
      <t>シ</t>
    </rPh>
    <phoneticPr fontId="2"/>
  </si>
  <si>
    <t>4歳</t>
  </si>
  <si>
    <t>　上小阿仁村</t>
  </si>
  <si>
    <t>山本郡</t>
  </si>
  <si>
    <t>南秋田郡</t>
  </si>
  <si>
    <t>4学年</t>
  </si>
  <si>
    <t>　生活科学関係</t>
    <rPh sb="1" eb="3">
      <t>セイカツ</t>
    </rPh>
    <rPh sb="3" eb="5">
      <t>カガク</t>
    </rPh>
    <rPh sb="5" eb="7">
      <t>カンケイ</t>
    </rPh>
    <phoneticPr fontId="2"/>
  </si>
  <si>
    <t>私  立</t>
  </si>
  <si>
    <t>教育社会福祉関係</t>
  </si>
  <si>
    <t>　井川町</t>
  </si>
  <si>
    <t>栄養教諭</t>
    <rPh sb="0" eb="2">
      <t>エイヨウ</t>
    </rPh>
    <rPh sb="2" eb="4">
      <t>キョウユ</t>
    </rPh>
    <phoneticPr fontId="2"/>
  </si>
  <si>
    <t>　大潟村</t>
  </si>
  <si>
    <t>雄勝郡</t>
  </si>
  <si>
    <t>在園者数</t>
  </si>
  <si>
    <t>　東成瀬村</t>
  </si>
  <si>
    <t>　羽後町</t>
  </si>
  <si>
    <t>(2)　つづき</t>
  </si>
  <si>
    <t xml:space="preserve"> 各 種 学 校</t>
  </si>
  <si>
    <t>専門課程</t>
    <rPh sb="0" eb="2">
      <t>センモン</t>
    </rPh>
    <rPh sb="2" eb="4">
      <t>カテイ</t>
    </rPh>
    <phoneticPr fontId="2"/>
  </si>
  <si>
    <t>教員数</t>
  </si>
  <si>
    <t xml:space="preserve">  三種町　</t>
  </si>
  <si>
    <t>１学年</t>
  </si>
  <si>
    <t>　井川町</t>
    <rPh sb="1" eb="3">
      <t>イカワ</t>
    </rPh>
    <rPh sb="3" eb="4">
      <t>マチ</t>
    </rPh>
    <phoneticPr fontId="2"/>
  </si>
  <si>
    <t>２学年</t>
  </si>
  <si>
    <t>卒業者数</t>
  </si>
  <si>
    <t xml:space="preserve">  東成瀬村</t>
  </si>
  <si>
    <t>　印刷関係</t>
    <rPh sb="1" eb="3">
      <t>インサツ</t>
    </rPh>
    <rPh sb="3" eb="5">
      <t>カンケイ</t>
    </rPh>
    <phoneticPr fontId="2"/>
  </si>
  <si>
    <t>３学年</t>
  </si>
  <si>
    <t>４学年</t>
  </si>
  <si>
    <t>養護助教諭</t>
  </si>
  <si>
    <t>　郡　部　計</t>
  </si>
  <si>
    <t>水産</t>
  </si>
  <si>
    <t>　情報技術関係</t>
    <rPh sb="1" eb="3">
      <t>ジョウホウ</t>
    </rPh>
    <rPh sb="3" eb="5">
      <t>ギジュツ</t>
    </rPh>
    <rPh sb="5" eb="7">
      <t>カンケイ</t>
    </rPh>
    <phoneticPr fontId="2"/>
  </si>
  <si>
    <t>中学部</t>
    <rPh sb="0" eb="2">
      <t>チュウガク</t>
    </rPh>
    <rPh sb="2" eb="3">
      <t>ブ</t>
    </rPh>
    <phoneticPr fontId="2"/>
  </si>
  <si>
    <t xml:space="preserve">  鹿角市　</t>
  </si>
  <si>
    <t>５学年</t>
  </si>
  <si>
    <t>講師</t>
  </si>
  <si>
    <t>校長</t>
  </si>
  <si>
    <t>教員養成</t>
  </si>
  <si>
    <t>私</t>
  </si>
  <si>
    <t>生徒数</t>
  </si>
  <si>
    <t xml:space="preserve">  三種町</t>
  </si>
  <si>
    <t>2.設置者別</t>
    <rPh sb="2" eb="5">
      <t>セッチシャ</t>
    </rPh>
    <rPh sb="5" eb="6">
      <t>ベツ</t>
    </rPh>
    <phoneticPr fontId="2"/>
  </si>
  <si>
    <t>保育認定</t>
    <rPh sb="0" eb="2">
      <t>ホイク</t>
    </rPh>
    <rPh sb="2" eb="4">
      <t>ニンテイ</t>
    </rPh>
    <phoneticPr fontId="2"/>
  </si>
  <si>
    <t xml:space="preserve"> 高 等 学 校</t>
  </si>
  <si>
    <t xml:space="preserve"> 中  学  校</t>
  </si>
  <si>
    <t>1学年</t>
  </si>
  <si>
    <t>2学年</t>
  </si>
  <si>
    <t xml:space="preserve">  能代市</t>
  </si>
  <si>
    <t>修了者数</t>
  </si>
  <si>
    <t>3学年</t>
  </si>
  <si>
    <t>　建築関係</t>
    <rPh sb="1" eb="3">
      <t>ケンチク</t>
    </rPh>
    <rPh sb="3" eb="5">
      <t>カンケイ</t>
    </rPh>
    <phoneticPr fontId="2"/>
  </si>
  <si>
    <t>普通</t>
  </si>
  <si>
    <t>家庭</t>
  </si>
  <si>
    <t>看護</t>
  </si>
  <si>
    <t>編物・手芸</t>
  </si>
  <si>
    <t>総合</t>
  </si>
  <si>
    <t>工業関係</t>
  </si>
  <si>
    <t>年</t>
  </si>
  <si>
    <t>度</t>
  </si>
  <si>
    <t>普通科</t>
  </si>
  <si>
    <t>ち</t>
  </si>
  <si>
    <t>5学年</t>
    <rPh sb="1" eb="3">
      <t>ガクネン</t>
    </rPh>
    <phoneticPr fontId="2"/>
  </si>
  <si>
    <t>日</t>
  </si>
  <si>
    <t>制</t>
  </si>
  <si>
    <t>公</t>
  </si>
  <si>
    <t>立</t>
  </si>
  <si>
    <t>定</t>
  </si>
  <si>
    <t>　情報処理関係</t>
    <rPh sb="1" eb="3">
      <t>ジョウホウ</t>
    </rPh>
    <rPh sb="3" eb="5">
      <t>ショリ</t>
    </rPh>
    <rPh sb="5" eb="7">
      <t>カンケイ</t>
    </rPh>
    <phoneticPr fontId="2"/>
  </si>
  <si>
    <t>歯科衛生</t>
  </si>
  <si>
    <t>　　　　　　　　　　　　　　　　　　　　　　　　　　　　　　　　　教員数（本務者）</t>
    <rPh sb="33" eb="35">
      <t>キョウイン</t>
    </rPh>
    <rPh sb="37" eb="39">
      <t>ホンム</t>
    </rPh>
    <rPh sb="39" eb="40">
      <t>シャ</t>
    </rPh>
    <phoneticPr fontId="2"/>
  </si>
  <si>
    <t>3学年</t>
    <rPh sb="1" eb="3">
      <t>ガクネン</t>
    </rPh>
    <phoneticPr fontId="2"/>
  </si>
  <si>
    <t>時</t>
  </si>
  <si>
    <t>入学志願者数</t>
  </si>
  <si>
    <t>単位：校、人</t>
  </si>
  <si>
    <t>本科</t>
  </si>
  <si>
    <t>専攻科</t>
  </si>
  <si>
    <t>6学年</t>
    <rPh sb="1" eb="3">
      <t>ガクネン</t>
    </rPh>
    <phoneticPr fontId="2"/>
  </si>
  <si>
    <t xml:space="preserve">  八郎潟町</t>
  </si>
  <si>
    <t>理学・作業療法</t>
    <rPh sb="0" eb="2">
      <t>リガク</t>
    </rPh>
    <rPh sb="3" eb="5">
      <t>サギョウ</t>
    </rPh>
    <rPh sb="5" eb="7">
      <t>リョウホウ</t>
    </rPh>
    <phoneticPr fontId="2"/>
  </si>
  <si>
    <t>単位：科、人</t>
  </si>
  <si>
    <t>小学科数</t>
  </si>
  <si>
    <t>農業に関する学科</t>
  </si>
  <si>
    <t>　その他</t>
  </si>
  <si>
    <t>工業に関する学科</t>
  </si>
  <si>
    <t>Ｉ　学校調査</t>
  </si>
  <si>
    <t>福祉に関する学科</t>
    <rPh sb="0" eb="2">
      <t>フクシ</t>
    </rPh>
    <phoneticPr fontId="2"/>
  </si>
  <si>
    <t>１号</t>
    <rPh sb="1" eb="2">
      <t>ゴウ</t>
    </rPh>
    <phoneticPr fontId="2"/>
  </si>
  <si>
    <t>　畜産関係</t>
    <rPh sb="1" eb="3">
      <t>チクサン</t>
    </rPh>
    <rPh sb="3" eb="5">
      <t>カンケイ</t>
    </rPh>
    <phoneticPr fontId="2"/>
  </si>
  <si>
    <t>　商業関係</t>
  </si>
  <si>
    <t>教頭</t>
  </si>
  <si>
    <t>高等部</t>
  </si>
  <si>
    <t>　会計関係</t>
    <rPh sb="1" eb="3">
      <t>カイケイ</t>
    </rPh>
    <rPh sb="3" eb="5">
      <t>カンケイ</t>
    </rPh>
    <phoneticPr fontId="2"/>
  </si>
  <si>
    <t>3歳</t>
  </si>
  <si>
    <t>学科区分</t>
    <rPh sb="0" eb="2">
      <t>ガッカ</t>
    </rPh>
    <rPh sb="2" eb="4">
      <t>クブン</t>
    </rPh>
    <phoneticPr fontId="2"/>
  </si>
  <si>
    <t>水産に関する学科</t>
  </si>
  <si>
    <t>学校種類</t>
    <rPh sb="0" eb="2">
      <t>ガッコウ</t>
    </rPh>
    <rPh sb="2" eb="4">
      <t>シュルイ</t>
    </rPh>
    <phoneticPr fontId="2"/>
  </si>
  <si>
    <t>家庭に関する学科</t>
  </si>
  <si>
    <t xml:space="preserve">  湯沢市　</t>
  </si>
  <si>
    <t>令</t>
    <rPh sb="0" eb="1">
      <t>レイ</t>
    </rPh>
    <phoneticPr fontId="2"/>
  </si>
  <si>
    <t>　家政関係</t>
  </si>
  <si>
    <t>　被服関係</t>
  </si>
  <si>
    <t>　看護関係</t>
  </si>
  <si>
    <t>5歳</t>
  </si>
  <si>
    <t>　農業関係</t>
    <rPh sb="1" eb="3">
      <t>ノウギョウ</t>
    </rPh>
    <rPh sb="3" eb="5">
      <t>カンケイ</t>
    </rPh>
    <phoneticPr fontId="2"/>
  </si>
  <si>
    <t>その他の学科</t>
  </si>
  <si>
    <t>　理数関係</t>
  </si>
  <si>
    <t>4学年</t>
    <rPh sb="1" eb="3">
      <t>ガクネン</t>
    </rPh>
    <phoneticPr fontId="2"/>
  </si>
  <si>
    <t xml:space="preserve">  小坂町</t>
  </si>
  <si>
    <t>大仙市</t>
    <rPh sb="0" eb="2">
      <t>ダイセン</t>
    </rPh>
    <rPh sb="2" eb="3">
      <t>シ</t>
    </rPh>
    <phoneticPr fontId="2"/>
  </si>
  <si>
    <t>　外国語関係</t>
  </si>
  <si>
    <t>　情報通信関係</t>
    <rPh sb="1" eb="3">
      <t>ジョウホウ</t>
    </rPh>
    <rPh sb="3" eb="5">
      <t>ツウシン</t>
    </rPh>
    <rPh sb="5" eb="7">
      <t>カンケイ</t>
    </rPh>
    <phoneticPr fontId="2"/>
  </si>
  <si>
    <t>　音楽･美術関係</t>
  </si>
  <si>
    <t>高等課程</t>
    <rPh sb="0" eb="2">
      <t>コウトウ</t>
    </rPh>
    <rPh sb="2" eb="4">
      <t>カテイ</t>
    </rPh>
    <phoneticPr fontId="2"/>
  </si>
  <si>
    <t>　体育関係</t>
  </si>
  <si>
    <t>　機械関係</t>
    <rPh sb="1" eb="3">
      <t>キカイ</t>
    </rPh>
    <rPh sb="3" eb="5">
      <t>カンケイ</t>
    </rPh>
    <phoneticPr fontId="2"/>
  </si>
  <si>
    <t>電子計算機</t>
  </si>
  <si>
    <t>区　　　分</t>
    <rPh sb="0" eb="1">
      <t>ク</t>
    </rPh>
    <rPh sb="4" eb="5">
      <t>ブン</t>
    </rPh>
    <phoneticPr fontId="2"/>
  </si>
  <si>
    <t>入学者数</t>
    <rPh sb="0" eb="3">
      <t>ニュウガクシャ</t>
    </rPh>
    <rPh sb="3" eb="4">
      <t>スウ</t>
    </rPh>
    <phoneticPr fontId="2"/>
  </si>
  <si>
    <t>総合学科</t>
  </si>
  <si>
    <t xml:space="preserve"> 専　修 学 校</t>
    <rPh sb="1" eb="2">
      <t>セン</t>
    </rPh>
    <rPh sb="3" eb="4">
      <t>オサム</t>
    </rPh>
    <phoneticPr fontId="2"/>
  </si>
  <si>
    <t>３号</t>
    <rPh sb="1" eb="2">
      <t>ゴウ</t>
    </rPh>
    <phoneticPr fontId="2"/>
  </si>
  <si>
    <t>(再掲)他県の中学校卒業者</t>
  </si>
  <si>
    <t>（幼～高等）</t>
    <rPh sb="1" eb="2">
      <t>ヨウ</t>
    </rPh>
    <rPh sb="3" eb="5">
      <t>コウトウ</t>
    </rPh>
    <phoneticPr fontId="2"/>
  </si>
  <si>
    <t>(再掲)過年度中学校卒業者</t>
  </si>
  <si>
    <t>(3)　所在市町村別　教員数(本務者)、職員数（本務者）</t>
    <rPh sb="20" eb="22">
      <t>ショクイン</t>
    </rPh>
    <rPh sb="22" eb="23">
      <t>スウ</t>
    </rPh>
    <rPh sb="24" eb="26">
      <t>ホンム</t>
    </rPh>
    <rPh sb="26" eb="27">
      <t>シャ</t>
    </rPh>
    <phoneticPr fontId="2"/>
  </si>
  <si>
    <t xml:space="preserve">  北秋田市　　　　</t>
  </si>
  <si>
    <t>栄養</t>
  </si>
  <si>
    <t>家政関係</t>
  </si>
  <si>
    <t xml:space="preserve">  にかほ市　　　　</t>
  </si>
  <si>
    <t xml:space="preserve">  仙北市　　　　　</t>
  </si>
  <si>
    <t xml:space="preserve">  美郷町　　　　　</t>
  </si>
  <si>
    <t xml:space="preserve">  男鹿市　</t>
  </si>
  <si>
    <t xml:space="preserve">  由利本荘市</t>
  </si>
  <si>
    <t>情報</t>
    <rPh sb="0" eb="2">
      <t>ジョウホウ</t>
    </rPh>
    <phoneticPr fontId="2"/>
  </si>
  <si>
    <t>医療関係</t>
  </si>
  <si>
    <t>福祉</t>
    <rPh sb="0" eb="2">
      <t>フクシ</t>
    </rPh>
    <phoneticPr fontId="2"/>
  </si>
  <si>
    <t>情報に関する学科</t>
    <rPh sb="0" eb="2">
      <t>ジョウホウ</t>
    </rPh>
    <phoneticPr fontId="2"/>
  </si>
  <si>
    <t>一般課程</t>
    <rPh sb="0" eb="2">
      <t>イッパン</t>
    </rPh>
    <rPh sb="2" eb="4">
      <t>カテイ</t>
    </rPh>
    <phoneticPr fontId="2"/>
  </si>
  <si>
    <t>　情報関係</t>
    <rPh sb="1" eb="3">
      <t>ジョウホウ</t>
    </rPh>
    <phoneticPr fontId="2"/>
  </si>
  <si>
    <t>区　　分</t>
    <rPh sb="0" eb="1">
      <t>ク</t>
    </rPh>
    <rPh sb="3" eb="4">
      <t>ブン</t>
    </rPh>
    <phoneticPr fontId="2"/>
  </si>
  <si>
    <t>学科名</t>
    <rPh sb="0" eb="3">
      <t>ガッカメイ</t>
    </rPh>
    <phoneticPr fontId="2"/>
  </si>
  <si>
    <t>卒業者数</t>
    <rPh sb="0" eb="3">
      <t>ソツギョウシャ</t>
    </rPh>
    <rPh sb="3" eb="4">
      <t>スウ</t>
    </rPh>
    <phoneticPr fontId="2"/>
  </si>
  <si>
    <t>　福祉関係</t>
    <rPh sb="1" eb="3">
      <t>フクシ</t>
    </rPh>
    <phoneticPr fontId="2"/>
  </si>
  <si>
    <t>２号</t>
    <rPh sb="1" eb="2">
      <t>ゴウ</t>
    </rPh>
    <phoneticPr fontId="2"/>
  </si>
  <si>
    <t>教育認定</t>
    <rPh sb="0" eb="2">
      <t>キョウイク</t>
    </rPh>
    <rPh sb="2" eb="4">
      <t>ニンテイ</t>
    </rPh>
    <phoneticPr fontId="2"/>
  </si>
  <si>
    <t>(2)　学年別　在学者数</t>
  </si>
  <si>
    <t>(注)　別科は設置されていない</t>
  </si>
  <si>
    <t>単位：園、人</t>
  </si>
  <si>
    <t>　自動車関係</t>
    <rPh sb="1" eb="4">
      <t>ジドウシャ</t>
    </rPh>
    <rPh sb="4" eb="6">
      <t>カンケイ</t>
    </rPh>
    <phoneticPr fontId="2"/>
  </si>
  <si>
    <t>　海洋漁業関係</t>
    <rPh sb="1" eb="3">
      <t>カイヨウ</t>
    </rPh>
    <rPh sb="3" eb="5">
      <t>ギョギョウ</t>
    </rPh>
    <rPh sb="5" eb="7">
      <t>カンケイ</t>
    </rPh>
    <phoneticPr fontId="2"/>
  </si>
  <si>
    <t>園数</t>
  </si>
  <si>
    <t>鹿角市</t>
    <rPh sb="0" eb="3">
      <t>カヅノシ</t>
    </rPh>
    <phoneticPr fontId="2"/>
  </si>
  <si>
    <t>教育補助員数</t>
  </si>
  <si>
    <t>ビジネス</t>
  </si>
  <si>
    <t>測量</t>
  </si>
  <si>
    <t>土木･建築</t>
  </si>
  <si>
    <t>能代市</t>
    <rPh sb="0" eb="2">
      <t>ノシロ</t>
    </rPh>
    <rPh sb="2" eb="3">
      <t>シ</t>
    </rPh>
    <phoneticPr fontId="2"/>
  </si>
  <si>
    <t>7学年</t>
    <rPh sb="1" eb="3">
      <t>ガクネン</t>
    </rPh>
    <phoneticPr fontId="2"/>
  </si>
  <si>
    <t xml:space="preserve"> 幼保連携型認定　　こども園</t>
    <rPh sb="2" eb="3">
      <t>ホ</t>
    </rPh>
    <rPh sb="3" eb="5">
      <t>レンケイ</t>
    </rPh>
    <rPh sb="5" eb="6">
      <t>カタ</t>
    </rPh>
    <rPh sb="6" eb="8">
      <t>ニンテイ</t>
    </rPh>
    <rPh sb="13" eb="14">
      <t>エン</t>
    </rPh>
    <phoneticPr fontId="2"/>
  </si>
  <si>
    <t>服飾・家政関係</t>
  </si>
  <si>
    <t>潟上市</t>
    <rPh sb="0" eb="1">
      <t>カタ</t>
    </rPh>
    <rPh sb="1" eb="2">
      <t>ウエ</t>
    </rPh>
    <rPh sb="2" eb="3">
      <t>シ</t>
    </rPh>
    <phoneticPr fontId="2"/>
  </si>
  <si>
    <t>　繊維関係</t>
    <rPh sb="1" eb="3">
      <t>センイ</t>
    </rPh>
    <rPh sb="3" eb="5">
      <t>カンケイ</t>
    </rPh>
    <phoneticPr fontId="2"/>
  </si>
  <si>
    <t>准看護</t>
  </si>
  <si>
    <t>(2)　学科別　学年別　生徒数(本科)</t>
  </si>
  <si>
    <t>歯科技工</t>
  </si>
  <si>
    <t>理容</t>
  </si>
  <si>
    <t>和</t>
    <rPh sb="0" eb="1">
      <t>ワ</t>
    </rPh>
    <phoneticPr fontId="2"/>
  </si>
  <si>
    <t>家政</t>
  </si>
  <si>
    <t>衛生関係</t>
  </si>
  <si>
    <t>　土木関係</t>
    <rPh sb="1" eb="3">
      <t>ドボク</t>
    </rPh>
    <rPh sb="3" eb="5">
      <t>カンケイ</t>
    </rPh>
    <phoneticPr fontId="2"/>
  </si>
  <si>
    <t>　水産食品関係</t>
    <rPh sb="1" eb="3">
      <t>スイサン</t>
    </rPh>
    <rPh sb="3" eb="5">
      <t>ショクヒン</t>
    </rPh>
    <rPh sb="5" eb="7">
      <t>カンケイ</t>
    </rPh>
    <phoneticPr fontId="2"/>
  </si>
  <si>
    <t>　電子関係</t>
    <rPh sb="1" eb="3">
      <t>デンシ</t>
    </rPh>
    <rPh sb="3" eb="5">
      <t>カンケイ</t>
    </rPh>
    <phoneticPr fontId="2"/>
  </si>
  <si>
    <t>７　幼稚園</t>
  </si>
  <si>
    <t>９　専修学校</t>
  </si>
  <si>
    <t>美容</t>
  </si>
  <si>
    <t>大館市</t>
    <rPh sb="0" eb="3">
      <t>オオダテシ</t>
    </rPh>
    <phoneticPr fontId="2"/>
  </si>
  <si>
    <t>商業実務関係</t>
  </si>
  <si>
    <t>湯沢市</t>
    <rPh sb="0" eb="3">
      <t>ユザワシ</t>
    </rPh>
    <phoneticPr fontId="2"/>
  </si>
  <si>
    <t>仙北市</t>
    <rPh sb="0" eb="3">
      <t>センボクシ</t>
    </rPh>
    <phoneticPr fontId="2"/>
  </si>
  <si>
    <t>　電気関係</t>
    <rPh sb="1" eb="3">
      <t>デンキ</t>
    </rPh>
    <rPh sb="3" eb="5">
      <t>カンケイ</t>
    </rPh>
    <phoneticPr fontId="2"/>
  </si>
  <si>
    <t>公　立</t>
  </si>
  <si>
    <t>2学年</t>
    <rPh sb="1" eb="3">
      <t>ガクネン</t>
    </rPh>
    <phoneticPr fontId="2"/>
  </si>
  <si>
    <t xml:space="preserve">… </t>
  </si>
  <si>
    <t>　農業経済関係</t>
    <rPh sb="1" eb="3">
      <t>ノウギョウ</t>
    </rPh>
    <rPh sb="3" eb="5">
      <t>ケイザイ</t>
    </rPh>
    <rPh sb="5" eb="7">
      <t>カンケイ</t>
    </rPh>
    <phoneticPr fontId="2"/>
  </si>
  <si>
    <t>美術</t>
  </si>
  <si>
    <t>秋田市</t>
    <rPh sb="0" eb="2">
      <t>アキタ</t>
    </rPh>
    <rPh sb="2" eb="3">
      <t>シ</t>
    </rPh>
    <phoneticPr fontId="2"/>
  </si>
  <si>
    <t>教員数(本務者)</t>
    <rPh sb="0" eb="3">
      <t>キョウインスウ</t>
    </rPh>
    <rPh sb="4" eb="6">
      <t>ホンム</t>
    </rPh>
    <rPh sb="6" eb="7">
      <t>モノ</t>
    </rPh>
    <phoneticPr fontId="2"/>
  </si>
  <si>
    <t>社会福祉</t>
    <rPh sb="0" eb="2">
      <t>シャカイ</t>
    </rPh>
    <rPh sb="2" eb="4">
      <t>フクシ</t>
    </rPh>
    <phoneticPr fontId="2"/>
  </si>
  <si>
    <t>保育士養成</t>
    <rPh sb="0" eb="2">
      <t>ホイク</t>
    </rPh>
    <rPh sb="2" eb="3">
      <t>シ</t>
    </rPh>
    <phoneticPr fontId="2"/>
  </si>
  <si>
    <t>デザイン</t>
  </si>
  <si>
    <t>旅行</t>
    <rPh sb="0" eb="2">
      <t>リョコウ</t>
    </rPh>
    <phoneticPr fontId="2"/>
  </si>
  <si>
    <t>８　幼保連携型認定こども園</t>
    <rPh sb="2" eb="4">
      <t>ヨウホ</t>
    </rPh>
    <rPh sb="4" eb="6">
      <t>レンケイ</t>
    </rPh>
    <rPh sb="6" eb="7">
      <t>カタ</t>
    </rPh>
    <rPh sb="7" eb="9">
      <t>ニンテイ</t>
    </rPh>
    <rPh sb="12" eb="13">
      <t>エン</t>
    </rPh>
    <phoneticPr fontId="2"/>
  </si>
  <si>
    <t>受験・補習</t>
  </si>
  <si>
    <t>(3)　小学科別　学科数、生徒数(本科)</t>
  </si>
  <si>
    <t>(3)　教員数、職員数　</t>
  </si>
  <si>
    <t>本務者</t>
  </si>
  <si>
    <t>兼務者</t>
  </si>
  <si>
    <t>※　高等学校通信制の（　）内は併置校の数である。</t>
    <rPh sb="2" eb="4">
      <t>コウトウ</t>
    </rPh>
    <rPh sb="4" eb="6">
      <t>ガッコウ</t>
    </rPh>
    <rPh sb="6" eb="9">
      <t>ツウシンセイ</t>
    </rPh>
    <rPh sb="9" eb="10">
      <t>コウスウ</t>
    </rPh>
    <rPh sb="13" eb="14">
      <t>ウチ</t>
    </rPh>
    <rPh sb="15" eb="16">
      <t>アワ</t>
    </rPh>
    <rPh sb="16" eb="17">
      <t>オ</t>
    </rPh>
    <rPh sb="17" eb="18">
      <t>コウ</t>
    </rPh>
    <rPh sb="19" eb="20">
      <t>カズ</t>
    </rPh>
    <phoneticPr fontId="2"/>
  </si>
  <si>
    <t>　電子機械関係</t>
    <rPh sb="1" eb="3">
      <t>デンシ</t>
    </rPh>
    <rPh sb="3" eb="5">
      <t>キカイ</t>
    </rPh>
    <rPh sb="5" eb="7">
      <t>カンケイ</t>
    </rPh>
    <phoneticPr fontId="2"/>
  </si>
  <si>
    <t>　</t>
  </si>
  <si>
    <t>主幹教諭</t>
    <rPh sb="0" eb="2">
      <t>シュカン</t>
    </rPh>
    <rPh sb="2" eb="4">
      <t>キョウユ</t>
    </rPh>
    <phoneticPr fontId="2"/>
  </si>
  <si>
    <t>養護教諭</t>
    <rPh sb="0" eb="2">
      <t>ヨウゴ</t>
    </rPh>
    <rPh sb="2" eb="4">
      <t>キョウユ</t>
    </rPh>
    <phoneticPr fontId="2"/>
  </si>
  <si>
    <t>教員数（本務者）</t>
    <rPh sb="0" eb="2">
      <t>キョウイン</t>
    </rPh>
    <rPh sb="2" eb="3">
      <t>スウ</t>
    </rPh>
    <rPh sb="4" eb="6">
      <t>ホンム</t>
    </rPh>
    <rPh sb="6" eb="7">
      <t>シャ</t>
    </rPh>
    <phoneticPr fontId="2"/>
  </si>
  <si>
    <t xml:space="preserve"> 幼  稚  園</t>
  </si>
  <si>
    <t>　設備工業関係</t>
    <rPh sb="1" eb="3">
      <t>セツビ</t>
    </rPh>
    <rPh sb="3" eb="5">
      <t>コウギョウ</t>
    </rPh>
    <rPh sb="5" eb="7">
      <t>カンケイ</t>
    </rPh>
    <phoneticPr fontId="2"/>
  </si>
  <si>
    <t>　造園関係</t>
    <rPh sb="1" eb="3">
      <t>ゾウエン</t>
    </rPh>
    <rPh sb="3" eb="5">
      <t>カンケイ</t>
    </rPh>
    <phoneticPr fontId="2"/>
  </si>
  <si>
    <t>(2)　小学科別　生徒数、卒業者数</t>
  </si>
  <si>
    <t>(2)　所在市町村別　学年別　児童生徒数</t>
    <rPh sb="17" eb="19">
      <t>セイト</t>
    </rPh>
    <phoneticPr fontId="2"/>
  </si>
  <si>
    <t>8学年</t>
    <rPh sb="1" eb="3">
      <t>ガクネン</t>
    </rPh>
    <phoneticPr fontId="2"/>
  </si>
  <si>
    <t>教員数（本務者）</t>
    <rPh sb="0" eb="2">
      <t>キョウイン</t>
    </rPh>
    <rPh sb="4" eb="6">
      <t>ホンム</t>
    </rPh>
    <rPh sb="6" eb="7">
      <t>シャ</t>
    </rPh>
    <phoneticPr fontId="2"/>
  </si>
  <si>
    <t>課程別生徒数</t>
    <rPh sb="0" eb="2">
      <t>カテイ</t>
    </rPh>
    <rPh sb="2" eb="3">
      <t>ベツ</t>
    </rPh>
    <rPh sb="3" eb="6">
      <t>セイトスウ</t>
    </rPh>
    <phoneticPr fontId="2"/>
  </si>
  <si>
    <t>（所在市別）</t>
    <rPh sb="1" eb="3">
      <t>ショザイ</t>
    </rPh>
    <rPh sb="3" eb="4">
      <t>シ</t>
    </rPh>
    <rPh sb="4" eb="5">
      <t>ベツ</t>
    </rPh>
    <phoneticPr fontId="2"/>
  </si>
  <si>
    <t>(4)　学科別　入学志願者数、入学者数(本科)</t>
  </si>
  <si>
    <t>　セラミック関係</t>
    <rPh sb="6" eb="8">
      <t>カンケイ</t>
    </rPh>
    <phoneticPr fontId="2"/>
  </si>
  <si>
    <t>　農業機械関係</t>
    <rPh sb="1" eb="3">
      <t>ノウギョウ</t>
    </rPh>
    <rPh sb="3" eb="5">
      <t>キカイ</t>
    </rPh>
    <rPh sb="5" eb="7">
      <t>カンケイ</t>
    </rPh>
    <phoneticPr fontId="2"/>
  </si>
  <si>
    <t>併　置</t>
  </si>
  <si>
    <t>養護助教諭</t>
    <rPh sb="0" eb="2">
      <t>ヨウゴ</t>
    </rPh>
    <rPh sb="2" eb="5">
      <t>ジョキョウユ</t>
    </rPh>
    <phoneticPr fontId="2"/>
  </si>
  <si>
    <t>小学部</t>
    <rPh sb="0" eb="2">
      <t>ショウガク</t>
    </rPh>
    <rPh sb="2" eb="3">
      <t>ブ</t>
    </rPh>
    <phoneticPr fontId="2"/>
  </si>
  <si>
    <t xml:space="preserve">  秋田市</t>
  </si>
  <si>
    <t>公  立</t>
  </si>
  <si>
    <t xml:space="preserve">  大館市</t>
  </si>
  <si>
    <t>小学科名</t>
    <rPh sb="0" eb="1">
      <t>ショウ</t>
    </rPh>
    <rPh sb="1" eb="3">
      <t>ガッカ</t>
    </rPh>
    <rPh sb="3" eb="4">
      <t>メイ</t>
    </rPh>
    <phoneticPr fontId="2"/>
  </si>
  <si>
    <t xml:space="preserve">  鹿角市</t>
  </si>
  <si>
    <t xml:space="preserve">  上小阿仁村</t>
  </si>
  <si>
    <t xml:space="preserve">  井川町</t>
  </si>
  <si>
    <t xml:space="preserve">  大潟村</t>
  </si>
  <si>
    <t>由利本荘市</t>
    <rPh sb="0" eb="2">
      <t>ユリ</t>
    </rPh>
    <rPh sb="2" eb="4">
      <t>ホンジョウ</t>
    </rPh>
    <rPh sb="4" eb="5">
      <t>シ</t>
    </rPh>
    <phoneticPr fontId="2"/>
  </si>
  <si>
    <t>計</t>
    <rPh sb="0" eb="1">
      <t>ケイ</t>
    </rPh>
    <phoneticPr fontId="2"/>
  </si>
  <si>
    <t xml:space="preserve">  羽後町</t>
  </si>
  <si>
    <t>　色染化学関係</t>
    <rPh sb="1" eb="2">
      <t>イロ</t>
    </rPh>
    <rPh sb="2" eb="3">
      <t>ゾメ</t>
    </rPh>
    <rPh sb="3" eb="5">
      <t>カガク</t>
    </rPh>
    <rPh sb="5" eb="7">
      <t>カンケイ</t>
    </rPh>
    <phoneticPr fontId="2"/>
  </si>
  <si>
    <t>　　　　　　（私立）</t>
    <rPh sb="7" eb="9">
      <t>シリツ</t>
    </rPh>
    <phoneticPr fontId="2"/>
  </si>
  <si>
    <t>在学者数</t>
  </si>
  <si>
    <t>　地質工学関係</t>
    <rPh sb="1" eb="3">
      <t>チシツ</t>
    </rPh>
    <rPh sb="3" eb="5">
      <t>コウガク</t>
    </rPh>
    <rPh sb="5" eb="7">
      <t>カンケイ</t>
    </rPh>
    <phoneticPr fontId="2"/>
  </si>
  <si>
    <t xml:space="preserve"> 小  学  校</t>
  </si>
  <si>
    <t>3歳未満</t>
    <rPh sb="1" eb="2">
      <t>サイ</t>
    </rPh>
    <rPh sb="2" eb="4">
      <t>ミマン</t>
    </rPh>
    <phoneticPr fontId="2"/>
  </si>
  <si>
    <t>　高等学校通信制</t>
  </si>
  <si>
    <t>副校長</t>
    <rPh sb="0" eb="3">
      <t>フクコウチョウ</t>
    </rPh>
    <phoneticPr fontId="2"/>
  </si>
  <si>
    <t>教頭</t>
    <rPh sb="0" eb="2">
      <t>キョウトウ</t>
    </rPh>
    <phoneticPr fontId="2"/>
  </si>
  <si>
    <t>　国際経済関係</t>
    <rPh sb="1" eb="3">
      <t>コクサイ</t>
    </rPh>
    <rPh sb="3" eb="5">
      <t>ケイザイ</t>
    </rPh>
    <rPh sb="5" eb="7">
      <t>カンケイ</t>
    </rPh>
    <phoneticPr fontId="2"/>
  </si>
  <si>
    <t>指導教諭</t>
    <rPh sb="0" eb="2">
      <t>シドウ</t>
    </rPh>
    <rPh sb="2" eb="4">
      <t>キョウユ</t>
    </rPh>
    <phoneticPr fontId="2"/>
  </si>
  <si>
    <t>私立</t>
    <rPh sb="0" eb="2">
      <t>シリツ</t>
    </rPh>
    <phoneticPr fontId="2"/>
  </si>
  <si>
    <t>　農業土木関係</t>
    <rPh sb="1" eb="3">
      <t>ノウギョウ</t>
    </rPh>
    <rPh sb="3" eb="5">
      <t>ドボク</t>
    </rPh>
    <rPh sb="5" eb="7">
      <t>カンケイ</t>
    </rPh>
    <phoneticPr fontId="2"/>
  </si>
  <si>
    <t>　林業関係</t>
    <rPh sb="1" eb="3">
      <t>リンギョウ</t>
    </rPh>
    <rPh sb="3" eb="5">
      <t>カンケイ</t>
    </rPh>
    <phoneticPr fontId="2"/>
  </si>
  <si>
    <t>　食品科学関係</t>
    <rPh sb="1" eb="3">
      <t>ショクヒン</t>
    </rPh>
    <rPh sb="3" eb="5">
      <t>カガク</t>
    </rPh>
    <rPh sb="5" eb="7">
      <t>カンケイ</t>
    </rPh>
    <phoneticPr fontId="2"/>
  </si>
  <si>
    <t>保育士養成</t>
    <rPh sb="1" eb="2">
      <t>イク</t>
    </rPh>
    <rPh sb="2" eb="3">
      <t>シ</t>
    </rPh>
    <phoneticPr fontId="2"/>
  </si>
  <si>
    <t>在学者総計</t>
    <rPh sb="0" eb="3">
      <t>ザイガクシャ</t>
    </rPh>
    <rPh sb="3" eb="5">
      <t>ソウケイ</t>
    </rPh>
    <phoneticPr fontId="2"/>
  </si>
  <si>
    <t>児童生徒数</t>
    <rPh sb="2" eb="4">
      <t>セイト</t>
    </rPh>
    <phoneticPr fontId="2"/>
  </si>
  <si>
    <t>　　　　　　　　　　　　　　　　　　　　　　　　　　　　　《　統　計　表　》</t>
    <rPh sb="31" eb="32">
      <t>オサム</t>
    </rPh>
    <rPh sb="33" eb="34">
      <t>ケイ</t>
    </rPh>
    <rPh sb="35" eb="36">
      <t>オモテ</t>
    </rPh>
    <phoneticPr fontId="20"/>
  </si>
  <si>
    <t>5学年</t>
  </si>
  <si>
    <t>　デザイン関係</t>
    <rPh sb="5" eb="7">
      <t>カンケイ</t>
    </rPh>
    <phoneticPr fontId="2"/>
  </si>
  <si>
    <t>　薬業関係</t>
    <rPh sb="1" eb="2">
      <t>ヤク</t>
    </rPh>
    <rPh sb="2" eb="3">
      <t>ギョウ</t>
    </rPh>
    <rPh sb="3" eb="5">
      <t>カンケイ</t>
    </rPh>
    <phoneticPr fontId="2"/>
  </si>
  <si>
    <t>　流通経済関係</t>
    <rPh sb="1" eb="3">
      <t>リュウツウ</t>
    </rPh>
    <rPh sb="3" eb="5">
      <t>ケイザイ</t>
    </rPh>
    <rPh sb="5" eb="7">
      <t>カンケイ</t>
    </rPh>
    <phoneticPr fontId="2"/>
  </si>
  <si>
    <t>６　特別支援学校</t>
    <rPh sb="2" eb="4">
      <t>トクベツ</t>
    </rPh>
    <rPh sb="4" eb="6">
      <t>シエン</t>
    </rPh>
    <phoneticPr fontId="2"/>
  </si>
  <si>
    <t>中学部</t>
    <rPh sb="0" eb="1">
      <t>チュウ</t>
    </rPh>
    <phoneticPr fontId="2"/>
  </si>
  <si>
    <t>高等部</t>
    <rPh sb="0" eb="2">
      <t>コウトウ</t>
    </rPh>
    <rPh sb="2" eb="3">
      <t>ブ</t>
    </rPh>
    <phoneticPr fontId="2"/>
  </si>
  <si>
    <t>　化学工学関係</t>
    <rPh sb="1" eb="3">
      <t>カガク</t>
    </rPh>
    <rPh sb="3" eb="5">
      <t>コウガク</t>
    </rPh>
    <rPh sb="5" eb="7">
      <t>カンケイ</t>
    </rPh>
    <phoneticPr fontId="2"/>
  </si>
  <si>
    <t>学校数</t>
    <rPh sb="0" eb="3">
      <t>ガッコウスウ</t>
    </rPh>
    <phoneticPr fontId="2"/>
  </si>
  <si>
    <t>在学者数</t>
    <rPh sb="0" eb="3">
      <t>ザイガクシャ</t>
    </rPh>
    <rPh sb="3" eb="4">
      <t>スウ</t>
    </rPh>
    <phoneticPr fontId="2"/>
  </si>
  <si>
    <t>秋田市</t>
    <rPh sb="0" eb="3">
      <t>アキタシ</t>
    </rPh>
    <phoneticPr fontId="2"/>
  </si>
  <si>
    <t>北秋田市</t>
    <rPh sb="0" eb="1">
      <t>キタ</t>
    </rPh>
    <rPh sb="1" eb="4">
      <t>アキタシ</t>
    </rPh>
    <phoneticPr fontId="2"/>
  </si>
  <si>
    <t>生徒数</t>
    <rPh sb="0" eb="2">
      <t>セイト</t>
    </rPh>
    <phoneticPr fontId="2"/>
  </si>
  <si>
    <t>特別　　　　支援</t>
    <rPh sb="0" eb="2">
      <t>トクベツ</t>
    </rPh>
    <rPh sb="6" eb="8">
      <t>シエン</t>
    </rPh>
    <phoneticPr fontId="2"/>
  </si>
  <si>
    <t>前年度間</t>
    <rPh sb="0" eb="1">
      <t>ゼン</t>
    </rPh>
    <rPh sb="1" eb="3">
      <t>ネンド</t>
    </rPh>
    <rPh sb="3" eb="4">
      <t>カン</t>
    </rPh>
    <phoneticPr fontId="2"/>
  </si>
  <si>
    <t>国・公立</t>
  </si>
  <si>
    <t>(1)　所在市町村別　学校数、学級数、児童数</t>
  </si>
  <si>
    <t xml:space="preserve"> 義務教育学校</t>
    <rPh sb="1" eb="2">
      <t>ギ</t>
    </rPh>
    <rPh sb="2" eb="3">
      <t>ツトム</t>
    </rPh>
    <rPh sb="3" eb="4">
      <t>キョウ</t>
    </rPh>
    <rPh sb="4" eb="5">
      <t>イク</t>
    </rPh>
    <rPh sb="5" eb="6">
      <t>ガク</t>
    </rPh>
    <rPh sb="6" eb="7">
      <t>コウ</t>
    </rPh>
    <phoneticPr fontId="2"/>
  </si>
  <si>
    <t>(1)　所在市町村別　学校数、学級数、児童生徒数</t>
    <rPh sb="21" eb="23">
      <t>セイト</t>
    </rPh>
    <phoneticPr fontId="2"/>
  </si>
  <si>
    <t>　井川町</t>
    <rPh sb="1" eb="3">
      <t>イカワ</t>
    </rPh>
    <rPh sb="3" eb="4">
      <t>チョウ</t>
    </rPh>
    <phoneticPr fontId="2"/>
  </si>
  <si>
    <t>9学年</t>
    <rPh sb="1" eb="3">
      <t>ガクネン</t>
    </rPh>
    <phoneticPr fontId="2"/>
  </si>
  <si>
    <t>(3)　つづき</t>
  </si>
  <si>
    <t>10　各種学校</t>
  </si>
  <si>
    <t>　工業管理関係</t>
    <rPh sb="1" eb="3">
      <t>コウギョウ</t>
    </rPh>
    <rPh sb="3" eb="5">
      <t>カンリ</t>
    </rPh>
    <rPh sb="5" eb="7">
      <t>カンケイ</t>
    </rPh>
    <phoneticPr fontId="2"/>
  </si>
  <si>
    <t>(2)　所在市町村別　学年別　生徒数</t>
    <rPh sb="4" eb="6">
      <t>ショザイ</t>
    </rPh>
    <rPh sb="6" eb="9">
      <t>シチョウソン</t>
    </rPh>
    <rPh sb="9" eb="10">
      <t>ベツ</t>
    </rPh>
    <rPh sb="11" eb="13">
      <t>ガクネン</t>
    </rPh>
    <rPh sb="13" eb="14">
      <t>ベツ</t>
    </rPh>
    <rPh sb="15" eb="17">
      <t>セイト</t>
    </rPh>
    <rPh sb="17" eb="18">
      <t>スウ</t>
    </rPh>
    <phoneticPr fontId="2"/>
  </si>
  <si>
    <t>※　高等学校及び特別支援学校高等部の在学者数には専攻科の数を含んでいる。</t>
    <rPh sb="2" eb="4">
      <t>コウトウ</t>
    </rPh>
    <rPh sb="4" eb="6">
      <t>ガッコウ</t>
    </rPh>
    <rPh sb="6" eb="7">
      <t>オヨ</t>
    </rPh>
    <rPh sb="8" eb="10">
      <t>トクベツ</t>
    </rPh>
    <rPh sb="10" eb="12">
      <t>シエン</t>
    </rPh>
    <rPh sb="12" eb="14">
      <t>ガッコウ</t>
    </rPh>
    <rPh sb="14" eb="17">
      <t>コウトウブ</t>
    </rPh>
    <rPh sb="18" eb="21">
      <t>ザイガクシャ</t>
    </rPh>
    <rPh sb="21" eb="22">
      <t>カズ</t>
    </rPh>
    <rPh sb="24" eb="26">
      <t>センコウ</t>
    </rPh>
    <rPh sb="28" eb="29">
      <t>カズ</t>
    </rPh>
    <rPh sb="30" eb="31">
      <t>フク</t>
    </rPh>
    <phoneticPr fontId="2"/>
  </si>
  <si>
    <t>令和４年度</t>
    <phoneticPr fontId="2"/>
  </si>
  <si>
    <t>学校数、園数</t>
    <rPh sb="4" eb="5">
      <t>エン</t>
    </rPh>
    <rPh sb="5" eb="6">
      <t>スウ</t>
    </rPh>
    <phoneticPr fontId="2"/>
  </si>
  <si>
    <t>単位：校、園、学級、人</t>
    <rPh sb="5" eb="6">
      <t>エン</t>
    </rPh>
    <phoneticPr fontId="2"/>
  </si>
  <si>
    <t>(1)　所在市町村別　学校数、在学者数、教員数（本務者）、職員数（本務者）</t>
    <rPh sb="4" eb="6">
      <t>ショザイ</t>
    </rPh>
    <rPh sb="6" eb="9">
      <t>シチョウソン</t>
    </rPh>
    <rPh sb="9" eb="10">
      <t>ベツ</t>
    </rPh>
    <rPh sb="11" eb="13">
      <t>ガッコウ</t>
    </rPh>
    <rPh sb="13" eb="14">
      <t>スウ</t>
    </rPh>
    <rPh sb="15" eb="18">
      <t>ザイガクシャ</t>
    </rPh>
    <rPh sb="18" eb="19">
      <t>スウ</t>
    </rPh>
    <rPh sb="24" eb="26">
      <t>ホンム</t>
    </rPh>
    <rPh sb="26" eb="27">
      <t>シャ</t>
    </rPh>
    <rPh sb="33" eb="35">
      <t>ホンム</t>
    </rPh>
    <rPh sb="35" eb="36">
      <t>シャ</t>
    </rPh>
    <phoneticPr fontId="2"/>
  </si>
  <si>
    <t>教員数
（本務者）</t>
    <rPh sb="0" eb="2">
      <t>キョウイン</t>
    </rPh>
    <rPh sb="2" eb="3">
      <t>スウ</t>
    </rPh>
    <rPh sb="5" eb="7">
      <t>ホンム</t>
    </rPh>
    <rPh sb="7" eb="8">
      <t>シャ</t>
    </rPh>
    <phoneticPr fontId="2"/>
  </si>
  <si>
    <t>職員数
（本務者）</t>
    <rPh sb="0" eb="3">
      <t>ショクインスウ</t>
    </rPh>
    <rPh sb="5" eb="7">
      <t>ホンム</t>
    </rPh>
    <rPh sb="7" eb="8">
      <t>シャ</t>
    </rPh>
    <phoneticPr fontId="2"/>
  </si>
  <si>
    <t>(1)　所在市町村別　園数、在園者数、修了者数、教員数（本務者）</t>
    <rPh sb="28" eb="30">
      <t>ホンム</t>
    </rPh>
    <rPh sb="30" eb="31">
      <t>シャ</t>
    </rPh>
    <phoneticPr fontId="2"/>
  </si>
  <si>
    <t>(1)　所在市町村別　園数、在園者数、修了者数、教員数（本務者）</t>
    <rPh sb="19" eb="22">
      <t>シュウリョウシャ</t>
    </rPh>
    <rPh sb="22" eb="23">
      <t>スウ</t>
    </rPh>
    <rPh sb="28" eb="30">
      <t>ホンム</t>
    </rPh>
    <rPh sb="30" eb="31">
      <t>シャ</t>
    </rPh>
    <phoneticPr fontId="2"/>
  </si>
  <si>
    <t>(1)　所在市町村別　学校数、生徒数、教員数（本務者）、職員数（本務者）</t>
    <rPh sb="4" eb="6">
      <t>ショザイ</t>
    </rPh>
    <rPh sb="6" eb="9">
      <t>シチョウソン</t>
    </rPh>
    <rPh sb="11" eb="13">
      <t>ガッコウ</t>
    </rPh>
    <rPh sb="13" eb="14">
      <t>スウ</t>
    </rPh>
    <rPh sb="15" eb="17">
      <t>セイト</t>
    </rPh>
    <rPh sb="17" eb="18">
      <t>スウ</t>
    </rPh>
    <rPh sb="19" eb="21">
      <t>キョウイン</t>
    </rPh>
    <rPh sb="21" eb="22">
      <t>スウ</t>
    </rPh>
    <rPh sb="23" eb="25">
      <t>ホンム</t>
    </rPh>
    <rPh sb="25" eb="26">
      <t>シャ</t>
    </rPh>
    <rPh sb="28" eb="30">
      <t>ショクイン</t>
    </rPh>
    <rPh sb="30" eb="31">
      <t>スウ</t>
    </rPh>
    <rPh sb="32" eb="34">
      <t>ホンム</t>
    </rPh>
    <rPh sb="34" eb="35">
      <t>シャ</t>
    </rPh>
    <phoneticPr fontId="2"/>
  </si>
  <si>
    <t>教員数
（本務者）</t>
    <rPh sb="0" eb="3">
      <t>キョウインスウ</t>
    </rPh>
    <rPh sb="5" eb="7">
      <t>ホンム</t>
    </rPh>
    <rPh sb="7" eb="8">
      <t>シャ</t>
    </rPh>
    <phoneticPr fontId="2"/>
  </si>
  <si>
    <t>職員数
（本務者）</t>
    <rPh sb="0" eb="2">
      <t>ショクイン</t>
    </rPh>
    <rPh sb="5" eb="7">
      <t>ホンム</t>
    </rPh>
    <rPh sb="7" eb="8">
      <t>シャ</t>
    </rPh>
    <phoneticPr fontId="2"/>
  </si>
  <si>
    <t>(1)　設置者別　所在市別学校数、生徒数、教員数、職員数</t>
    <rPh sb="9" eb="11">
      <t>ショザイ</t>
    </rPh>
    <rPh sb="11" eb="12">
      <t>シ</t>
    </rPh>
    <rPh sb="12" eb="13">
      <t>ベツ</t>
    </rPh>
    <phoneticPr fontId="2"/>
  </si>
  <si>
    <t>小学科名</t>
    <rPh sb="0" eb="1">
      <t>ショウ</t>
    </rPh>
    <rPh sb="1" eb="4">
      <t>ガッカメイ</t>
    </rPh>
    <phoneticPr fontId="2"/>
  </si>
  <si>
    <t>単位：校、人</t>
    <rPh sb="5" eb="6">
      <t>ニン</t>
    </rPh>
    <phoneticPr fontId="2"/>
  </si>
  <si>
    <t>(2)　学科別　生徒数、入学者数、卒業者数</t>
    <rPh sb="12" eb="15">
      <t>ニュウガクシャ</t>
    </rPh>
    <rPh sb="15" eb="16">
      <t>スウ</t>
    </rPh>
    <rPh sb="17" eb="19">
      <t>ソツギョウ</t>
    </rPh>
    <rPh sb="19" eb="20">
      <t>シャ</t>
    </rPh>
    <rPh sb="20" eb="21">
      <t>スウ</t>
    </rPh>
    <phoneticPr fontId="2"/>
  </si>
  <si>
    <t xml:space="preserve">  仙北市</t>
    <phoneticPr fontId="2"/>
  </si>
  <si>
    <t xml:space="preserve">  にかほ市</t>
    <phoneticPr fontId="2"/>
  </si>
  <si>
    <t xml:space="preserve">  北秋田市　　</t>
    <phoneticPr fontId="2"/>
  </si>
  <si>
    <t xml:space="preserve">  大仙市</t>
    <phoneticPr fontId="2"/>
  </si>
  <si>
    <t xml:space="preserve">  潟上市</t>
    <phoneticPr fontId="2"/>
  </si>
  <si>
    <t xml:space="preserve">  八峰町</t>
    <phoneticPr fontId="2"/>
  </si>
  <si>
    <t xml:space="preserve">  美郷町　</t>
    <phoneticPr fontId="2"/>
  </si>
  <si>
    <t xml:space="preserve">  北秋田市</t>
    <phoneticPr fontId="2"/>
  </si>
  <si>
    <t xml:space="preserve">  八峰町　</t>
    <phoneticPr fontId="2"/>
  </si>
  <si>
    <t xml:space="preserve">  美郷町</t>
    <phoneticPr fontId="2"/>
  </si>
  <si>
    <t xml:space="preserve">  大仙市　</t>
    <phoneticPr fontId="2"/>
  </si>
  <si>
    <t xml:space="preserve">  にかほ市　</t>
    <phoneticPr fontId="2"/>
  </si>
  <si>
    <t xml:space="preserve">  潟上市　</t>
    <phoneticPr fontId="2"/>
  </si>
  <si>
    <t xml:space="preserve">  仙北市　</t>
    <phoneticPr fontId="2"/>
  </si>
  <si>
    <t xml:space="preserve">  仙北市　　</t>
    <phoneticPr fontId="2"/>
  </si>
  <si>
    <t>　　令和５年度</t>
    <phoneticPr fontId="2"/>
  </si>
  <si>
    <t>令和５年度</t>
  </si>
  <si>
    <t>令和５年度</t>
    <phoneticPr fontId="2"/>
  </si>
  <si>
    <t>　　令和４年度</t>
  </si>
  <si>
    <t>　　令和４年度</t>
    <phoneticPr fontId="2"/>
  </si>
  <si>
    <t>令和４年度</t>
  </si>
  <si>
    <t>公立・市立</t>
    <rPh sb="0" eb="2">
      <t>コウリツ</t>
    </rPh>
    <rPh sb="3" eb="5">
      <t>シリツ</t>
    </rPh>
    <phoneticPr fontId="2"/>
  </si>
  <si>
    <t xml:space="preserve">… </t>
    <phoneticPr fontId="2"/>
  </si>
  <si>
    <t>　北秋田市</t>
    <rPh sb="1" eb="5">
      <t>キタアキタシ</t>
    </rPh>
    <phoneticPr fontId="2"/>
  </si>
  <si>
    <t>　資源増殖関係</t>
    <rPh sb="1" eb="3">
      <t>シゲン</t>
    </rPh>
    <rPh sb="3" eb="5">
      <t>ゾウショク</t>
    </rPh>
    <rPh sb="5" eb="7">
      <t>カンケイ</t>
    </rPh>
    <phoneticPr fontId="2"/>
  </si>
  <si>
    <t>　海洋工学関係</t>
    <rPh sb="1" eb="3">
      <t>カイヨウ</t>
    </rPh>
    <rPh sb="3" eb="5">
      <t>コウガク</t>
    </rPh>
    <rPh sb="5" eb="7">
      <t>カンケイ</t>
    </rPh>
    <phoneticPr fontId="2"/>
  </si>
  <si>
    <t>総数</t>
    <rPh sb="0" eb="2">
      <t>ソウスウ</t>
    </rPh>
    <phoneticPr fontId="2"/>
  </si>
  <si>
    <t>情報</t>
    <phoneticPr fontId="2"/>
  </si>
  <si>
    <t>ビジネス</t>
    <phoneticPr fontId="2"/>
  </si>
  <si>
    <t>学習・補修</t>
    <rPh sb="0" eb="2">
      <t>ガクシュウ</t>
    </rPh>
    <rPh sb="3" eb="5">
      <t>ホシュウ</t>
    </rPh>
    <phoneticPr fontId="2"/>
  </si>
  <si>
    <t>(2)　所在市町村別　学年別　児童数（２－１）</t>
    <phoneticPr fontId="2"/>
  </si>
  <si>
    <t>(2)　つづき（２－２）</t>
    <phoneticPr fontId="2"/>
  </si>
  <si>
    <t>(3)　所在市町村別　教員数(本務者)、職員数（本務者）（３－１）</t>
    <rPh sb="20" eb="22">
      <t>ショクイン</t>
    </rPh>
    <rPh sb="22" eb="23">
      <t>スウ</t>
    </rPh>
    <rPh sb="24" eb="26">
      <t>ホンム</t>
    </rPh>
    <rPh sb="26" eb="27">
      <t>シャ</t>
    </rPh>
    <phoneticPr fontId="2"/>
  </si>
  <si>
    <t>(3)　つづき（３－２）</t>
    <phoneticPr fontId="2"/>
  </si>
  <si>
    <t>(3)　つづき（３－３）</t>
    <phoneticPr fontId="2"/>
  </si>
  <si>
    <t>(1)　所在市町村別　学校数、生徒数、教員数（本務者）、職員数（本務者）（２－１）</t>
    <rPh sb="23" eb="25">
      <t>ホンム</t>
    </rPh>
    <rPh sb="25" eb="26">
      <t>シャ</t>
    </rPh>
    <rPh sb="32" eb="34">
      <t>ホンム</t>
    </rPh>
    <rPh sb="34" eb="35">
      <t>シャ</t>
    </rPh>
    <phoneticPr fontId="2"/>
  </si>
  <si>
    <t>(１)　つづき（２－２）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</si>
</sst>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 ;&quot;△ &quot;#,##0\ ;_*&quot;- &quot;"/>
    <numFmt numFmtId="177" formatCode="#,##0_);\(#,##0\)"/>
  </numFmts>
  <fonts count="21" x14ac:knownFonts="1">
    <font>
      <sz val="11"/>
      <name val="ＭＳ Ｐ明朝"/>
    </font>
    <font>
      <sz val="11"/>
      <name val="ＭＳ Ｐゴシック"/>
      <family val="3"/>
      <charset val="128"/>
    </font>
    <font>
      <sz val="6"/>
      <name val="ＭＳ Ｐ明朝"/>
      <family val="1"/>
      <charset val="128"/>
    </font>
    <font>
      <b/>
      <sz val="11"/>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b/>
      <sz val="14"/>
      <name val="ＭＳ Ｐゴシック"/>
      <family val="3"/>
      <charset val="128"/>
    </font>
    <font>
      <b/>
      <sz val="14"/>
      <color theme="1"/>
      <name val="ＭＳ Ｐゴシック"/>
      <family val="3"/>
      <charset val="128"/>
    </font>
    <font>
      <b/>
      <sz val="11"/>
      <color rgb="FFFF0000"/>
      <name val="ＭＳ Ｐゴシック"/>
      <family val="3"/>
      <charset val="128"/>
    </font>
    <font>
      <sz val="9"/>
      <name val="ＭＳ ゴシック"/>
      <family val="3"/>
      <charset val="128"/>
    </font>
    <font>
      <b/>
      <sz val="16"/>
      <color theme="1"/>
      <name val="ＭＳ Ｐゴシック"/>
      <family val="3"/>
      <charset val="128"/>
    </font>
    <font>
      <b/>
      <sz val="12"/>
      <color theme="1"/>
      <name val="ＭＳ Ｐゴシック"/>
      <family val="3"/>
      <charset val="128"/>
    </font>
    <font>
      <sz val="11"/>
      <color theme="1"/>
      <name val="ＭＳ Ｐ明朝"/>
      <family val="1"/>
      <charset val="128"/>
    </font>
    <font>
      <b/>
      <sz val="11"/>
      <color theme="1"/>
      <name val="ＭＳ Ｐゴシック"/>
      <family val="3"/>
      <charset val="128"/>
    </font>
    <font>
      <b/>
      <sz val="9"/>
      <name val="ＭＳ Ｐゴシック"/>
      <family val="3"/>
      <charset val="128"/>
    </font>
    <font>
      <sz val="12"/>
      <color theme="1"/>
      <name val="ＭＳ Ｐ明朝"/>
      <family val="1"/>
      <charset val="128"/>
    </font>
    <font>
      <sz val="14"/>
      <color theme="1"/>
      <name val="ＭＳ Ｐ明朝"/>
      <family val="1"/>
      <charset val="128"/>
    </font>
    <font>
      <b/>
      <sz val="11.5"/>
      <name val="ＭＳ Ｐゴシック"/>
      <family val="3"/>
      <charset val="128"/>
    </font>
    <font>
      <b/>
      <sz val="11.5"/>
      <color theme="1"/>
      <name val="ＭＳ Ｐゴシック"/>
      <family val="3"/>
      <charset val="128"/>
    </font>
    <font>
      <sz val="10"/>
      <name val="ＭＳ 明朝"/>
      <family val="1"/>
      <charset val="128"/>
    </font>
  </fonts>
  <fills count="2">
    <fill>
      <patternFill patternType="none"/>
    </fill>
    <fill>
      <patternFill patternType="gray125"/>
    </fill>
  </fills>
  <borders count="18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hair">
        <color indexed="64"/>
      </left>
      <right style="medium">
        <color indexed="64"/>
      </right>
      <top style="thin">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style="medium">
        <color indexed="64"/>
      </right>
      <top style="hair">
        <color indexed="64"/>
      </top>
      <bottom/>
      <diagonal/>
    </border>
    <border>
      <left style="medium">
        <color indexed="64"/>
      </left>
      <right/>
      <top style="hair">
        <color indexed="64"/>
      </top>
      <bottom/>
      <diagonal/>
    </border>
    <border>
      <left style="hair">
        <color indexed="64"/>
      </left>
      <right/>
      <top style="hair">
        <color indexed="64"/>
      </top>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right style="medium">
        <color indexed="64"/>
      </right>
      <top/>
      <bottom style="dotted">
        <color indexed="64"/>
      </bottom>
      <diagonal/>
    </border>
    <border>
      <left/>
      <right style="thin">
        <color indexed="64"/>
      </right>
      <top/>
      <bottom style="dotted">
        <color indexed="64"/>
      </bottom>
      <diagonal/>
    </border>
    <border>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right style="hair">
        <color indexed="64"/>
      </right>
      <top/>
      <bottom style="dotted">
        <color indexed="64"/>
      </bottom>
      <diagonal/>
    </border>
    <border>
      <left style="hair">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dotted">
        <color indexed="64"/>
      </bottom>
      <diagonal/>
    </border>
    <border>
      <left style="hair">
        <color indexed="64"/>
      </left>
      <right style="medium">
        <color indexed="64"/>
      </right>
      <top style="dotted">
        <color indexed="64"/>
      </top>
      <bottom/>
      <diagonal/>
    </border>
    <border>
      <left style="hair">
        <color indexed="64"/>
      </left>
      <right style="medium">
        <color indexed="64"/>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medium">
        <color indexed="64"/>
      </top>
      <bottom/>
      <diagonal/>
    </border>
    <border>
      <left/>
      <right style="thin">
        <color indexed="64"/>
      </right>
      <top style="dotted">
        <color indexed="64"/>
      </top>
      <bottom style="thin">
        <color indexed="64"/>
      </bottom>
      <diagonal/>
    </border>
    <border>
      <left/>
      <right style="hair">
        <color indexed="64"/>
      </right>
      <top style="dotted">
        <color indexed="64"/>
      </top>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bottom style="dotted">
        <color indexed="64"/>
      </bottom>
      <diagonal/>
    </border>
  </borders>
  <cellStyleXfs count="2">
    <xf numFmtId="0" fontId="0" fillId="0" borderId="0"/>
    <xf numFmtId="0" fontId="1" fillId="0" borderId="0">
      <alignment vertical="center"/>
    </xf>
  </cellStyleXfs>
  <cellXfs count="1072">
    <xf numFmtId="0" fontId="0" fillId="0" borderId="0" xfId="0"/>
    <xf numFmtId="0" fontId="3" fillId="0" borderId="0" xfId="0" applyFont="1" applyFill="1" applyAlignment="1">
      <alignment vertical="center"/>
    </xf>
    <xf numFmtId="0" fontId="4" fillId="0" borderId="0" xfId="0" applyFont="1" applyFill="1" applyAlignment="1">
      <alignment vertical="center"/>
    </xf>
    <xf numFmtId="49" fontId="5" fillId="0" borderId="0" xfId="0" applyNumberFormat="1" applyFont="1" applyFill="1" applyAlignment="1">
      <alignment horizontal="left"/>
    </xf>
    <xf numFmtId="0" fontId="6" fillId="0" borderId="0" xfId="0" applyFont="1" applyFill="1" applyAlignment="1"/>
    <xf numFmtId="0" fontId="3" fillId="0" borderId="0" xfId="0" applyFont="1" applyFill="1" applyAlignment="1"/>
    <xf numFmtId="0" fontId="6" fillId="0" borderId="0" xfId="0" applyFont="1" applyFill="1" applyBorder="1" applyAlignment="1" applyProtection="1">
      <alignment horizontal="left" vertical="center"/>
    </xf>
    <xf numFmtId="0" fontId="4" fillId="0" borderId="1" xfId="0" applyFont="1" applyFill="1" applyBorder="1" applyAlignment="1"/>
    <xf numFmtId="0" fontId="8" fillId="0" borderId="4" xfId="0" applyFont="1" applyFill="1" applyBorder="1" applyAlignment="1" applyProtection="1">
      <alignment horizontal="left" vertical="center"/>
    </xf>
    <xf numFmtId="0" fontId="8"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4" xfId="0" applyFont="1" applyFill="1" applyBorder="1" applyAlignment="1" applyProtection="1">
      <alignment horizontal="center" vertical="center" wrapText="1"/>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center" vertical="center"/>
    </xf>
    <xf numFmtId="57" fontId="3" fillId="0" borderId="0" xfId="0" applyNumberFormat="1" applyFont="1" applyFill="1" applyBorder="1" applyAlignment="1">
      <alignment vertical="center"/>
    </xf>
    <xf numFmtId="0" fontId="3" fillId="0" borderId="1" xfId="0" applyFont="1" applyFill="1" applyBorder="1" applyAlignment="1">
      <alignment vertical="center"/>
    </xf>
    <xf numFmtId="0" fontId="4" fillId="0" borderId="5" xfId="0" applyFont="1" applyFill="1" applyBorder="1" applyAlignment="1" applyProtection="1">
      <alignment horizontal="centerContinuous" vertical="center"/>
    </xf>
    <xf numFmtId="0" fontId="4" fillId="0" borderId="8" xfId="0" applyFont="1" applyFill="1" applyBorder="1" applyAlignment="1" applyProtection="1">
      <alignment horizontal="center" vertical="center"/>
    </xf>
    <xf numFmtId="176" fontId="8" fillId="0" borderId="4" xfId="0" applyNumberFormat="1" applyFont="1" applyFill="1" applyBorder="1" applyAlignment="1" applyProtection="1">
      <alignment vertical="center"/>
    </xf>
    <xf numFmtId="176" fontId="8" fillId="0" borderId="9" xfId="0" applyNumberFormat="1" applyFont="1" applyFill="1" applyBorder="1" applyAlignment="1" applyProtection="1">
      <alignment horizontal="right" vertical="center"/>
    </xf>
    <xf numFmtId="176" fontId="8" fillId="0" borderId="7" xfId="0" applyNumberFormat="1" applyFont="1" applyFill="1" applyBorder="1" applyAlignment="1" applyProtection="1">
      <alignment vertical="center"/>
    </xf>
    <xf numFmtId="177" fontId="8" fillId="0" borderId="4" xfId="0" applyNumberFormat="1" applyFont="1" applyFill="1" applyBorder="1" applyAlignment="1" applyProtection="1">
      <alignment horizontal="right" vertical="center"/>
    </xf>
    <xf numFmtId="0" fontId="4" fillId="0" borderId="11" xfId="0" applyFont="1" applyFill="1" applyBorder="1" applyAlignment="1">
      <alignment horizontal="centerContinuous" vertical="center"/>
    </xf>
    <xf numFmtId="0" fontId="4" fillId="0" borderId="12" xfId="0" applyFont="1" applyFill="1" applyBorder="1" applyAlignment="1" applyProtection="1">
      <alignment horizontal="center" vertical="center"/>
    </xf>
    <xf numFmtId="176" fontId="8" fillId="0" borderId="13" xfId="0" applyNumberFormat="1" applyFont="1" applyFill="1" applyBorder="1" applyAlignment="1" applyProtection="1">
      <alignment horizontal="right" vertical="center"/>
    </xf>
    <xf numFmtId="176" fontId="8" fillId="0" borderId="15" xfId="0" applyNumberFormat="1" applyFont="1" applyFill="1" applyBorder="1" applyAlignment="1" applyProtection="1">
      <alignment horizontal="right" vertical="center"/>
    </xf>
    <xf numFmtId="177" fontId="8" fillId="0" borderId="13" xfId="0" applyNumberFormat="1" applyFont="1" applyFill="1" applyBorder="1" applyAlignment="1" applyProtection="1">
      <alignment horizontal="right" vertical="center"/>
    </xf>
    <xf numFmtId="41" fontId="8" fillId="0" borderId="13" xfId="0" applyNumberFormat="1" applyFont="1" applyFill="1" applyBorder="1" applyAlignment="1" applyProtection="1">
      <alignment horizontal="right" vertical="center"/>
    </xf>
    <xf numFmtId="176" fontId="8" fillId="0" borderId="18" xfId="0" applyNumberFormat="1" applyFont="1" applyFill="1" applyBorder="1" applyAlignment="1" applyProtection="1">
      <alignment vertical="center"/>
    </xf>
    <xf numFmtId="0" fontId="4" fillId="0" borderId="14" xfId="0" applyFont="1" applyFill="1" applyBorder="1" applyAlignment="1" applyProtection="1">
      <alignment horizontal="centerContinuous" vertical="center"/>
    </xf>
    <xf numFmtId="176" fontId="8" fillId="0" borderId="22" xfId="0" applyNumberFormat="1" applyFont="1" applyFill="1" applyBorder="1" applyAlignment="1" applyProtection="1">
      <alignment horizontal="right" vertical="center"/>
    </xf>
    <xf numFmtId="176" fontId="8" fillId="0" borderId="23" xfId="0" applyNumberFormat="1" applyFont="1" applyFill="1" applyBorder="1" applyAlignment="1" applyProtection="1">
      <alignment horizontal="right" vertical="center"/>
    </xf>
    <xf numFmtId="0" fontId="4" fillId="0" borderId="24" xfId="0" applyFont="1" applyFill="1" applyBorder="1" applyAlignment="1" applyProtection="1">
      <alignment horizontal="center" vertical="center"/>
    </xf>
    <xf numFmtId="176" fontId="8" fillId="0" borderId="25" xfId="0" applyNumberFormat="1" applyFont="1" applyFill="1" applyBorder="1" applyAlignment="1" applyProtection="1">
      <alignment horizontal="right" vertical="center"/>
    </xf>
    <xf numFmtId="176" fontId="8" fillId="0" borderId="27" xfId="0" applyNumberFormat="1"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176" fontId="8" fillId="0" borderId="0" xfId="0" applyNumberFormat="1" applyFont="1" applyFill="1" applyBorder="1" applyAlignment="1" applyProtection="1">
      <alignment horizontal="right" vertical="center"/>
    </xf>
    <xf numFmtId="0" fontId="4" fillId="0" borderId="1" xfId="0" applyFont="1" applyFill="1" applyBorder="1" applyAlignment="1" applyProtection="1">
      <alignment horizontal="right"/>
    </xf>
    <xf numFmtId="176" fontId="8" fillId="0" borderId="28" xfId="0" applyNumberFormat="1" applyFont="1" applyFill="1" applyBorder="1" applyAlignment="1" applyProtection="1">
      <alignment horizontal="right" vertical="center"/>
    </xf>
    <xf numFmtId="176" fontId="8" fillId="0" borderId="31" xfId="0" applyNumberFormat="1" applyFont="1" applyFill="1" applyBorder="1" applyAlignment="1" applyProtection="1">
      <alignment horizontal="right" vertical="center"/>
    </xf>
    <xf numFmtId="0" fontId="3" fillId="0" borderId="0" xfId="0" applyFont="1" applyFill="1" applyBorder="1" applyAlignment="1">
      <alignment vertical="center"/>
    </xf>
    <xf numFmtId="0" fontId="3" fillId="0" borderId="0" xfId="0" applyFont="1" applyFill="1" applyBorder="1" applyAlignment="1" applyProtection="1">
      <alignment horizontal="left" vertical="center"/>
    </xf>
    <xf numFmtId="0" fontId="9" fillId="0" borderId="0" xfId="0" applyFont="1" applyFill="1" applyAlignment="1">
      <alignment vertical="center"/>
    </xf>
    <xf numFmtId="0" fontId="3" fillId="0" borderId="0" xfId="0" applyFont="1" applyFill="1" applyAlignment="1" applyProtection="1">
      <alignment horizontal="left" vertical="center"/>
    </xf>
    <xf numFmtId="0" fontId="3" fillId="0" borderId="0" xfId="0" applyFont="1" applyFill="1"/>
    <xf numFmtId="0" fontId="3" fillId="0" borderId="0" xfId="0" applyFont="1" applyFill="1" applyAlignment="1">
      <alignment horizontal="center"/>
    </xf>
    <xf numFmtId="0" fontId="7" fillId="0" borderId="0" xfId="0" applyFont="1" applyFill="1" applyAlignment="1">
      <alignment vertical="center"/>
    </xf>
    <xf numFmtId="0" fontId="7" fillId="0" borderId="0" xfId="0" applyFont="1" applyFill="1" applyAlignment="1" applyProtection="1">
      <alignment horizontal="left" vertical="top"/>
    </xf>
    <xf numFmtId="0" fontId="7" fillId="0" borderId="2" xfId="0" applyFont="1" applyFill="1" applyBorder="1" applyAlignment="1">
      <alignment horizontal="right"/>
    </xf>
    <xf numFmtId="0" fontId="7" fillId="0" borderId="3" xfId="0" applyFont="1" applyFill="1" applyBorder="1" applyAlignment="1">
      <alignment horizontal="left" vertical="center"/>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4" xfId="0" applyFont="1" applyFill="1" applyBorder="1" applyAlignment="1" applyProtection="1">
      <alignment horizontal="left"/>
    </xf>
    <xf numFmtId="0" fontId="7" fillId="0" borderId="5" xfId="0" applyFont="1" applyFill="1" applyBorder="1" applyAlignment="1" applyProtection="1">
      <alignment horizontal="left"/>
    </xf>
    <xf numFmtId="0" fontId="7" fillId="0" borderId="32" xfId="0" applyFont="1" applyFill="1" applyBorder="1" applyAlignment="1" applyProtection="1">
      <alignment horizontal="left"/>
    </xf>
    <xf numFmtId="0" fontId="7" fillId="0" borderId="33" xfId="0" applyFont="1" applyFill="1" applyBorder="1" applyAlignment="1" applyProtection="1">
      <alignment horizontal="left"/>
    </xf>
    <xf numFmtId="0" fontId="7" fillId="0" borderId="8" xfId="0" applyFont="1" applyFill="1" applyBorder="1" applyAlignment="1" applyProtection="1">
      <alignment horizontal="left"/>
    </xf>
    <xf numFmtId="0" fontId="3" fillId="0" borderId="0" xfId="0" applyFont="1" applyFill="1" applyAlignment="1">
      <alignment vertical="top"/>
    </xf>
    <xf numFmtId="0" fontId="4" fillId="0" borderId="34" xfId="0" applyFont="1" applyFill="1" applyBorder="1" applyAlignment="1" applyProtection="1">
      <alignment horizontal="centerContinuous" vertical="center"/>
    </xf>
    <xf numFmtId="0" fontId="4" fillId="0" borderId="8" xfId="0" applyFont="1" applyFill="1" applyBorder="1" applyAlignment="1" applyProtection="1">
      <alignment horizontal="center" vertical="center" wrapText="1"/>
    </xf>
    <xf numFmtId="176" fontId="7" fillId="0" borderId="4" xfId="0" applyNumberFormat="1" applyFont="1" applyFill="1" applyBorder="1" applyAlignment="1" applyProtection="1">
      <alignment vertical="center"/>
    </xf>
    <xf numFmtId="176" fontId="7" fillId="0" borderId="4" xfId="0" applyNumberFormat="1" applyFont="1" applyFill="1" applyBorder="1" applyProtection="1"/>
    <xf numFmtId="176" fontId="7" fillId="0" borderId="5" xfId="0" applyNumberFormat="1" applyFont="1" applyFill="1" applyBorder="1" applyProtection="1"/>
    <xf numFmtId="176" fontId="7" fillId="0" borderId="32" xfId="0" applyNumberFormat="1" applyFont="1" applyFill="1" applyBorder="1" applyProtection="1"/>
    <xf numFmtId="176" fontId="7" fillId="0" borderId="33" xfId="0" applyNumberFormat="1" applyFont="1" applyFill="1" applyBorder="1" applyProtection="1"/>
    <xf numFmtId="176" fontId="3" fillId="0" borderId="0" xfId="0" applyNumberFormat="1" applyFont="1" applyFill="1"/>
    <xf numFmtId="0" fontId="4" fillId="0" borderId="36" xfId="0" applyFont="1" applyFill="1" applyBorder="1" applyAlignment="1">
      <alignment horizontal="centerContinuous" vertical="center"/>
    </xf>
    <xf numFmtId="0" fontId="4" fillId="0" borderId="12" xfId="0" applyFont="1" applyFill="1" applyBorder="1" applyAlignment="1" applyProtection="1">
      <alignment horizontal="center" vertical="center" wrapText="1"/>
    </xf>
    <xf numFmtId="176" fontId="7" fillId="0" borderId="13" xfId="0" applyNumberFormat="1" applyFont="1" applyFill="1" applyBorder="1" applyAlignment="1" applyProtection="1">
      <alignment vertical="center"/>
    </xf>
    <xf numFmtId="176" fontId="7" fillId="0" borderId="13" xfId="0" applyNumberFormat="1" applyFont="1" applyFill="1" applyBorder="1" applyProtection="1"/>
    <xf numFmtId="176" fontId="7" fillId="0" borderId="14" xfId="0" applyNumberFormat="1" applyFont="1" applyFill="1" applyBorder="1" applyProtection="1"/>
    <xf numFmtId="176" fontId="7" fillId="0" borderId="38" xfId="0" applyNumberFormat="1" applyFont="1" applyFill="1" applyBorder="1" applyProtection="1"/>
    <xf numFmtId="176" fontId="7" fillId="0" borderId="39" xfId="0" applyNumberFormat="1" applyFont="1" applyFill="1" applyBorder="1" applyProtection="1"/>
    <xf numFmtId="176" fontId="7" fillId="0" borderId="20" xfId="0" applyNumberFormat="1" applyFont="1" applyFill="1" applyBorder="1" applyProtection="1"/>
    <xf numFmtId="176" fontId="7" fillId="0" borderId="40" xfId="0" applyNumberFormat="1" applyFont="1" applyFill="1" applyBorder="1" applyProtection="1"/>
    <xf numFmtId="0" fontId="4" fillId="0" borderId="43" xfId="0" applyFont="1" applyFill="1" applyBorder="1" applyAlignment="1">
      <alignment horizontal="centerContinuous" vertical="center"/>
    </xf>
    <xf numFmtId="0" fontId="4" fillId="0" borderId="36" xfId="0" applyFont="1" applyFill="1" applyBorder="1" applyAlignment="1" applyProtection="1">
      <alignment horizontal="centerContinuous" vertical="center"/>
    </xf>
    <xf numFmtId="0" fontId="4" fillId="0" borderId="44" xfId="0" applyFont="1" applyFill="1" applyBorder="1" applyAlignment="1" applyProtection="1">
      <alignment horizontal="center" vertical="center" wrapText="1"/>
    </xf>
    <xf numFmtId="176" fontId="7" fillId="0" borderId="18" xfId="0" applyNumberFormat="1" applyFont="1" applyFill="1" applyBorder="1" applyAlignment="1" applyProtection="1">
      <alignment vertical="center"/>
    </xf>
    <xf numFmtId="176" fontId="7" fillId="0" borderId="18" xfId="0" applyNumberFormat="1" applyFont="1" applyFill="1" applyBorder="1" applyProtection="1"/>
    <xf numFmtId="176" fontId="7" fillId="0" borderId="45" xfId="0" applyNumberFormat="1" applyFont="1" applyFill="1" applyBorder="1" applyProtection="1"/>
    <xf numFmtId="0" fontId="4" fillId="0" borderId="46" xfId="0" applyFont="1" applyFill="1" applyBorder="1" applyAlignment="1" applyProtection="1">
      <alignment horizontal="centerContinuous" vertical="center"/>
    </xf>
    <xf numFmtId="0" fontId="4" fillId="0" borderId="47" xfId="0" applyFont="1" applyFill="1" applyBorder="1" applyAlignment="1" applyProtection="1">
      <alignment horizontal="center" vertical="center" wrapText="1"/>
    </xf>
    <xf numFmtId="176" fontId="7" fillId="0" borderId="28" xfId="0" applyNumberFormat="1" applyFont="1" applyFill="1" applyBorder="1" applyAlignment="1" applyProtection="1">
      <alignment vertical="center"/>
    </xf>
    <xf numFmtId="176" fontId="7" fillId="0" borderId="28" xfId="0" applyNumberFormat="1" applyFont="1" applyFill="1" applyBorder="1" applyProtection="1"/>
    <xf numFmtId="176" fontId="7" fillId="0" borderId="30" xfId="0" applyNumberFormat="1" applyFont="1" applyFill="1" applyBorder="1" applyProtection="1"/>
    <xf numFmtId="176" fontId="7" fillId="0" borderId="48" xfId="0" applyNumberFormat="1" applyFont="1" applyFill="1" applyBorder="1" applyProtection="1"/>
    <xf numFmtId="176" fontId="7" fillId="0" borderId="50" xfId="0" applyNumberFormat="1" applyFont="1" applyFill="1" applyBorder="1" applyProtection="1"/>
    <xf numFmtId="0" fontId="3" fillId="0" borderId="0" xfId="0" applyFont="1" applyFill="1" applyBorder="1"/>
    <xf numFmtId="0" fontId="6" fillId="0" borderId="0" xfId="0" applyFont="1" applyFill="1" applyBorder="1"/>
    <xf numFmtId="0" fontId="3" fillId="0" borderId="0" xfId="0" applyFont="1" applyFill="1" applyAlignment="1">
      <alignment horizontal="center" vertical="center"/>
    </xf>
    <xf numFmtId="0" fontId="7" fillId="0" borderId="3" xfId="0" applyFont="1" applyFill="1" applyBorder="1" applyAlignment="1">
      <alignment horizontal="left"/>
    </xf>
    <xf numFmtId="0" fontId="8" fillId="0" borderId="51" xfId="0" applyFont="1" applyFill="1" applyBorder="1" applyAlignment="1" applyProtection="1">
      <alignment horizontal="left"/>
    </xf>
    <xf numFmtId="0" fontId="8" fillId="0" borderId="6" xfId="0" applyFont="1" applyFill="1" applyBorder="1" applyAlignment="1" applyProtection="1">
      <alignment horizontal="left"/>
    </xf>
    <xf numFmtId="0" fontId="8" fillId="0" borderId="52" xfId="0" applyFont="1" applyFill="1" applyBorder="1" applyAlignment="1" applyProtection="1">
      <alignment horizontal="left"/>
    </xf>
    <xf numFmtId="0" fontId="8" fillId="0" borderId="3" xfId="0" applyFont="1" applyFill="1" applyBorder="1" applyAlignment="1" applyProtection="1">
      <alignment horizontal="left"/>
    </xf>
    <xf numFmtId="176" fontId="4" fillId="0" borderId="1" xfId="0" applyNumberFormat="1" applyFont="1" applyFill="1" applyBorder="1" applyAlignment="1" applyProtection="1">
      <alignment horizontal="center" vertical="center"/>
    </xf>
    <xf numFmtId="176" fontId="8" fillId="0" borderId="9" xfId="0" applyNumberFormat="1" applyFont="1" applyFill="1" applyBorder="1" applyAlignment="1" applyProtection="1">
      <alignment vertical="center"/>
    </xf>
    <xf numFmtId="176" fontId="8" fillId="0" borderId="0" xfId="0" applyNumberFormat="1" applyFont="1" applyFill="1" applyBorder="1" applyProtection="1"/>
    <xf numFmtId="176" fontId="8" fillId="0" borderId="11" xfId="0" applyNumberFormat="1" applyFont="1" applyFill="1" applyBorder="1" applyProtection="1"/>
    <xf numFmtId="176" fontId="8" fillId="0" borderId="53" xfId="0" applyNumberFormat="1" applyFont="1" applyFill="1" applyBorder="1" applyProtection="1"/>
    <xf numFmtId="0" fontId="7" fillId="0" borderId="0" xfId="0" applyFont="1" applyFill="1"/>
    <xf numFmtId="176" fontId="8" fillId="0" borderId="22" xfId="0" applyNumberFormat="1" applyFont="1" applyFill="1" applyBorder="1" applyAlignment="1" applyProtection="1">
      <alignment vertical="center"/>
    </xf>
    <xf numFmtId="176" fontId="8" fillId="0" borderId="22" xfId="0" applyNumberFormat="1" applyFont="1" applyFill="1" applyBorder="1" applyProtection="1"/>
    <xf numFmtId="176" fontId="8" fillId="0" borderId="19" xfId="0" applyNumberFormat="1" applyFont="1" applyFill="1" applyBorder="1" applyProtection="1"/>
    <xf numFmtId="176" fontId="8" fillId="0" borderId="54" xfId="0" applyNumberFormat="1" applyFont="1" applyFill="1" applyBorder="1" applyProtection="1"/>
    <xf numFmtId="176" fontId="8" fillId="0" borderId="56" xfId="0" applyNumberFormat="1" applyFont="1" applyFill="1" applyBorder="1" applyProtection="1"/>
    <xf numFmtId="0" fontId="4" fillId="0" borderId="58" xfId="0" applyFont="1" applyFill="1" applyBorder="1" applyAlignment="1">
      <alignment horizontal="centerContinuous" vertical="center"/>
    </xf>
    <xf numFmtId="0" fontId="4" fillId="0" borderId="59" xfId="0" applyFont="1" applyFill="1" applyBorder="1" applyAlignment="1" applyProtection="1">
      <alignment horizontal="center" vertical="center"/>
    </xf>
    <xf numFmtId="176" fontId="8" fillId="0" borderId="60" xfId="0" applyNumberFormat="1" applyFont="1" applyFill="1" applyBorder="1" applyAlignment="1" applyProtection="1">
      <alignment vertical="center"/>
    </xf>
    <xf numFmtId="176" fontId="8" fillId="0" borderId="60" xfId="0" applyNumberFormat="1" applyFont="1" applyFill="1" applyBorder="1" applyProtection="1"/>
    <xf numFmtId="176" fontId="8" fillId="0" borderId="61" xfId="0" applyNumberFormat="1" applyFont="1" applyFill="1" applyBorder="1" applyProtection="1"/>
    <xf numFmtId="176" fontId="8" fillId="0" borderId="64" xfId="0" applyNumberFormat="1" applyFont="1" applyFill="1" applyBorder="1" applyProtection="1"/>
    <xf numFmtId="176" fontId="8" fillId="0" borderId="66" xfId="0" applyNumberFormat="1" applyFont="1" applyFill="1" applyBorder="1" applyProtection="1"/>
    <xf numFmtId="0" fontId="4" fillId="0" borderId="1" xfId="0" applyFont="1" applyFill="1" applyBorder="1" applyAlignment="1" applyProtection="1">
      <alignment horizontal="center" vertical="center"/>
    </xf>
    <xf numFmtId="176" fontId="8" fillId="0" borderId="13" xfId="0" applyNumberFormat="1" applyFont="1" applyFill="1" applyBorder="1" applyAlignment="1" applyProtection="1">
      <alignment vertical="center"/>
    </xf>
    <xf numFmtId="176" fontId="8" fillId="0" borderId="13" xfId="0" applyNumberFormat="1" applyFont="1" applyFill="1" applyBorder="1" applyProtection="1"/>
    <xf numFmtId="176" fontId="8" fillId="0" borderId="14" xfId="0" applyNumberFormat="1" applyFont="1" applyFill="1" applyBorder="1" applyProtection="1"/>
    <xf numFmtId="176" fontId="8" fillId="0" borderId="38" xfId="0" applyNumberFormat="1" applyFont="1" applyFill="1" applyBorder="1" applyProtection="1"/>
    <xf numFmtId="37" fontId="7" fillId="0" borderId="0" xfId="0" applyNumberFormat="1" applyFont="1" applyFill="1" applyProtection="1"/>
    <xf numFmtId="0" fontId="4" fillId="0" borderId="58" xfId="0" applyFont="1" applyFill="1" applyBorder="1" applyAlignment="1" applyProtection="1">
      <alignment horizontal="centerContinuous" vertical="center"/>
    </xf>
    <xf numFmtId="0" fontId="4" fillId="0" borderId="0" xfId="0" applyFont="1" applyFill="1" applyAlignment="1">
      <alignment horizontal="right"/>
    </xf>
    <xf numFmtId="0" fontId="4" fillId="0" borderId="46" xfId="0" applyFont="1" applyFill="1" applyBorder="1" applyAlignment="1">
      <alignment horizontal="centerContinuous" vertical="center"/>
    </xf>
    <xf numFmtId="0" fontId="4" fillId="0" borderId="68" xfId="0" applyFont="1" applyFill="1" applyBorder="1" applyAlignment="1" applyProtection="1">
      <alignment horizontal="center" vertical="center"/>
    </xf>
    <xf numFmtId="176" fontId="8" fillId="0" borderId="69" xfId="0" applyNumberFormat="1" applyFont="1" applyFill="1" applyBorder="1" applyAlignment="1" applyProtection="1">
      <alignment vertical="center"/>
    </xf>
    <xf numFmtId="176" fontId="8" fillId="0" borderId="69" xfId="0" applyNumberFormat="1" applyFont="1" applyFill="1" applyBorder="1" applyProtection="1"/>
    <xf numFmtId="176" fontId="8" fillId="0" borderId="70" xfId="0" applyNumberFormat="1" applyFont="1" applyFill="1" applyBorder="1" applyProtection="1"/>
    <xf numFmtId="176" fontId="8" fillId="0" borderId="71" xfId="0" applyNumberFormat="1" applyFont="1" applyFill="1" applyBorder="1" applyProtection="1"/>
    <xf numFmtId="37" fontId="3" fillId="0" borderId="0" xfId="0" applyNumberFormat="1" applyFont="1" applyFill="1" applyProtection="1"/>
    <xf numFmtId="0" fontId="3" fillId="0" borderId="0" xfId="0" applyFont="1" applyFill="1" applyAlignment="1">
      <alignment horizontal="right"/>
    </xf>
    <xf numFmtId="0" fontId="7" fillId="0" borderId="51" xfId="0" applyFont="1" applyFill="1" applyBorder="1" applyAlignment="1">
      <alignment horizontal="right"/>
    </xf>
    <xf numFmtId="176" fontId="8" fillId="0" borderId="0" xfId="0" applyNumberFormat="1" applyFont="1" applyFill="1" applyBorder="1" applyAlignment="1" applyProtection="1">
      <alignment vertical="center"/>
    </xf>
    <xf numFmtId="176" fontId="8" fillId="0" borderId="25" xfId="0" applyNumberFormat="1" applyFont="1" applyFill="1" applyBorder="1" applyProtection="1"/>
    <xf numFmtId="176" fontId="8" fillId="0" borderId="26" xfId="0" applyNumberFormat="1" applyFont="1" applyFill="1" applyBorder="1" applyProtection="1"/>
    <xf numFmtId="176" fontId="8" fillId="0" borderId="75" xfId="0" applyNumberFormat="1" applyFont="1" applyFill="1" applyBorder="1" applyProtection="1"/>
    <xf numFmtId="176" fontId="8" fillId="0" borderId="25" xfId="0" applyNumberFormat="1" applyFont="1" applyFill="1" applyBorder="1" applyAlignment="1" applyProtection="1">
      <alignment vertical="center"/>
    </xf>
    <xf numFmtId="176" fontId="8" fillId="0" borderId="13" xfId="0" applyNumberFormat="1" applyFont="1" applyFill="1" applyBorder="1" applyAlignment="1" applyProtection="1"/>
    <xf numFmtId="176" fontId="8" fillId="0" borderId="25" xfId="0" applyNumberFormat="1" applyFont="1" applyFill="1" applyBorder="1" applyAlignment="1" applyProtection="1"/>
    <xf numFmtId="0" fontId="4" fillId="0" borderId="72" xfId="0" applyFont="1" applyFill="1" applyBorder="1" applyAlignment="1" applyProtection="1">
      <alignment horizontal="centerContinuous" vertical="center"/>
    </xf>
    <xf numFmtId="0" fontId="4" fillId="0" borderId="73" xfId="0" applyFont="1" applyFill="1" applyBorder="1" applyAlignment="1" applyProtection="1">
      <alignment horizontal="centerContinuous" vertical="center"/>
    </xf>
    <xf numFmtId="0" fontId="4" fillId="0" borderId="76" xfId="0" applyFont="1" applyFill="1" applyBorder="1" applyAlignment="1">
      <alignment horizontal="centerContinuous" vertical="center"/>
    </xf>
    <xf numFmtId="0" fontId="7" fillId="0" borderId="0" xfId="0" applyFont="1" applyFill="1" applyAlignment="1" applyProtection="1">
      <alignment horizontal="left" vertical="center"/>
    </xf>
    <xf numFmtId="0" fontId="4" fillId="0" borderId="77" xfId="0" applyFont="1" applyFill="1" applyBorder="1" applyAlignment="1" applyProtection="1">
      <alignment horizontal="centerContinuous" vertical="center"/>
    </xf>
    <xf numFmtId="176" fontId="8" fillId="0" borderId="9" xfId="0" applyNumberFormat="1" applyFont="1" applyFill="1" applyBorder="1" applyAlignment="1" applyProtection="1"/>
    <xf numFmtId="176" fontId="8" fillId="0" borderId="5" xfId="0" applyNumberFormat="1" applyFont="1" applyFill="1" applyBorder="1" applyAlignment="1" applyProtection="1"/>
    <xf numFmtId="176" fontId="8" fillId="0" borderId="7" xfId="0" applyNumberFormat="1" applyFont="1" applyFill="1" applyBorder="1" applyProtection="1"/>
    <xf numFmtId="176" fontId="8" fillId="0" borderId="79" xfId="0" applyNumberFormat="1" applyFont="1" applyFill="1" applyBorder="1" applyProtection="1"/>
    <xf numFmtId="176" fontId="8" fillId="0" borderId="14" xfId="0" applyNumberFormat="1" applyFont="1" applyFill="1" applyBorder="1" applyAlignment="1" applyProtection="1"/>
    <xf numFmtId="176" fontId="8" fillId="0" borderId="39" xfId="0" applyNumberFormat="1" applyFont="1" applyFill="1" applyBorder="1" applyProtection="1"/>
    <xf numFmtId="0" fontId="4" fillId="0" borderId="73" xfId="0" applyFont="1" applyFill="1" applyBorder="1" applyAlignment="1">
      <alignment horizontal="centerContinuous" vertical="center"/>
    </xf>
    <xf numFmtId="176" fontId="8" fillId="0" borderId="26" xfId="0" applyNumberFormat="1" applyFont="1" applyFill="1" applyBorder="1" applyAlignment="1" applyProtection="1"/>
    <xf numFmtId="176" fontId="8" fillId="0" borderId="83" xfId="0" applyNumberFormat="1" applyFont="1" applyFill="1" applyBorder="1" applyProtection="1"/>
    <xf numFmtId="176" fontId="8" fillId="0" borderId="18" xfId="0" applyNumberFormat="1" applyFont="1" applyFill="1" applyBorder="1" applyAlignment="1" applyProtection="1"/>
    <xf numFmtId="176" fontId="8" fillId="0" borderId="37" xfId="0" applyNumberFormat="1" applyFont="1" applyFill="1" applyBorder="1" applyProtection="1"/>
    <xf numFmtId="176" fontId="8" fillId="0" borderId="40" xfId="0" applyNumberFormat="1" applyFont="1" applyFill="1" applyBorder="1" applyProtection="1"/>
    <xf numFmtId="176" fontId="8" fillId="0" borderId="61" xfId="0" applyNumberFormat="1" applyFont="1" applyFill="1" applyBorder="1" applyAlignment="1" applyProtection="1"/>
    <xf numFmtId="176" fontId="8" fillId="0" borderId="33" xfId="0" applyNumberFormat="1" applyFont="1" applyFill="1" applyBorder="1" applyProtection="1"/>
    <xf numFmtId="176" fontId="8" fillId="0" borderId="22" xfId="0" applyNumberFormat="1" applyFont="1" applyFill="1" applyBorder="1" applyAlignment="1" applyProtection="1"/>
    <xf numFmtId="176" fontId="8" fillId="0" borderId="19" xfId="0" applyNumberFormat="1" applyFont="1" applyFill="1" applyBorder="1" applyAlignment="1" applyProtection="1"/>
    <xf numFmtId="176" fontId="8" fillId="0" borderId="90" xfId="0" applyNumberFormat="1" applyFont="1" applyFill="1" applyBorder="1" applyAlignment="1" applyProtection="1">
      <alignment vertical="center"/>
    </xf>
    <xf numFmtId="176" fontId="8" fillId="0" borderId="90" xfId="0" applyNumberFormat="1" applyFont="1" applyFill="1" applyBorder="1" applyAlignment="1" applyProtection="1"/>
    <xf numFmtId="176" fontId="8" fillId="0" borderId="89" xfId="0" applyNumberFormat="1" applyFont="1" applyFill="1" applyBorder="1" applyAlignment="1" applyProtection="1"/>
    <xf numFmtId="176" fontId="8" fillId="0" borderId="92" xfId="0" applyNumberFormat="1" applyFont="1" applyFill="1" applyBorder="1" applyProtection="1"/>
    <xf numFmtId="176" fontId="8" fillId="0" borderId="91" xfId="0" applyNumberFormat="1" applyFont="1" applyFill="1" applyBorder="1" applyProtection="1"/>
    <xf numFmtId="0" fontId="7" fillId="0" borderId="0" xfId="0" applyFont="1" applyFill="1" applyAlignment="1">
      <alignment vertical="top"/>
    </xf>
    <xf numFmtId="0" fontId="8" fillId="0" borderId="4"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4" xfId="0" applyFont="1" applyFill="1" applyBorder="1" applyAlignment="1" applyProtection="1">
      <alignment horizontal="left"/>
    </xf>
    <xf numFmtId="0" fontId="8" fillId="0" borderId="5" xfId="0" applyFont="1" applyFill="1" applyBorder="1" applyAlignment="1" applyProtection="1">
      <alignment horizontal="left"/>
    </xf>
    <xf numFmtId="0" fontId="8" fillId="0" borderId="32" xfId="0" applyFont="1" applyFill="1" applyBorder="1" applyAlignment="1" applyProtection="1">
      <alignment horizontal="left"/>
    </xf>
    <xf numFmtId="0" fontId="8" fillId="0" borderId="8" xfId="0" applyFont="1" applyFill="1" applyBorder="1" applyAlignment="1" applyProtection="1">
      <alignment horizontal="left"/>
    </xf>
    <xf numFmtId="0" fontId="4" fillId="0" borderId="0" xfId="0" applyFont="1" applyFill="1"/>
    <xf numFmtId="176" fontId="8" fillId="0" borderId="4" xfId="0" applyNumberFormat="1" applyFont="1" applyFill="1" applyBorder="1" applyAlignment="1" applyProtection="1"/>
    <xf numFmtId="176" fontId="8" fillId="0" borderId="32" xfId="0" applyNumberFormat="1" applyFont="1" applyFill="1" applyBorder="1" applyProtection="1"/>
    <xf numFmtId="176" fontId="8" fillId="0" borderId="20" xfId="0" applyNumberFormat="1" applyFont="1" applyFill="1" applyBorder="1" applyAlignment="1" applyProtection="1"/>
    <xf numFmtId="0" fontId="3" fillId="0" borderId="12"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xf>
    <xf numFmtId="176" fontId="8" fillId="0" borderId="28" xfId="0" applyNumberFormat="1" applyFont="1" applyFill="1" applyBorder="1" applyAlignment="1" applyProtection="1">
      <alignment vertical="center"/>
    </xf>
    <xf numFmtId="176" fontId="8" fillId="0" borderId="28" xfId="0" applyNumberFormat="1" applyFont="1" applyFill="1" applyBorder="1" applyAlignment="1" applyProtection="1"/>
    <xf numFmtId="176" fontId="8" fillId="0" borderId="30" xfId="0" applyNumberFormat="1" applyFont="1" applyFill="1" applyBorder="1" applyAlignment="1" applyProtection="1"/>
    <xf numFmtId="176" fontId="8" fillId="0" borderId="50" xfId="0" applyNumberFormat="1" applyFont="1" applyFill="1" applyBorder="1" applyProtection="1"/>
    <xf numFmtId="0" fontId="6" fillId="0" borderId="0" xfId="0" applyFont="1" applyFill="1" applyAlignment="1" applyProtection="1">
      <alignment horizontal="left" vertical="top"/>
    </xf>
    <xf numFmtId="0" fontId="8" fillId="0" borderId="51"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6" fillId="0" borderId="43" xfId="0" applyFont="1" applyFill="1" applyBorder="1" applyAlignment="1">
      <alignment horizontal="centerContinuous"/>
    </xf>
    <xf numFmtId="0" fontId="6" fillId="0" borderId="1" xfId="0" applyFont="1" applyFill="1" applyBorder="1" applyAlignment="1" applyProtection="1">
      <alignment horizontal="center"/>
    </xf>
    <xf numFmtId="176" fontId="11" fillId="0" borderId="0" xfId="0" applyNumberFormat="1" applyFont="1" applyFill="1" applyBorder="1" applyAlignment="1" applyProtection="1">
      <alignment vertical="center"/>
    </xf>
    <xf numFmtId="176" fontId="11" fillId="0" borderId="11" xfId="0" applyNumberFormat="1" applyFont="1" applyFill="1" applyBorder="1" applyAlignment="1" applyProtection="1">
      <alignment vertical="center"/>
    </xf>
    <xf numFmtId="176" fontId="11" fillId="0" borderId="53" xfId="0" applyNumberFormat="1" applyFont="1" applyFill="1" applyBorder="1" applyProtection="1"/>
    <xf numFmtId="0" fontId="6" fillId="0" borderId="36" xfId="0" applyFont="1" applyFill="1" applyBorder="1" applyAlignment="1">
      <alignment horizontal="centerContinuous"/>
    </xf>
    <xf numFmtId="0" fontId="6" fillId="0" borderId="21" xfId="0" applyFont="1" applyFill="1" applyBorder="1" applyAlignment="1" applyProtection="1">
      <alignment horizontal="center"/>
    </xf>
    <xf numFmtId="176" fontId="11" fillId="0" borderId="13" xfId="0" applyNumberFormat="1" applyFont="1" applyFill="1" applyBorder="1" applyAlignment="1" applyProtection="1">
      <alignment vertical="center"/>
    </xf>
    <xf numFmtId="176" fontId="11" fillId="0" borderId="22" xfId="0" applyNumberFormat="1" applyFont="1" applyFill="1" applyBorder="1" applyAlignment="1" applyProtection="1">
      <alignment vertical="center"/>
    </xf>
    <xf numFmtId="176" fontId="11" fillId="0" borderId="19" xfId="0" applyNumberFormat="1" applyFont="1" applyFill="1" applyBorder="1" applyAlignment="1" applyProtection="1">
      <alignment vertical="center"/>
    </xf>
    <xf numFmtId="176" fontId="11" fillId="0" borderId="56" xfId="0" applyNumberFormat="1" applyFont="1" applyFill="1" applyBorder="1" applyProtection="1"/>
    <xf numFmtId="0" fontId="6" fillId="0" borderId="58" xfId="0" applyFont="1" applyFill="1" applyBorder="1" applyAlignment="1">
      <alignment horizontal="centerContinuous"/>
    </xf>
    <xf numFmtId="0" fontId="6" fillId="0" borderId="59" xfId="0" applyFont="1" applyFill="1" applyBorder="1" applyAlignment="1" applyProtection="1">
      <alignment horizontal="center"/>
    </xf>
    <xf numFmtId="176" fontId="11" fillId="0" borderId="25" xfId="0" applyNumberFormat="1" applyFont="1" applyFill="1" applyBorder="1" applyAlignment="1" applyProtection="1">
      <alignment vertical="center"/>
    </xf>
    <xf numFmtId="176" fontId="11" fillId="0" borderId="26" xfId="0" applyNumberFormat="1" applyFont="1" applyFill="1" applyBorder="1" applyAlignment="1" applyProtection="1">
      <alignment vertical="center"/>
    </xf>
    <xf numFmtId="176" fontId="11" fillId="0" borderId="66" xfId="0" applyNumberFormat="1" applyFont="1" applyFill="1" applyBorder="1" applyProtection="1"/>
    <xf numFmtId="0" fontId="6" fillId="0" borderId="36" xfId="0" applyFont="1" applyFill="1" applyBorder="1" applyAlignment="1" applyProtection="1">
      <alignment horizontal="centerContinuous"/>
    </xf>
    <xf numFmtId="176" fontId="11" fillId="0" borderId="18" xfId="0" applyNumberFormat="1" applyFont="1" applyFill="1" applyBorder="1" applyAlignment="1" applyProtection="1">
      <alignment vertical="center"/>
    </xf>
    <xf numFmtId="176" fontId="11" fillId="0" borderId="20" xfId="0" applyNumberFormat="1" applyFont="1" applyFill="1" applyBorder="1" applyAlignment="1" applyProtection="1">
      <alignment vertical="center"/>
    </xf>
    <xf numFmtId="176" fontId="11" fillId="0" borderId="38" xfId="0" applyNumberFormat="1" applyFont="1" applyFill="1" applyBorder="1" applyProtection="1"/>
    <xf numFmtId="176" fontId="11" fillId="0" borderId="54" xfId="0" applyNumberFormat="1" applyFont="1" applyFill="1" applyBorder="1" applyProtection="1"/>
    <xf numFmtId="0" fontId="6" fillId="0" borderId="24" xfId="0" applyFont="1" applyFill="1" applyBorder="1" applyAlignment="1" applyProtection="1">
      <alignment horizontal="center"/>
    </xf>
    <xf numFmtId="176" fontId="11" fillId="0" borderId="75" xfId="0" applyNumberFormat="1" applyFont="1" applyFill="1" applyBorder="1" applyProtection="1"/>
    <xf numFmtId="176" fontId="11" fillId="0" borderId="83" xfId="0" applyNumberFormat="1" applyFont="1" applyFill="1" applyBorder="1" applyProtection="1"/>
    <xf numFmtId="0" fontId="6" fillId="0" borderId="12" xfId="0" applyFont="1" applyFill="1" applyBorder="1" applyAlignment="1" applyProtection="1">
      <alignment horizontal="center"/>
    </xf>
    <xf numFmtId="176" fontId="11" fillId="0" borderId="14" xfId="0" applyNumberFormat="1" applyFont="1" applyFill="1" applyBorder="1" applyAlignment="1" applyProtection="1">
      <alignment vertical="center"/>
    </xf>
    <xf numFmtId="176" fontId="11" fillId="0" borderId="60" xfId="0" applyNumberFormat="1" applyFont="1" applyFill="1" applyBorder="1" applyAlignment="1" applyProtection="1">
      <alignment vertical="center"/>
    </xf>
    <xf numFmtId="176" fontId="11" fillId="0" borderId="61" xfId="0" applyNumberFormat="1" applyFont="1" applyFill="1" applyBorder="1" applyAlignment="1" applyProtection="1">
      <alignment vertical="center"/>
    </xf>
    <xf numFmtId="176" fontId="11" fillId="0" borderId="64" xfId="0" applyNumberFormat="1" applyFont="1" applyFill="1" applyBorder="1" applyProtection="1"/>
    <xf numFmtId="0" fontId="6" fillId="0" borderId="46" xfId="0" applyFont="1" applyFill="1" applyBorder="1" applyAlignment="1" applyProtection="1">
      <alignment horizontal="centerContinuous"/>
    </xf>
    <xf numFmtId="0" fontId="6" fillId="0" borderId="68" xfId="0" applyFont="1" applyFill="1" applyBorder="1" applyAlignment="1" applyProtection="1">
      <alignment horizontal="center"/>
    </xf>
    <xf numFmtId="176" fontId="11" fillId="0" borderId="69" xfId="0" applyNumberFormat="1" applyFont="1" applyFill="1" applyBorder="1" applyAlignment="1" applyProtection="1">
      <alignment vertical="center"/>
    </xf>
    <xf numFmtId="176" fontId="11" fillId="0" borderId="70" xfId="0" applyNumberFormat="1" applyFont="1" applyFill="1" applyBorder="1" applyAlignment="1" applyProtection="1">
      <alignment vertical="center"/>
    </xf>
    <xf numFmtId="176" fontId="11" fillId="0" borderId="71" xfId="0" applyNumberFormat="1" applyFont="1" applyFill="1" applyBorder="1" applyProtection="1"/>
    <xf numFmtId="0" fontId="8" fillId="0" borderId="2" xfId="0" applyFont="1" applyFill="1" applyBorder="1" applyAlignment="1">
      <alignment horizontal="right"/>
    </xf>
    <xf numFmtId="0" fontId="8" fillId="0" borderId="51" xfId="0" applyFont="1" applyFill="1" applyBorder="1" applyAlignment="1">
      <alignment horizontal="right"/>
    </xf>
    <xf numFmtId="0" fontId="8" fillId="0" borderId="3" xfId="0" applyFont="1" applyFill="1" applyBorder="1" applyAlignment="1">
      <alignment horizontal="left"/>
    </xf>
    <xf numFmtId="0" fontId="12" fillId="0" borderId="86" xfId="0" applyFont="1" applyFill="1" applyBorder="1" applyAlignment="1" applyProtection="1">
      <alignment horizontal="centerContinuous" vertical="center"/>
    </xf>
    <xf numFmtId="0" fontId="12" fillId="0" borderId="77" xfId="0" applyFont="1" applyFill="1" applyBorder="1" applyAlignment="1" applyProtection="1">
      <alignment horizontal="centerContinuous" vertical="center"/>
    </xf>
    <xf numFmtId="0" fontId="12" fillId="0" borderId="12" xfId="0" applyFont="1" applyFill="1" applyBorder="1" applyAlignment="1" applyProtection="1">
      <alignment horizontal="center" vertical="center"/>
    </xf>
    <xf numFmtId="0" fontId="12" fillId="0" borderId="87" xfId="0" applyFont="1" applyFill="1" applyBorder="1" applyAlignment="1" applyProtection="1">
      <alignment horizontal="centerContinuous"/>
    </xf>
    <xf numFmtId="0" fontId="12" fillId="0" borderId="73" xfId="0" applyFont="1" applyFill="1" applyBorder="1" applyAlignment="1" applyProtection="1">
      <alignment horizontal="centerContinuous"/>
    </xf>
    <xf numFmtId="0" fontId="12" fillId="0" borderId="87" xfId="0" applyFont="1" applyFill="1" applyBorder="1" applyAlignment="1">
      <alignment horizontal="centerContinuous"/>
    </xf>
    <xf numFmtId="0" fontId="12" fillId="0" borderId="73" xfId="0" applyFont="1" applyFill="1" applyBorder="1" applyAlignment="1">
      <alignment horizontal="centerContinuous"/>
    </xf>
    <xf numFmtId="0" fontId="12" fillId="0" borderId="94" xfId="0" applyFont="1" applyFill="1" applyBorder="1" applyAlignment="1" applyProtection="1">
      <alignment horizontal="center" vertical="center"/>
    </xf>
    <xf numFmtId="176" fontId="8" fillId="0" borderId="60" xfId="0" applyNumberFormat="1" applyFont="1" applyFill="1" applyBorder="1" applyAlignment="1" applyProtection="1"/>
    <xf numFmtId="0" fontId="12" fillId="0" borderId="72" xfId="0" applyFont="1" applyFill="1" applyBorder="1" applyAlignment="1" applyProtection="1">
      <alignment horizontal="centerContinuous" vertical="center"/>
    </xf>
    <xf numFmtId="0" fontId="12" fillId="0" borderId="24" xfId="0" applyFont="1" applyFill="1" applyBorder="1" applyAlignment="1" applyProtection="1">
      <alignment horizontal="center" vertical="center"/>
    </xf>
    <xf numFmtId="176" fontId="8" fillId="0" borderId="95" xfId="0" applyNumberFormat="1" applyFont="1" applyFill="1" applyBorder="1" applyProtection="1"/>
    <xf numFmtId="176" fontId="8" fillId="0" borderId="40" xfId="0" applyNumberFormat="1" applyFont="1" applyFill="1" applyBorder="1" applyAlignment="1" applyProtection="1"/>
    <xf numFmtId="176" fontId="8" fillId="0" borderId="0" xfId="0" applyNumberFormat="1" applyFont="1" applyFill="1" applyBorder="1" applyAlignment="1" applyProtection="1"/>
    <xf numFmtId="176" fontId="8" fillId="0" borderId="63" xfId="0" applyNumberFormat="1" applyFont="1" applyFill="1" applyBorder="1" applyAlignment="1" applyProtection="1"/>
    <xf numFmtId="0" fontId="12" fillId="0" borderId="97" xfId="0" applyFont="1" applyFill="1" applyBorder="1" applyAlignment="1" applyProtection="1">
      <alignment horizontal="center" vertical="center" wrapText="1"/>
    </xf>
    <xf numFmtId="0" fontId="12" fillId="0" borderId="88" xfId="0" applyFont="1" applyFill="1" applyBorder="1" applyAlignment="1">
      <alignment horizontal="centerContinuous"/>
    </xf>
    <xf numFmtId="0" fontId="12" fillId="0" borderId="76" xfId="0" applyFont="1" applyFill="1" applyBorder="1" applyAlignment="1">
      <alignment horizontal="centerContinuous"/>
    </xf>
    <xf numFmtId="0" fontId="12" fillId="0" borderId="93" xfId="0" applyFont="1" applyFill="1" applyBorder="1" applyAlignment="1" applyProtection="1">
      <alignment horizontal="center" vertical="center" wrapText="1"/>
    </xf>
    <xf numFmtId="176" fontId="8" fillId="0" borderId="70" xfId="0" applyNumberFormat="1" applyFont="1" applyFill="1" applyBorder="1" applyAlignment="1" applyProtection="1"/>
    <xf numFmtId="176" fontId="8" fillId="0" borderId="98" xfId="0" applyNumberFormat="1" applyFont="1" applyFill="1" applyBorder="1" applyProtection="1"/>
    <xf numFmtId="0" fontId="7" fillId="0" borderId="2" xfId="0" applyFont="1" applyFill="1" applyBorder="1" applyAlignment="1">
      <alignment horizontal="right" vertical="center"/>
    </xf>
    <xf numFmtId="0" fontId="7" fillId="0" borderId="51" xfId="0" applyFont="1" applyFill="1" applyBorder="1" applyAlignment="1">
      <alignment horizontal="right" vertical="center"/>
    </xf>
    <xf numFmtId="0" fontId="4" fillId="0" borderId="73" xfId="0" applyFont="1" applyFill="1" applyBorder="1" applyAlignment="1" applyProtection="1">
      <alignment horizontal="centerContinuous"/>
    </xf>
    <xf numFmtId="0" fontId="4" fillId="0" borderId="74" xfId="0" applyFont="1" applyFill="1" applyBorder="1" applyAlignment="1">
      <alignment horizontal="centerContinuous"/>
    </xf>
    <xf numFmtId="176" fontId="8" fillId="0" borderId="11" xfId="0" applyNumberFormat="1" applyFont="1" applyFill="1" applyBorder="1" applyAlignment="1" applyProtection="1"/>
    <xf numFmtId="0" fontId="4" fillId="0" borderId="73" xfId="0" applyFont="1" applyFill="1" applyBorder="1" applyAlignment="1">
      <alignment horizontal="centerContinuous"/>
    </xf>
    <xf numFmtId="0" fontId="4" fillId="0" borderId="97" xfId="0" applyFont="1" applyFill="1" applyBorder="1" applyAlignment="1" applyProtection="1">
      <alignment horizontal="center" vertical="center" wrapText="1"/>
    </xf>
    <xf numFmtId="0" fontId="4" fillId="0" borderId="76" xfId="0" applyFont="1" applyFill="1" applyBorder="1" applyAlignment="1">
      <alignment horizontal="centerContinuous"/>
    </xf>
    <xf numFmtId="0" fontId="4" fillId="0" borderId="93" xfId="0" applyFont="1" applyFill="1" applyBorder="1" applyAlignment="1" applyProtection="1">
      <alignment horizontal="center" vertical="center" wrapText="1"/>
    </xf>
    <xf numFmtId="0" fontId="4" fillId="0" borderId="104" xfId="0" applyFont="1" applyFill="1" applyBorder="1" applyAlignment="1" applyProtection="1">
      <alignment horizontal="center" vertical="center"/>
    </xf>
    <xf numFmtId="0" fontId="4" fillId="0" borderId="105" xfId="0" applyFont="1" applyFill="1" applyBorder="1" applyAlignment="1" applyProtection="1">
      <alignment horizontal="center" vertical="center"/>
    </xf>
    <xf numFmtId="176" fontId="8" fillId="0" borderId="90" xfId="0" applyNumberFormat="1" applyFont="1" applyFill="1" applyBorder="1" applyProtection="1"/>
    <xf numFmtId="176" fontId="8" fillId="0" borderId="89" xfId="0" applyNumberFormat="1" applyFont="1" applyFill="1" applyBorder="1" applyProtection="1"/>
    <xf numFmtId="0" fontId="5" fillId="0" borderId="0" xfId="0" applyFont="1" applyFill="1" applyAlignment="1">
      <alignment vertical="center"/>
    </xf>
    <xf numFmtId="0" fontId="8" fillId="0" borderId="3" xfId="0" applyFont="1" applyFill="1" applyBorder="1" applyAlignment="1">
      <alignment horizontal="left" vertical="center"/>
    </xf>
    <xf numFmtId="0" fontId="8" fillId="0" borderId="0" xfId="0" applyFont="1" applyFill="1" applyAlignment="1" applyProtection="1">
      <alignment horizontal="left" vertical="top"/>
    </xf>
    <xf numFmtId="0" fontId="12" fillId="0" borderId="8" xfId="0" applyFont="1" applyFill="1" applyBorder="1" applyAlignment="1" applyProtection="1">
      <alignment horizontal="center" vertical="center" wrapText="1"/>
    </xf>
    <xf numFmtId="176" fontId="8" fillId="0" borderId="4" xfId="0" applyNumberFormat="1" applyFont="1" applyFill="1" applyBorder="1" applyProtection="1"/>
    <xf numFmtId="0" fontId="14" fillId="0" borderId="0" xfId="0" applyFont="1" applyFill="1"/>
    <xf numFmtId="0" fontId="12" fillId="0" borderId="36" xfId="0" applyFont="1" applyFill="1" applyBorder="1" applyAlignment="1">
      <alignment horizontal="centerContinuous" vertical="center"/>
    </xf>
    <xf numFmtId="176" fontId="12" fillId="0" borderId="1" xfId="0" applyNumberFormat="1" applyFont="1" applyFill="1" applyBorder="1" applyAlignment="1" applyProtection="1">
      <alignment horizontal="center" vertical="center"/>
    </xf>
    <xf numFmtId="0" fontId="12" fillId="0" borderId="34" xfId="0" applyFont="1" applyFill="1" applyBorder="1" applyAlignment="1" applyProtection="1">
      <alignment vertical="center"/>
    </xf>
    <xf numFmtId="0" fontId="12" fillId="0" borderId="12"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36" xfId="0" applyFont="1" applyFill="1" applyBorder="1" applyAlignment="1" applyProtection="1">
      <alignment vertical="center"/>
    </xf>
    <xf numFmtId="0" fontId="12" fillId="0" borderId="58" xfId="0" applyFont="1" applyFill="1" applyBorder="1" applyAlignment="1">
      <alignment horizontal="centerContinuous" vertical="center"/>
    </xf>
    <xf numFmtId="0" fontId="12" fillId="0" borderId="59"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176" fontId="8" fillId="0" borderId="110" xfId="0" applyNumberFormat="1" applyFont="1" applyFill="1" applyBorder="1" applyAlignment="1" applyProtection="1">
      <alignment vertical="center"/>
    </xf>
    <xf numFmtId="0" fontId="12" fillId="0" borderId="68" xfId="0" applyFont="1" applyFill="1" applyBorder="1" applyAlignment="1" applyProtection="1">
      <alignment horizontal="center" vertical="center"/>
    </xf>
    <xf numFmtId="0" fontId="12" fillId="0" borderId="0" xfId="0" applyFont="1" applyFill="1" applyAlignment="1">
      <alignment horizontal="right"/>
    </xf>
    <xf numFmtId="0" fontId="12" fillId="0" borderId="44" xfId="0" applyFont="1" applyFill="1" applyBorder="1" applyAlignment="1" applyProtection="1">
      <alignment horizontal="center" vertical="center" wrapText="1"/>
    </xf>
    <xf numFmtId="176" fontId="8" fillId="0" borderId="18" xfId="0" applyNumberFormat="1" applyFont="1" applyFill="1" applyBorder="1" applyProtection="1"/>
    <xf numFmtId="0" fontId="12" fillId="0" borderId="47" xfId="0" applyFont="1" applyFill="1" applyBorder="1" applyAlignment="1" applyProtection="1">
      <alignment horizontal="center" vertical="center" wrapText="1"/>
    </xf>
    <xf numFmtId="176" fontId="8" fillId="0" borderId="28" xfId="0" applyNumberFormat="1" applyFont="1" applyFill="1" applyBorder="1" applyProtection="1"/>
    <xf numFmtId="0" fontId="14" fillId="0" borderId="0" xfId="0" applyFont="1" applyFill="1" applyAlignment="1">
      <alignment horizontal="right"/>
    </xf>
    <xf numFmtId="0" fontId="12" fillId="0" borderId="46" xfId="0" applyFont="1" applyFill="1" applyBorder="1" applyAlignment="1">
      <alignment horizontal="centerContinuous" vertical="center"/>
    </xf>
    <xf numFmtId="0" fontId="12" fillId="0" borderId="105" xfId="0" applyFont="1" applyFill="1" applyBorder="1" applyAlignment="1" applyProtection="1">
      <alignment horizontal="center" vertical="center"/>
    </xf>
    <xf numFmtId="0" fontId="12" fillId="0" borderId="46" xfId="0" applyFont="1" applyFill="1" applyBorder="1" applyAlignment="1" applyProtection="1">
      <alignment vertical="center"/>
    </xf>
    <xf numFmtId="0" fontId="12" fillId="0" borderId="4" xfId="0" applyFont="1" applyFill="1" applyBorder="1" applyAlignment="1" applyProtection="1">
      <alignment horizontal="left"/>
    </xf>
    <xf numFmtId="0" fontId="12" fillId="0" borderId="5" xfId="0" applyFont="1" applyFill="1" applyBorder="1" applyAlignment="1" applyProtection="1">
      <alignment horizontal="left"/>
    </xf>
    <xf numFmtId="0" fontId="12" fillId="0" borderId="51" xfId="0" applyFont="1" applyFill="1" applyBorder="1" applyAlignment="1" applyProtection="1">
      <alignment horizontal="left"/>
    </xf>
    <xf numFmtId="0" fontId="12" fillId="0" borderId="6" xfId="0" applyFont="1" applyFill="1" applyBorder="1" applyAlignment="1" applyProtection="1">
      <alignment horizontal="left"/>
    </xf>
    <xf numFmtId="0" fontId="12" fillId="0" borderId="52" xfId="0" applyFont="1" applyFill="1" applyBorder="1" applyAlignment="1" applyProtection="1">
      <alignment horizontal="left"/>
    </xf>
    <xf numFmtId="0" fontId="12" fillId="0" borderId="3" xfId="0" applyFont="1" applyFill="1" applyBorder="1" applyAlignment="1" applyProtection="1">
      <alignment horizontal="left"/>
    </xf>
    <xf numFmtId="0" fontId="3" fillId="0" borderId="0" xfId="0" applyFont="1" applyFill="1" applyAlignment="1" applyProtection="1">
      <alignment horizontal="left"/>
    </xf>
    <xf numFmtId="0" fontId="4" fillId="0" borderId="112" xfId="0" applyFont="1" applyFill="1" applyBorder="1" applyAlignment="1" applyProtection="1">
      <alignment horizontal="centerContinuous"/>
    </xf>
    <xf numFmtId="0" fontId="4" fillId="0" borderId="5" xfId="0" applyFont="1" applyFill="1" applyBorder="1" applyAlignment="1" applyProtection="1">
      <alignment horizontal="centerContinuous"/>
    </xf>
    <xf numFmtId="0" fontId="4" fillId="0" borderId="4" xfId="0" applyFont="1" applyFill="1" applyBorder="1" applyAlignment="1" applyProtection="1">
      <alignment horizontal="centerContinuous"/>
    </xf>
    <xf numFmtId="0" fontId="4" fillId="0" borderId="8" xfId="0" applyFont="1" applyFill="1" applyBorder="1" applyAlignment="1" applyProtection="1">
      <alignment horizontal="center"/>
    </xf>
    <xf numFmtId="176" fontId="12" fillId="0" borderId="4" xfId="0" applyNumberFormat="1" applyFont="1" applyFill="1" applyBorder="1" applyAlignment="1" applyProtection="1">
      <alignment vertical="center"/>
    </xf>
    <xf numFmtId="176" fontId="12" fillId="0" borderId="4" xfId="0" applyNumberFormat="1" applyFont="1" applyFill="1" applyBorder="1" applyProtection="1"/>
    <xf numFmtId="176" fontId="12" fillId="0" borderId="5" xfId="0" applyNumberFormat="1" applyFont="1" applyFill="1" applyBorder="1" applyProtection="1"/>
    <xf numFmtId="176" fontId="12" fillId="0" borderId="32" xfId="0" applyNumberFormat="1" applyFont="1" applyFill="1" applyBorder="1" applyProtection="1"/>
    <xf numFmtId="176" fontId="12" fillId="0" borderId="113" xfId="0" applyNumberFormat="1" applyFont="1" applyFill="1" applyBorder="1" applyProtection="1"/>
    <xf numFmtId="176" fontId="4" fillId="0" borderId="0" xfId="0" applyNumberFormat="1" applyFont="1" applyFill="1"/>
    <xf numFmtId="0" fontId="4" fillId="0" borderId="87" xfId="0" applyFont="1" applyFill="1" applyBorder="1" applyAlignment="1">
      <alignment horizontal="centerContinuous"/>
    </xf>
    <xf numFmtId="0" fontId="4" fillId="0" borderId="11" xfId="0" applyFont="1" applyFill="1" applyBorder="1" applyAlignment="1">
      <alignment horizontal="centerContinuous"/>
    </xf>
    <xf numFmtId="0" fontId="4" fillId="0" borderId="13" xfId="0" applyFont="1" applyFill="1" applyBorder="1" applyAlignment="1">
      <alignment horizontal="centerContinuous"/>
    </xf>
    <xf numFmtId="0" fontId="4" fillId="0" borderId="12" xfId="0" applyFont="1" applyFill="1" applyBorder="1" applyAlignment="1" applyProtection="1">
      <alignment horizontal="center"/>
    </xf>
    <xf numFmtId="176" fontId="12" fillId="0" borderId="13" xfId="0" applyNumberFormat="1" applyFont="1" applyFill="1" applyBorder="1" applyAlignment="1" applyProtection="1">
      <alignment vertical="center"/>
    </xf>
    <xf numFmtId="176" fontId="12" fillId="0" borderId="13" xfId="0" applyNumberFormat="1" applyFont="1" applyFill="1" applyBorder="1" applyProtection="1"/>
    <xf numFmtId="176" fontId="12" fillId="0" borderId="14" xfId="0" applyNumberFormat="1" applyFont="1" applyFill="1" applyBorder="1" applyProtection="1"/>
    <xf numFmtId="176" fontId="12" fillId="0" borderId="38" xfId="0" applyNumberFormat="1" applyFont="1" applyFill="1" applyBorder="1" applyProtection="1"/>
    <xf numFmtId="176" fontId="12" fillId="0" borderId="37" xfId="0" applyNumberFormat="1" applyFont="1" applyFill="1" applyBorder="1" applyProtection="1"/>
    <xf numFmtId="176" fontId="12" fillId="0" borderId="20" xfId="0" applyNumberFormat="1" applyFont="1" applyFill="1" applyBorder="1" applyProtection="1"/>
    <xf numFmtId="176" fontId="12" fillId="0" borderId="40" xfId="0" applyNumberFormat="1" applyFont="1" applyFill="1" applyBorder="1" applyProtection="1"/>
    <xf numFmtId="176" fontId="12" fillId="0" borderId="15" xfId="0" applyNumberFormat="1" applyFont="1" applyFill="1" applyBorder="1" applyProtection="1"/>
    <xf numFmtId="0" fontId="4" fillId="0" borderId="86" xfId="0" applyFont="1" applyFill="1" applyBorder="1" applyAlignment="1">
      <alignment horizontal="centerContinuous"/>
    </xf>
    <xf numFmtId="0" fontId="4" fillId="0" borderId="14" xfId="0" applyFont="1" applyFill="1" applyBorder="1" applyAlignment="1">
      <alignment horizontal="centerContinuous"/>
    </xf>
    <xf numFmtId="176" fontId="12" fillId="0" borderId="18" xfId="0" applyNumberFormat="1" applyFont="1" applyFill="1" applyBorder="1" applyProtection="1"/>
    <xf numFmtId="176" fontId="12" fillId="0" borderId="0" xfId="0" applyNumberFormat="1" applyFont="1" applyFill="1" applyBorder="1" applyProtection="1"/>
    <xf numFmtId="176" fontId="12" fillId="0" borderId="39" xfId="0" applyNumberFormat="1" applyFont="1" applyFill="1" applyBorder="1" applyProtection="1"/>
    <xf numFmtId="176" fontId="12" fillId="0" borderId="23" xfId="0" applyNumberFormat="1" applyFont="1" applyFill="1" applyBorder="1" applyProtection="1"/>
    <xf numFmtId="37" fontId="3" fillId="0" borderId="0" xfId="0" applyNumberFormat="1" applyFont="1" applyFill="1" applyBorder="1" applyProtection="1"/>
    <xf numFmtId="0" fontId="4" fillId="0" borderId="63" xfId="0" applyFont="1" applyFill="1" applyBorder="1" applyAlignment="1">
      <alignment horizontal="centerContinuous"/>
    </xf>
    <xf numFmtId="0" fontId="4" fillId="0" borderId="25" xfId="0" applyFont="1" applyFill="1" applyBorder="1" applyAlignment="1">
      <alignment horizontal="centerContinuous"/>
    </xf>
    <xf numFmtId="0" fontId="4" fillId="0" borderId="24" xfId="0" applyFont="1" applyFill="1" applyBorder="1" applyAlignment="1" applyProtection="1">
      <alignment horizontal="center"/>
    </xf>
    <xf numFmtId="176" fontId="12" fillId="0" borderId="25" xfId="0" applyNumberFormat="1" applyFont="1" applyFill="1" applyBorder="1" applyAlignment="1" applyProtection="1">
      <alignment vertical="center"/>
    </xf>
    <xf numFmtId="176" fontId="12" fillId="0" borderId="25" xfId="0" applyNumberFormat="1" applyFont="1" applyFill="1" applyBorder="1" applyProtection="1"/>
    <xf numFmtId="176" fontId="12" fillId="0" borderId="26" xfId="0" applyNumberFormat="1" applyFont="1" applyFill="1" applyBorder="1" applyProtection="1"/>
    <xf numFmtId="176" fontId="12" fillId="0" borderId="83" xfId="0" applyNumberFormat="1" applyFont="1" applyFill="1" applyBorder="1" applyProtection="1"/>
    <xf numFmtId="176" fontId="12" fillId="0" borderId="114" xfId="0" applyNumberFormat="1" applyFont="1" applyFill="1" applyBorder="1" applyProtection="1"/>
    <xf numFmtId="176" fontId="12" fillId="0" borderId="115" xfId="0" applyNumberFormat="1" applyFont="1" applyFill="1" applyBorder="1" applyProtection="1"/>
    <xf numFmtId="176" fontId="12" fillId="0" borderId="18" xfId="0" applyNumberFormat="1" applyFont="1" applyFill="1" applyBorder="1" applyAlignment="1" applyProtection="1">
      <alignment vertical="center"/>
    </xf>
    <xf numFmtId="176" fontId="12" fillId="0" borderId="0" xfId="0" applyNumberFormat="1" applyFont="1" applyFill="1" applyBorder="1" applyAlignment="1" applyProtection="1">
      <alignment vertical="center"/>
    </xf>
    <xf numFmtId="0" fontId="4" fillId="0" borderId="36" xfId="0" applyFont="1" applyFill="1" applyBorder="1" applyAlignment="1" applyProtection="1">
      <alignment horizontal="centerContinuous"/>
    </xf>
    <xf numFmtId="0" fontId="4" fillId="0" borderId="11" xfId="0" applyFont="1" applyFill="1" applyBorder="1" applyAlignment="1" applyProtection="1">
      <alignment horizontal="centerContinuous"/>
    </xf>
    <xf numFmtId="0" fontId="4" fillId="0" borderId="14" xfId="0" applyFont="1" applyFill="1" applyBorder="1" applyAlignment="1" applyProtection="1">
      <alignment horizontal="centerContinuous"/>
    </xf>
    <xf numFmtId="176" fontId="12" fillId="0" borderId="75" xfId="0" applyNumberFormat="1" applyFont="1" applyFill="1" applyBorder="1" applyProtection="1"/>
    <xf numFmtId="0" fontId="4" fillId="0" borderId="36" xfId="0" applyFont="1" applyFill="1" applyBorder="1" applyAlignment="1">
      <alignment horizontal="centerContinuous"/>
    </xf>
    <xf numFmtId="0" fontId="4" fillId="0" borderId="46" xfId="0" applyFont="1" applyFill="1" applyBorder="1" applyAlignment="1">
      <alignment horizontal="centerContinuous"/>
    </xf>
    <xf numFmtId="0" fontId="4" fillId="0" borderId="89" xfId="0" applyFont="1" applyFill="1" applyBorder="1" applyAlignment="1">
      <alignment horizontal="centerContinuous"/>
    </xf>
    <xf numFmtId="0" fontId="4" fillId="0" borderId="68" xfId="0" applyFont="1" applyFill="1" applyBorder="1" applyAlignment="1" applyProtection="1">
      <alignment horizontal="center"/>
    </xf>
    <xf numFmtId="176" fontId="12" fillId="0" borderId="69" xfId="0" applyNumberFormat="1" applyFont="1" applyFill="1" applyBorder="1" applyAlignment="1" applyProtection="1">
      <alignment vertical="center"/>
    </xf>
    <xf numFmtId="176" fontId="12" fillId="0" borderId="69" xfId="0" applyNumberFormat="1" applyFont="1" applyFill="1" applyBorder="1" applyProtection="1"/>
    <xf numFmtId="176" fontId="12" fillId="0" borderId="70" xfId="0" applyNumberFormat="1" applyFont="1" applyFill="1" applyBorder="1" applyProtection="1"/>
    <xf numFmtId="176" fontId="12" fillId="0" borderId="71" xfId="0" applyNumberFormat="1" applyFont="1" applyFill="1" applyBorder="1" applyProtection="1"/>
    <xf numFmtId="176" fontId="12" fillId="0" borderId="91" xfId="0" applyNumberFormat="1" applyFont="1" applyFill="1" applyBorder="1" applyProtection="1"/>
    <xf numFmtId="176" fontId="3" fillId="0" borderId="0" xfId="0" applyNumberFormat="1" applyFont="1" applyFill="1" applyBorder="1"/>
    <xf numFmtId="0" fontId="12" fillId="0" borderId="51" xfId="0" applyFont="1" applyFill="1" applyBorder="1" applyAlignment="1" applyProtection="1">
      <alignment horizontal="center"/>
    </xf>
    <xf numFmtId="0" fontId="12" fillId="0" borderId="6" xfId="0" applyFont="1" applyFill="1" applyBorder="1" applyAlignment="1" applyProtection="1">
      <alignment horizontal="center"/>
    </xf>
    <xf numFmtId="0" fontId="12" fillId="0" borderId="14" xfId="0" applyFont="1" applyFill="1" applyBorder="1" applyAlignment="1" applyProtection="1">
      <alignment horizontal="centerContinuous"/>
    </xf>
    <xf numFmtId="0" fontId="12" fillId="0" borderId="12" xfId="0" applyFont="1" applyFill="1" applyBorder="1" applyAlignment="1" applyProtection="1">
      <alignment horizontal="center"/>
    </xf>
    <xf numFmtId="176" fontId="12" fillId="0" borderId="33" xfId="0" applyNumberFormat="1" applyFont="1" applyFill="1" applyBorder="1" applyProtection="1"/>
    <xf numFmtId="0" fontId="12" fillId="0" borderId="11" xfId="0" applyFont="1" applyFill="1" applyBorder="1" applyAlignment="1">
      <alignment horizontal="centerContinuous"/>
    </xf>
    <xf numFmtId="0" fontId="12" fillId="0" borderId="24" xfId="0" applyFont="1" applyFill="1" applyBorder="1" applyAlignment="1" applyProtection="1">
      <alignment horizontal="center"/>
    </xf>
    <xf numFmtId="176" fontId="12" fillId="0" borderId="13" xfId="0" applyNumberFormat="1" applyFont="1" applyFill="1" applyBorder="1" applyAlignment="1" applyProtection="1"/>
    <xf numFmtId="176" fontId="12" fillId="0" borderId="25" xfId="0" applyNumberFormat="1" applyFont="1" applyFill="1" applyBorder="1" applyAlignment="1" applyProtection="1"/>
    <xf numFmtId="176" fontId="12" fillId="0" borderId="61" xfId="0" applyNumberFormat="1" applyFont="1" applyFill="1" applyBorder="1" applyProtection="1"/>
    <xf numFmtId="176" fontId="12" fillId="0" borderId="66" xfId="0" applyNumberFormat="1" applyFont="1" applyFill="1" applyBorder="1" applyProtection="1"/>
    <xf numFmtId="0" fontId="12" fillId="0" borderId="14" xfId="0" applyFont="1" applyFill="1" applyBorder="1" applyAlignment="1">
      <alignment horizontal="center"/>
    </xf>
    <xf numFmtId="0" fontId="4" fillId="0" borderId="0" xfId="0" applyFont="1" applyFill="1" applyBorder="1" applyAlignment="1">
      <alignment horizontal="centerContinuous"/>
    </xf>
    <xf numFmtId="0" fontId="12" fillId="0" borderId="11" xfId="0" applyFont="1" applyFill="1" applyBorder="1" applyAlignment="1">
      <alignment horizontal="center"/>
    </xf>
    <xf numFmtId="176" fontId="12" fillId="0" borderId="60" xfId="0" applyNumberFormat="1" applyFont="1" applyFill="1" applyBorder="1" applyProtection="1"/>
    <xf numFmtId="0" fontId="4" fillId="0" borderId="86" xfId="0" applyFont="1" applyFill="1" applyBorder="1" applyAlignment="1" applyProtection="1">
      <alignment horizontal="centerContinuous"/>
    </xf>
    <xf numFmtId="0" fontId="12" fillId="0" borderId="13" xfId="0" applyFont="1" applyFill="1" applyBorder="1" applyAlignment="1" applyProtection="1">
      <alignment horizontal="centerContinuous"/>
    </xf>
    <xf numFmtId="0" fontId="4" fillId="0" borderId="87" xfId="0" applyFont="1" applyFill="1" applyBorder="1" applyAlignment="1" applyProtection="1">
      <alignment horizontal="centerContinuous"/>
    </xf>
    <xf numFmtId="0" fontId="12" fillId="0" borderId="13" xfId="0" applyFont="1" applyFill="1" applyBorder="1" applyAlignment="1" applyProtection="1">
      <alignment horizontal="center"/>
    </xf>
    <xf numFmtId="0" fontId="12" fillId="0" borderId="25" xfId="0" applyFont="1" applyFill="1" applyBorder="1" applyAlignment="1" applyProtection="1">
      <alignment horizontal="center"/>
    </xf>
    <xf numFmtId="176" fontId="12" fillId="0" borderId="64" xfId="0" applyNumberFormat="1" applyFont="1" applyFill="1" applyBorder="1" applyProtection="1"/>
    <xf numFmtId="0" fontId="4" fillId="0" borderId="117" xfId="0" applyFont="1" applyFill="1" applyBorder="1" applyAlignment="1" applyProtection="1">
      <alignment horizontal="center"/>
    </xf>
    <xf numFmtId="0" fontId="4" fillId="0" borderId="28" xfId="0" applyFont="1" applyFill="1" applyBorder="1" applyAlignment="1" applyProtection="1">
      <alignment horizontal="center"/>
    </xf>
    <xf numFmtId="0" fontId="12" fillId="0" borderId="28" xfId="0" applyFont="1" applyFill="1" applyBorder="1" applyAlignment="1" applyProtection="1">
      <alignment horizontal="center"/>
    </xf>
    <xf numFmtId="0" fontId="12" fillId="0" borderId="29" xfId="0" applyFont="1" applyFill="1" applyBorder="1" applyAlignment="1" applyProtection="1">
      <alignment horizontal="center"/>
    </xf>
    <xf numFmtId="176" fontId="12" fillId="0" borderId="28" xfId="0" applyNumberFormat="1" applyFont="1" applyFill="1" applyBorder="1" applyAlignment="1" applyProtection="1">
      <alignment vertical="center"/>
    </xf>
    <xf numFmtId="176" fontId="12" fillId="0" borderId="48" xfId="0" applyNumberFormat="1" applyFont="1" applyFill="1" applyBorder="1" applyProtection="1"/>
    <xf numFmtId="0" fontId="4"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8" xfId="0" applyFont="1" applyFill="1" applyBorder="1" applyAlignment="1">
      <alignment vertical="center"/>
    </xf>
    <xf numFmtId="0" fontId="4" fillId="0" borderId="90" xfId="0" applyFont="1" applyFill="1" applyBorder="1" applyAlignment="1">
      <alignment vertical="center"/>
    </xf>
    <xf numFmtId="0" fontId="4" fillId="0" borderId="89" xfId="0" applyFont="1" applyFill="1" applyBorder="1" applyAlignment="1">
      <alignment vertical="center"/>
    </xf>
    <xf numFmtId="0" fontId="4" fillId="0" borderId="93" xfId="0" applyFont="1" applyFill="1" applyBorder="1" applyAlignment="1">
      <alignment vertical="center"/>
    </xf>
    <xf numFmtId="176" fontId="12" fillId="0" borderId="119" xfId="0" applyNumberFormat="1" applyFont="1" applyFill="1" applyBorder="1" applyAlignment="1">
      <alignment vertical="center"/>
    </xf>
    <xf numFmtId="0" fontId="4" fillId="0" borderId="120" xfId="0" applyFont="1" applyFill="1" applyBorder="1" applyAlignment="1">
      <alignment horizontal="center" vertical="center"/>
    </xf>
    <xf numFmtId="176" fontId="12" fillId="0" borderId="122" xfId="0" applyNumberFormat="1" applyFont="1" applyFill="1" applyBorder="1" applyAlignment="1">
      <alignment vertical="center"/>
    </xf>
    <xf numFmtId="176" fontId="12" fillId="0" borderId="110" xfId="0" applyNumberFormat="1" applyFont="1" applyFill="1" applyBorder="1" applyAlignment="1">
      <alignment vertical="center"/>
    </xf>
    <xf numFmtId="176" fontId="12" fillId="0" borderId="63" xfId="0" applyNumberFormat="1" applyFont="1" applyFill="1" applyBorder="1" applyAlignment="1">
      <alignment vertical="center"/>
    </xf>
    <xf numFmtId="176" fontId="12" fillId="0" borderId="61" xfId="0" applyNumberFormat="1" applyFont="1" applyFill="1" applyBorder="1" applyAlignment="1">
      <alignment vertical="center"/>
    </xf>
    <xf numFmtId="176" fontId="12" fillId="0" borderId="123" xfId="0" applyNumberFormat="1" applyFont="1" applyFill="1" applyBorder="1" applyAlignment="1">
      <alignment vertical="center"/>
    </xf>
    <xf numFmtId="176" fontId="12" fillId="0" borderId="60" xfId="0" applyNumberFormat="1" applyFont="1" applyFill="1" applyBorder="1" applyAlignment="1">
      <alignment vertical="center"/>
    </xf>
    <xf numFmtId="176" fontId="12" fillId="0" borderId="111" xfId="0" applyNumberFormat="1" applyFont="1" applyFill="1" applyBorder="1" applyAlignment="1">
      <alignment vertical="center"/>
    </xf>
    <xf numFmtId="176" fontId="12" fillId="0" borderId="110" xfId="0" applyNumberFormat="1" applyFont="1" applyFill="1" applyBorder="1" applyAlignment="1">
      <alignment horizontal="right" vertical="center"/>
    </xf>
    <xf numFmtId="176" fontId="12" fillId="0" borderId="124" xfId="0" applyNumberFormat="1" applyFont="1" applyFill="1" applyBorder="1" applyAlignment="1">
      <alignment vertical="center"/>
    </xf>
    <xf numFmtId="176" fontId="12" fillId="0" borderId="125" xfId="0" applyNumberFormat="1" applyFont="1" applyFill="1" applyBorder="1" applyAlignment="1">
      <alignment vertical="center"/>
    </xf>
    <xf numFmtId="0" fontId="4" fillId="0" borderId="105" xfId="0" applyFont="1" applyFill="1" applyBorder="1" applyAlignment="1">
      <alignment horizontal="center" vertical="center"/>
    </xf>
    <xf numFmtId="176" fontId="12" fillId="0" borderId="127" xfId="0" applyNumberFormat="1" applyFont="1" applyFill="1" applyBorder="1" applyAlignment="1">
      <alignment vertical="center"/>
    </xf>
    <xf numFmtId="176" fontId="12" fillId="0" borderId="128" xfId="0" applyNumberFormat="1" applyFont="1" applyFill="1" applyBorder="1" applyAlignment="1">
      <alignment vertical="center"/>
    </xf>
    <xf numFmtId="176" fontId="12" fillId="0" borderId="69" xfId="0" applyNumberFormat="1" applyFont="1" applyFill="1" applyBorder="1" applyAlignment="1">
      <alignment vertical="center"/>
    </xf>
    <xf numFmtId="176" fontId="12" fillId="0" borderId="70" xfId="0" applyNumberFormat="1" applyFont="1" applyFill="1" applyBorder="1" applyAlignment="1">
      <alignment vertical="center"/>
    </xf>
    <xf numFmtId="176" fontId="12" fillId="0" borderId="129" xfId="0" applyNumberFormat="1" applyFont="1" applyFill="1" applyBorder="1" applyAlignment="1">
      <alignment vertical="center"/>
    </xf>
    <xf numFmtId="176" fontId="12" fillId="0" borderId="68" xfId="0" applyNumberFormat="1" applyFont="1" applyFill="1" applyBorder="1" applyAlignment="1">
      <alignment vertical="center"/>
    </xf>
    <xf numFmtId="0" fontId="3" fillId="0" borderId="6" xfId="0" applyFont="1" applyFill="1" applyBorder="1" applyAlignment="1">
      <alignment vertical="center"/>
    </xf>
    <xf numFmtId="0" fontId="3" fillId="0" borderId="130" xfId="0" applyFont="1" applyFill="1" applyBorder="1" applyAlignment="1">
      <alignment vertical="center"/>
    </xf>
    <xf numFmtId="0" fontId="3" fillId="0" borderId="51" xfId="0" applyFont="1" applyFill="1" applyBorder="1" applyAlignment="1">
      <alignment vertical="center"/>
    </xf>
    <xf numFmtId="0" fontId="3" fillId="0" borderId="131" xfId="0" applyFont="1" applyFill="1" applyBorder="1" applyAlignment="1">
      <alignment vertical="center"/>
    </xf>
    <xf numFmtId="0" fontId="3" fillId="0" borderId="3" xfId="0" applyFont="1" applyFill="1" applyBorder="1" applyAlignment="1">
      <alignment vertical="center"/>
    </xf>
    <xf numFmtId="0" fontId="3" fillId="0" borderId="87" xfId="0" applyFont="1" applyFill="1" applyBorder="1" applyAlignment="1">
      <alignment horizontal="centerContinuous"/>
    </xf>
    <xf numFmtId="0" fontId="3" fillId="0" borderId="11" xfId="0" applyFont="1" applyFill="1" applyBorder="1" applyAlignment="1">
      <alignment horizontal="centerContinuous" vertical="center"/>
    </xf>
    <xf numFmtId="0" fontId="3" fillId="0" borderId="111" xfId="0" applyFont="1" applyFill="1" applyBorder="1" applyAlignment="1">
      <alignment horizontal="center" vertical="center" textRotation="255"/>
    </xf>
    <xf numFmtId="176" fontId="14" fillId="0" borderId="63" xfId="0" applyNumberFormat="1" applyFont="1" applyFill="1" applyBorder="1" applyAlignment="1">
      <alignment vertical="center"/>
    </xf>
    <xf numFmtId="176" fontId="14" fillId="0" borderId="119" xfId="0" applyNumberFormat="1" applyFont="1" applyFill="1" applyBorder="1" applyAlignment="1">
      <alignment vertical="center"/>
    </xf>
    <xf numFmtId="176" fontId="14" fillId="0" borderId="124" xfId="0" applyNumberFormat="1" applyFont="1" applyFill="1" applyBorder="1" applyAlignment="1">
      <alignment vertical="center"/>
    </xf>
    <xf numFmtId="176" fontId="14" fillId="0" borderId="18" xfId="0" applyNumberFormat="1" applyFont="1" applyFill="1" applyBorder="1" applyAlignment="1">
      <alignment vertical="center"/>
    </xf>
    <xf numFmtId="176" fontId="14" fillId="0" borderId="134" xfId="0" applyNumberFormat="1" applyFont="1" applyFill="1" applyBorder="1" applyAlignment="1">
      <alignment vertical="center"/>
    </xf>
    <xf numFmtId="0" fontId="3" fillId="0" borderId="120" xfId="0" applyFont="1" applyFill="1" applyBorder="1" applyAlignment="1">
      <alignment horizontal="center" vertical="center" textRotation="255"/>
    </xf>
    <xf numFmtId="176" fontId="14" fillId="0" borderId="100" xfId="0" applyNumberFormat="1" applyFont="1" applyFill="1" applyBorder="1" applyAlignment="1">
      <alignment vertical="center"/>
    </xf>
    <xf numFmtId="176" fontId="14" fillId="0" borderId="122" xfId="0" applyNumberFormat="1" applyFont="1" applyFill="1" applyBorder="1" applyAlignment="1">
      <alignment vertical="center"/>
    </xf>
    <xf numFmtId="176" fontId="14" fillId="0" borderId="62" xfId="0" applyNumberFormat="1" applyFont="1" applyFill="1" applyBorder="1" applyAlignment="1">
      <alignment vertical="center"/>
    </xf>
    <xf numFmtId="176" fontId="14" fillId="0" borderId="125" xfId="0" applyNumberFormat="1" applyFont="1" applyFill="1" applyBorder="1" applyAlignment="1">
      <alignment vertical="center"/>
    </xf>
    <xf numFmtId="0" fontId="3" fillId="0" borderId="63" xfId="0" applyFont="1" applyFill="1" applyBorder="1" applyAlignment="1">
      <alignment horizontal="centerContinuous" vertical="center"/>
    </xf>
    <xf numFmtId="176" fontId="14" fillId="0" borderId="136" xfId="0" applyNumberFormat="1" applyFont="1" applyFill="1" applyBorder="1" applyAlignment="1">
      <alignment vertical="center"/>
    </xf>
    <xf numFmtId="176" fontId="14" fillId="0" borderId="60" xfId="0" applyNumberFormat="1" applyFont="1" applyFill="1" applyBorder="1" applyAlignment="1">
      <alignment vertical="center"/>
    </xf>
    <xf numFmtId="0" fontId="3" fillId="0" borderId="139" xfId="0" applyFont="1" applyFill="1" applyBorder="1" applyAlignment="1">
      <alignment horizontal="centerContinuous"/>
    </xf>
    <xf numFmtId="0" fontId="15" fillId="0" borderId="63" xfId="0" applyFont="1" applyFill="1" applyBorder="1" applyAlignment="1">
      <alignment horizontal="centerContinuous" vertical="center"/>
    </xf>
    <xf numFmtId="176" fontId="14" fillId="0" borderId="110" xfId="0" applyNumberFormat="1" applyFont="1" applyFill="1" applyBorder="1" applyAlignment="1">
      <alignment vertical="center"/>
    </xf>
    <xf numFmtId="0" fontId="3" fillId="0" borderId="36" xfId="0" applyFont="1" applyFill="1" applyBorder="1" applyAlignment="1">
      <alignment horizontal="centerContinuous"/>
    </xf>
    <xf numFmtId="0" fontId="3" fillId="0" borderId="0" xfId="0" applyFont="1" applyFill="1" applyBorder="1" applyAlignment="1">
      <alignment horizontal="centerContinuous" vertical="center"/>
    </xf>
    <xf numFmtId="0" fontId="3" fillId="0" borderId="14" xfId="0" applyFont="1" applyFill="1" applyBorder="1" applyAlignment="1">
      <alignment vertical="center"/>
    </xf>
    <xf numFmtId="0" fontId="3" fillId="0" borderId="111" xfId="0" applyFont="1" applyFill="1" applyBorder="1" applyAlignment="1">
      <alignment horizontal="center"/>
    </xf>
    <xf numFmtId="0" fontId="3" fillId="0" borderId="11" xfId="0" applyFont="1" applyFill="1" applyBorder="1" applyAlignment="1">
      <alignment vertical="center"/>
    </xf>
    <xf numFmtId="0" fontId="3" fillId="0" borderId="120" xfId="0" applyFont="1" applyFill="1" applyBorder="1" applyAlignment="1">
      <alignment horizontal="center"/>
    </xf>
    <xf numFmtId="0" fontId="3" fillId="0" borderId="110" xfId="0" applyFont="1" applyFill="1" applyBorder="1" applyAlignment="1">
      <alignment horizontal="centerContinuous" vertical="center"/>
    </xf>
    <xf numFmtId="0" fontId="3" fillId="0" borderId="63" xfId="0" applyFont="1" applyFill="1" applyBorder="1" applyAlignment="1">
      <alignment vertical="center"/>
    </xf>
    <xf numFmtId="176" fontId="14" fillId="0" borderId="121" xfId="0" applyNumberFormat="1" applyFont="1" applyFill="1" applyBorder="1" applyAlignment="1">
      <alignment vertical="center"/>
    </xf>
    <xf numFmtId="0" fontId="3" fillId="0" borderId="46" xfId="0" applyFont="1" applyFill="1" applyBorder="1" applyAlignment="1">
      <alignment horizontal="centerContinuous"/>
    </xf>
    <xf numFmtId="0" fontId="3" fillId="0" borderId="89" xfId="0" applyFont="1" applyFill="1" applyBorder="1" applyAlignment="1">
      <alignment horizontal="centerContinuous" vertical="center"/>
    </xf>
    <xf numFmtId="0" fontId="3" fillId="0" borderId="93" xfId="0" applyFont="1" applyFill="1" applyBorder="1" applyAlignment="1">
      <alignment horizontal="center"/>
    </xf>
    <xf numFmtId="176" fontId="14" fillId="0" borderId="89" xfId="0" applyNumberFormat="1" applyFont="1" applyFill="1" applyBorder="1" applyAlignment="1">
      <alignment vertical="center"/>
    </xf>
    <xf numFmtId="176" fontId="14" fillId="0" borderId="145" xfId="0" applyNumberFormat="1" applyFont="1" applyFill="1" applyBorder="1" applyAlignment="1">
      <alignment vertical="center"/>
    </xf>
    <xf numFmtId="176" fontId="14" fillId="0" borderId="118" xfId="0" applyNumberFormat="1" applyFont="1" applyFill="1" applyBorder="1" applyAlignment="1">
      <alignment vertical="center"/>
    </xf>
    <xf numFmtId="0" fontId="3" fillId="0" borderId="8" xfId="0" applyFont="1" applyFill="1" applyBorder="1" applyAlignment="1">
      <alignment vertical="center"/>
    </xf>
    <xf numFmtId="0" fontId="12" fillId="0" borderId="110"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111" xfId="0" applyFont="1" applyFill="1" applyBorder="1" applyAlignment="1">
      <alignment horizontal="center" vertical="center"/>
    </xf>
    <xf numFmtId="0" fontId="3" fillId="0" borderId="93" xfId="0" applyFont="1" applyFill="1" applyBorder="1" applyAlignment="1">
      <alignment vertical="center"/>
    </xf>
    <xf numFmtId="0" fontId="12" fillId="0" borderId="118" xfId="0" applyFont="1" applyFill="1" applyBorder="1" applyAlignment="1">
      <alignment vertical="center"/>
    </xf>
    <xf numFmtId="0" fontId="12" fillId="0" borderId="90" xfId="0" applyFont="1" applyFill="1" applyBorder="1" applyAlignment="1">
      <alignment vertical="center"/>
    </xf>
    <xf numFmtId="0" fontId="12" fillId="0" borderId="89" xfId="0" applyFont="1" applyFill="1" applyBorder="1" applyAlignment="1">
      <alignment vertical="center"/>
    </xf>
    <xf numFmtId="0" fontId="12" fillId="0" borderId="93" xfId="0" applyFont="1" applyFill="1" applyBorder="1" applyAlignment="1">
      <alignment vertical="center"/>
    </xf>
    <xf numFmtId="0" fontId="4" fillId="0" borderId="139" xfId="0" applyFont="1" applyFill="1" applyBorder="1" applyAlignment="1">
      <alignment horizontal="centerContinuous"/>
    </xf>
    <xf numFmtId="0" fontId="4" fillId="0" borderId="36" xfId="0" applyFont="1" applyFill="1" applyBorder="1"/>
    <xf numFmtId="176" fontId="12" fillId="0" borderId="134" xfId="0" applyNumberFormat="1" applyFont="1" applyFill="1" applyBorder="1" applyAlignment="1">
      <alignment vertical="center"/>
    </xf>
    <xf numFmtId="0" fontId="4" fillId="0" borderId="46" xfId="0" applyFont="1" applyFill="1" applyBorder="1"/>
    <xf numFmtId="176" fontId="12" fillId="0" borderId="118" xfId="0" applyNumberFormat="1" applyFont="1" applyFill="1" applyBorder="1" applyAlignment="1">
      <alignment vertical="center"/>
    </xf>
    <xf numFmtId="176" fontId="3" fillId="0" borderId="0" xfId="0" applyNumberFormat="1" applyFont="1" applyFill="1" applyAlignment="1">
      <alignment vertical="center"/>
    </xf>
    <xf numFmtId="0" fontId="7" fillId="0" borderId="0" xfId="0" applyFont="1" applyFill="1" applyBorder="1" applyAlignment="1">
      <alignment vertical="top"/>
    </xf>
    <xf numFmtId="0" fontId="8" fillId="0" borderId="9" xfId="0" applyFont="1" applyFill="1" applyBorder="1"/>
    <xf numFmtId="0" fontId="8" fillId="0" borderId="81" xfId="0" applyFont="1" applyFill="1" applyBorder="1"/>
    <xf numFmtId="0" fontId="8" fillId="0" borderId="0" xfId="0" applyFont="1" applyFill="1"/>
    <xf numFmtId="0" fontId="8" fillId="0" borderId="0" xfId="0" applyFont="1" applyFill="1" applyBorder="1" applyAlignment="1">
      <alignment vertical="top"/>
    </xf>
    <xf numFmtId="0" fontId="12" fillId="0" borderId="10" xfId="0" applyFont="1" applyFill="1" applyBorder="1" applyAlignment="1">
      <alignment horizontal="center"/>
    </xf>
    <xf numFmtId="0" fontId="8" fillId="0" borderId="0" xfId="0" applyFont="1" applyFill="1" applyBorder="1" applyAlignment="1">
      <alignment vertical="center"/>
    </xf>
    <xf numFmtId="0" fontId="12" fillId="0" borderId="9" xfId="0" applyFont="1" applyFill="1" applyBorder="1" applyAlignment="1">
      <alignment horizontal="center"/>
    </xf>
    <xf numFmtId="0" fontId="7" fillId="0" borderId="0" xfId="0" applyFont="1" applyFill="1" applyBorder="1" applyAlignment="1">
      <alignment vertical="center"/>
    </xf>
    <xf numFmtId="176" fontId="8" fillId="0" borderId="111" xfId="0" applyNumberFormat="1" applyFont="1" applyFill="1" applyBorder="1" applyAlignment="1">
      <alignment vertical="center"/>
    </xf>
    <xf numFmtId="0" fontId="8" fillId="0" borderId="63" xfId="0" applyFont="1" applyFill="1" applyBorder="1" applyAlignment="1">
      <alignment horizontal="center" vertical="top" wrapText="1"/>
    </xf>
    <xf numFmtId="176" fontId="8" fillId="0" borderId="17" xfId="0" applyNumberFormat="1" applyFont="1" applyFill="1" applyBorder="1" applyAlignment="1">
      <alignment vertical="center"/>
    </xf>
    <xf numFmtId="176" fontId="8" fillId="0" borderId="0" xfId="0" applyNumberFormat="1" applyFont="1" applyFill="1" applyBorder="1" applyAlignment="1">
      <alignment vertical="center"/>
    </xf>
    <xf numFmtId="0" fontId="8" fillId="0" borderId="63" xfId="0" applyFont="1" applyFill="1" applyBorder="1" applyAlignment="1">
      <alignment horizontal="centerContinuous"/>
    </xf>
    <xf numFmtId="0" fontId="8" fillId="0" borderId="11" xfId="0" applyFont="1" applyFill="1" applyBorder="1" applyAlignment="1">
      <alignment horizontal="centerContinuous"/>
    </xf>
    <xf numFmtId="176" fontId="7" fillId="0" borderId="0" xfId="0" applyNumberFormat="1" applyFont="1" applyFill="1" applyBorder="1" applyAlignment="1">
      <alignment vertical="center"/>
    </xf>
    <xf numFmtId="0" fontId="7" fillId="0" borderId="151" xfId="0" applyFont="1" applyFill="1" applyBorder="1" applyAlignment="1">
      <alignment horizontal="center" vertical="center" wrapText="1"/>
    </xf>
    <xf numFmtId="176" fontId="8" fillId="0" borderId="110" xfId="0" applyNumberFormat="1" applyFont="1" applyFill="1" applyBorder="1" applyAlignment="1">
      <alignment vertical="center"/>
    </xf>
    <xf numFmtId="176" fontId="14" fillId="0" borderId="0" xfId="0" applyNumberFormat="1" applyFont="1" applyFill="1"/>
    <xf numFmtId="0" fontId="7" fillId="0" borderId="72" xfId="0" applyFont="1" applyFill="1" applyBorder="1" applyAlignment="1">
      <alignment horizontal="center" vertical="center" wrapText="1"/>
    </xf>
    <xf numFmtId="0" fontId="8" fillId="0" borderId="11" xfId="0" applyFont="1" applyFill="1" applyBorder="1" applyAlignment="1">
      <alignment horizontal="center" vertical="top" wrapText="1"/>
    </xf>
    <xf numFmtId="176" fontId="14" fillId="0" borderId="0" xfId="0" applyNumberFormat="1" applyFont="1" applyFill="1" applyBorder="1"/>
    <xf numFmtId="0" fontId="14" fillId="0" borderId="0" xfId="0" applyFont="1" applyFill="1" applyBorder="1"/>
    <xf numFmtId="0" fontId="12" fillId="0" borderId="4" xfId="0" applyFont="1" applyFill="1" applyBorder="1" applyAlignment="1">
      <alignment horizontal="centerContinuous"/>
    </xf>
    <xf numFmtId="0" fontId="8" fillId="0" borderId="4" xfId="0" applyFont="1" applyFill="1" applyBorder="1" applyAlignment="1"/>
    <xf numFmtId="0" fontId="12" fillId="0" borderId="0" xfId="0" applyFont="1" applyFill="1" applyBorder="1" applyAlignment="1">
      <alignment horizontal="centerContinuous"/>
    </xf>
    <xf numFmtId="0" fontId="8" fillId="0" borderId="0" xfId="0" applyFont="1" applyFill="1" applyBorder="1" applyAlignment="1"/>
    <xf numFmtId="0" fontId="8" fillId="0" borderId="89" xfId="0" applyFont="1" applyFill="1" applyBorder="1" applyAlignment="1">
      <alignment horizontal="center" vertical="top" wrapText="1"/>
    </xf>
    <xf numFmtId="0" fontId="7" fillId="0" borderId="1" xfId="0" applyFont="1" applyFill="1" applyBorder="1" applyAlignment="1">
      <alignment vertical="top"/>
    </xf>
    <xf numFmtId="0" fontId="7" fillId="0" borderId="51" xfId="0" applyFont="1" applyFill="1" applyBorder="1" applyAlignment="1" applyProtection="1">
      <alignment horizontal="left"/>
    </xf>
    <xf numFmtId="0" fontId="7" fillId="0" borderId="6" xfId="0" applyFont="1" applyFill="1" applyBorder="1" applyAlignment="1" applyProtection="1">
      <alignment horizontal="left"/>
    </xf>
    <xf numFmtId="0" fontId="7" fillId="0" borderId="52" xfId="0" applyFont="1" applyFill="1" applyBorder="1" applyAlignment="1" applyProtection="1">
      <alignment horizontal="left"/>
    </xf>
    <xf numFmtId="0" fontId="7" fillId="0" borderId="3" xfId="0" applyFont="1" applyFill="1" applyBorder="1" applyAlignment="1" applyProtection="1">
      <alignment horizontal="left"/>
    </xf>
    <xf numFmtId="0" fontId="3" fillId="0" borderId="1" xfId="0" applyFont="1" applyFill="1" applyBorder="1"/>
    <xf numFmtId="176" fontId="7" fillId="0" borderId="79" xfId="0" applyNumberFormat="1" applyFont="1" applyFill="1" applyBorder="1" applyProtection="1"/>
    <xf numFmtId="0" fontId="4" fillId="0" borderId="14" xfId="0" applyFont="1" applyFill="1" applyBorder="1" applyAlignment="1">
      <alignment horizontal="centerContinuous" vertical="top"/>
    </xf>
    <xf numFmtId="0" fontId="4" fillId="0" borderId="11" xfId="0" applyFont="1" applyFill="1" applyBorder="1" applyAlignment="1" applyProtection="1">
      <alignment horizontal="centerContinuous" vertical="top"/>
    </xf>
    <xf numFmtId="176" fontId="7" fillId="0" borderId="22" xfId="0" applyNumberFormat="1" applyFont="1" applyFill="1" applyBorder="1" applyAlignment="1" applyProtection="1">
      <alignment vertical="center"/>
    </xf>
    <xf numFmtId="176" fontId="7" fillId="0" borderId="22" xfId="0" applyNumberFormat="1" applyFont="1" applyFill="1" applyBorder="1" applyProtection="1"/>
    <xf numFmtId="176" fontId="7" fillId="0" borderId="19" xfId="0" applyNumberFormat="1" applyFont="1" applyFill="1" applyBorder="1" applyProtection="1"/>
    <xf numFmtId="176" fontId="7" fillId="0" borderId="56" xfId="0" applyNumberFormat="1" applyFont="1" applyFill="1" applyBorder="1" applyProtection="1"/>
    <xf numFmtId="176" fontId="7" fillId="0" borderId="54" xfId="0" applyNumberFormat="1" applyFont="1" applyFill="1" applyBorder="1" applyProtection="1"/>
    <xf numFmtId="0" fontId="4" fillId="0" borderId="63" xfId="0" applyFont="1" applyFill="1" applyBorder="1" applyAlignment="1">
      <alignment horizontal="centerContinuous" vertical="top"/>
    </xf>
    <xf numFmtId="176" fontId="7" fillId="0" borderId="0" xfId="0" applyNumberFormat="1" applyFont="1" applyFill="1" applyBorder="1" applyAlignment="1" applyProtection="1">
      <alignment vertical="center"/>
    </xf>
    <xf numFmtId="176" fontId="7" fillId="0" borderId="0" xfId="0" applyNumberFormat="1" applyFont="1" applyFill="1" applyBorder="1" applyProtection="1"/>
    <xf numFmtId="176" fontId="7" fillId="0" borderId="11" xfId="0" applyNumberFormat="1" applyFont="1" applyFill="1" applyBorder="1" applyProtection="1"/>
    <xf numFmtId="176" fontId="7" fillId="0" borderId="66" xfId="0" applyNumberFormat="1" applyFont="1" applyFill="1" applyBorder="1" applyProtection="1"/>
    <xf numFmtId="176" fontId="7" fillId="0" borderId="53" xfId="0" applyNumberFormat="1" applyFont="1" applyFill="1" applyBorder="1" applyProtection="1"/>
    <xf numFmtId="0" fontId="4" fillId="0" borderId="11" xfId="0" applyFont="1" applyFill="1" applyBorder="1" applyAlignment="1">
      <alignment horizontal="centerContinuous" vertical="top"/>
    </xf>
    <xf numFmtId="0" fontId="4" fillId="0" borderId="111" xfId="0" applyFont="1" applyFill="1" applyBorder="1" applyAlignment="1" applyProtection="1">
      <alignment horizontal="center" vertical="center"/>
    </xf>
    <xf numFmtId="176" fontId="7" fillId="0" borderId="110" xfId="0" applyNumberFormat="1" applyFont="1" applyFill="1" applyBorder="1" applyAlignment="1" applyProtection="1">
      <alignment vertical="center"/>
    </xf>
    <xf numFmtId="176" fontId="7" fillId="0" borderId="110" xfId="0" applyNumberFormat="1" applyFont="1" applyFill="1" applyBorder="1" applyProtection="1"/>
    <xf numFmtId="176" fontId="7" fillId="0" borderId="63" xfId="0" applyNumberFormat="1" applyFont="1" applyFill="1" applyBorder="1" applyProtection="1"/>
    <xf numFmtId="176" fontId="7" fillId="0" borderId="153" xfId="0" applyNumberFormat="1" applyFont="1" applyFill="1" applyBorder="1" applyProtection="1"/>
    <xf numFmtId="176" fontId="7" fillId="0" borderId="60" xfId="0" applyNumberFormat="1" applyFont="1" applyFill="1" applyBorder="1" applyAlignment="1" applyProtection="1">
      <alignment vertical="center"/>
    </xf>
    <xf numFmtId="176" fontId="7" fillId="0" borderId="60" xfId="0" applyNumberFormat="1" applyFont="1" applyFill="1" applyBorder="1" applyProtection="1"/>
    <xf numFmtId="176" fontId="7" fillId="0" borderId="61" xfId="0" applyNumberFormat="1" applyFont="1" applyFill="1" applyBorder="1" applyProtection="1"/>
    <xf numFmtId="176" fontId="7" fillId="0" borderId="64" xfId="0" applyNumberFormat="1" applyFont="1" applyFill="1" applyBorder="1" applyProtection="1"/>
    <xf numFmtId="176" fontId="7" fillId="0" borderId="83" xfId="0" applyNumberFormat="1" applyFont="1" applyFill="1" applyBorder="1" applyProtection="1"/>
    <xf numFmtId="0" fontId="4" fillId="0" borderId="86" xfId="0" applyFont="1" applyFill="1" applyBorder="1" applyAlignment="1">
      <alignment horizontal="center" vertical="center"/>
    </xf>
    <xf numFmtId="0" fontId="3" fillId="0" borderId="1" xfId="0" applyFont="1" applyFill="1" applyBorder="1" applyAlignment="1">
      <alignment horizontal="right"/>
    </xf>
    <xf numFmtId="0" fontId="4" fillId="0" borderId="16" xfId="0" applyFont="1" applyFill="1" applyBorder="1" applyAlignment="1" applyProtection="1">
      <alignment horizontal="centerContinuous" vertical="center"/>
    </xf>
    <xf numFmtId="0" fontId="4" fillId="0" borderId="1" xfId="0" applyFont="1" applyFill="1" applyBorder="1" applyAlignment="1">
      <alignment horizontal="right"/>
    </xf>
    <xf numFmtId="0" fontId="4" fillId="0" borderId="117" xfId="0" applyFont="1" applyFill="1" applyBorder="1" applyAlignment="1" applyProtection="1">
      <alignment horizontal="centerContinuous" vertical="top" wrapText="1"/>
    </xf>
    <xf numFmtId="0" fontId="6" fillId="0" borderId="1" xfId="0" applyFont="1" applyFill="1" applyBorder="1" applyAlignment="1">
      <alignment vertical="top"/>
    </xf>
    <xf numFmtId="0" fontId="6" fillId="0" borderId="2" xfId="0" applyFont="1" applyFill="1" applyBorder="1" applyAlignment="1">
      <alignment horizontal="center" vertical="center"/>
    </xf>
    <xf numFmtId="0" fontId="7" fillId="0" borderId="155" xfId="0" applyFont="1" applyFill="1" applyBorder="1" applyAlignment="1" applyProtection="1">
      <alignment horizontal="left"/>
    </xf>
    <xf numFmtId="0" fontId="7" fillId="0" borderId="156" xfId="0" applyFont="1" applyFill="1" applyBorder="1" applyAlignment="1" applyProtection="1">
      <alignment horizontal="left"/>
    </xf>
    <xf numFmtId="0" fontId="7" fillId="0" borderId="106" xfId="0" applyFont="1" applyFill="1" applyBorder="1" applyAlignment="1" applyProtection="1">
      <alignment horizontal="left"/>
    </xf>
    <xf numFmtId="0" fontId="7" fillId="0" borderId="0" xfId="0" applyFont="1" applyFill="1" applyBorder="1" applyAlignment="1" applyProtection="1">
      <alignment horizontal="left"/>
    </xf>
    <xf numFmtId="0" fontId="4" fillId="0" borderId="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176" fontId="7" fillId="0" borderId="37" xfId="0" applyNumberFormat="1" applyFont="1" applyFill="1" applyBorder="1" applyProtection="1"/>
    <xf numFmtId="176" fontId="7" fillId="0" borderId="160" xfId="0" applyNumberFormat="1" applyFont="1" applyFill="1" applyBorder="1" applyProtection="1"/>
    <xf numFmtId="176" fontId="7" fillId="0" borderId="23" xfId="0" applyNumberFormat="1" applyFont="1" applyFill="1" applyBorder="1" applyProtection="1"/>
    <xf numFmtId="0" fontId="4" fillId="0" borderId="0" xfId="0" applyFont="1" applyFill="1" applyBorder="1" applyAlignment="1" applyProtection="1">
      <alignment horizontal="center" vertical="center"/>
    </xf>
    <xf numFmtId="176" fontId="7" fillId="0" borderId="161" xfId="0" applyNumberFormat="1" applyFont="1" applyFill="1" applyBorder="1" applyProtection="1"/>
    <xf numFmtId="176" fontId="7" fillId="0" borderId="163" xfId="0" applyNumberFormat="1" applyFont="1" applyFill="1" applyBorder="1" applyProtection="1"/>
    <xf numFmtId="0" fontId="4" fillId="0" borderId="110" xfId="0" applyFont="1" applyFill="1" applyBorder="1" applyAlignment="1" applyProtection="1">
      <alignment horizontal="center" vertical="center"/>
    </xf>
    <xf numFmtId="176" fontId="7" fillId="0" borderId="95" xfId="0" applyNumberFormat="1" applyFont="1" applyFill="1" applyBorder="1" applyProtection="1"/>
    <xf numFmtId="176" fontId="7" fillId="0" borderId="109" xfId="0" applyNumberFormat="1" applyFont="1" applyFill="1" applyBorder="1" applyProtection="1"/>
    <xf numFmtId="0" fontId="4" fillId="0" borderId="97" xfId="0" applyFont="1" applyFill="1" applyBorder="1" applyAlignment="1" applyProtection="1">
      <alignment horizontal="center" vertical="center"/>
    </xf>
    <xf numFmtId="176" fontId="7" fillId="0" borderId="26" xfId="0" applyNumberFormat="1" applyFont="1" applyFill="1" applyBorder="1" applyProtection="1"/>
    <xf numFmtId="176" fontId="7" fillId="0" borderId="31" xfId="0" applyNumberFormat="1" applyFont="1" applyFill="1" applyBorder="1" applyProtection="1"/>
    <xf numFmtId="176" fontId="8" fillId="0" borderId="5" xfId="0" applyNumberFormat="1" applyFont="1" applyFill="1" applyBorder="1" applyProtection="1"/>
    <xf numFmtId="0" fontId="4" fillId="0" borderId="72" xfId="0" applyFont="1" applyFill="1" applyBorder="1" applyAlignment="1">
      <alignment horizontal="centerContinuous" vertical="top"/>
    </xf>
    <xf numFmtId="0" fontId="4" fillId="0" borderId="73" xfId="0" applyFont="1" applyFill="1" applyBorder="1" applyAlignment="1" applyProtection="1">
      <alignment horizontal="centerContinuous" vertical="top"/>
    </xf>
    <xf numFmtId="0" fontId="4" fillId="0" borderId="23" xfId="0" applyFont="1" applyFill="1" applyBorder="1" applyAlignment="1">
      <alignment horizontal="center" vertical="top"/>
    </xf>
    <xf numFmtId="0" fontId="4" fillId="0" borderId="73" xfId="0" applyFont="1" applyFill="1" applyBorder="1" applyAlignment="1">
      <alignment horizontal="centerContinuous" vertical="top"/>
    </xf>
    <xf numFmtId="0" fontId="4" fillId="0" borderId="115" xfId="0" applyFont="1" applyFill="1" applyBorder="1" applyAlignment="1">
      <alignment horizontal="center" vertical="top"/>
    </xf>
    <xf numFmtId="176" fontId="8" fillId="0" borderId="165" xfId="0" applyNumberFormat="1" applyFont="1" applyFill="1" applyBorder="1" applyAlignment="1" applyProtection="1">
      <alignment vertical="center"/>
    </xf>
    <xf numFmtId="176" fontId="8" fillId="0" borderId="165" xfId="0" applyNumberFormat="1" applyFont="1" applyFill="1" applyBorder="1" applyProtection="1"/>
    <xf numFmtId="176" fontId="8" fillId="0" borderId="167" xfId="0" applyNumberFormat="1" applyFont="1" applyFill="1" applyBorder="1" applyProtection="1"/>
    <xf numFmtId="176" fontId="8" fillId="0" borderId="168" xfId="0" applyNumberFormat="1" applyFont="1" applyFill="1" applyBorder="1" applyProtection="1"/>
    <xf numFmtId="176" fontId="8" fillId="0" borderId="171" xfId="0" applyNumberFormat="1" applyFont="1" applyFill="1" applyBorder="1" applyProtection="1"/>
    <xf numFmtId="0" fontId="4" fillId="0" borderId="74" xfId="0" applyFont="1" applyFill="1" applyBorder="1" applyAlignment="1">
      <alignment horizontal="centerContinuous" vertical="top"/>
    </xf>
    <xf numFmtId="0" fontId="4" fillId="0" borderId="163" xfId="0" applyFont="1" applyFill="1" applyBorder="1" applyAlignment="1">
      <alignment horizontal="center" vertical="top"/>
    </xf>
    <xf numFmtId="0" fontId="4" fillId="0" borderId="60" xfId="0" applyFont="1" applyFill="1" applyBorder="1" applyAlignment="1" applyProtection="1">
      <alignment horizontal="center" vertical="center" wrapText="1"/>
    </xf>
    <xf numFmtId="0" fontId="4" fillId="0" borderId="22" xfId="0" applyFont="1" applyFill="1" applyBorder="1" applyAlignment="1">
      <alignment horizontal="center" vertical="top"/>
    </xf>
    <xf numFmtId="176" fontId="8" fillId="0" borderId="172" xfId="0" applyNumberFormat="1" applyFont="1" applyFill="1" applyBorder="1" applyProtection="1"/>
    <xf numFmtId="0" fontId="4" fillId="0" borderId="114" xfId="0" applyFont="1" applyFill="1" applyBorder="1" applyAlignment="1">
      <alignment horizontal="center" vertical="top"/>
    </xf>
    <xf numFmtId="0" fontId="4" fillId="0" borderId="110" xfId="0" applyFont="1" applyFill="1" applyBorder="1" applyAlignment="1">
      <alignment horizontal="center" vertical="top"/>
    </xf>
    <xf numFmtId="176" fontId="8" fillId="0" borderId="110" xfId="0" applyNumberFormat="1" applyFont="1" applyFill="1" applyBorder="1" applyProtection="1"/>
    <xf numFmtId="176" fontId="8" fillId="0" borderId="63" xfId="0" applyNumberFormat="1" applyFont="1" applyFill="1" applyBorder="1" applyProtection="1"/>
    <xf numFmtId="176" fontId="8" fillId="0" borderId="153" xfId="0" applyNumberFormat="1" applyFont="1" applyFill="1" applyBorder="1" applyProtection="1"/>
    <xf numFmtId="176" fontId="8" fillId="0" borderId="30" xfId="0" applyNumberFormat="1" applyFont="1" applyFill="1" applyBorder="1" applyProtection="1"/>
    <xf numFmtId="176" fontId="8" fillId="0" borderId="48" xfId="0" applyNumberFormat="1" applyFont="1" applyFill="1" applyBorder="1" applyProtection="1"/>
    <xf numFmtId="0" fontId="18" fillId="0" borderId="0" xfId="0" applyFont="1" applyFill="1"/>
    <xf numFmtId="0" fontId="6" fillId="0" borderId="0" xfId="0" applyFont="1" applyFill="1" applyAlignment="1">
      <alignment vertical="top"/>
    </xf>
    <xf numFmtId="0" fontId="4" fillId="0" borderId="112" xfId="0" applyFont="1" applyFill="1" applyBorder="1"/>
    <xf numFmtId="0" fontId="4" fillId="0" borderId="5" xfId="0" applyFont="1" applyFill="1" applyBorder="1"/>
    <xf numFmtId="0" fontId="12" fillId="0" borderId="4" xfId="0" applyFont="1" applyFill="1" applyBorder="1"/>
    <xf numFmtId="0" fontId="12" fillId="0" borderId="8" xfId="0" applyFont="1" applyFill="1" applyBorder="1"/>
    <xf numFmtId="0" fontId="8" fillId="0" borderId="0" xfId="0" applyFont="1" applyFill="1" applyAlignment="1">
      <alignment vertical="top"/>
    </xf>
    <xf numFmtId="0" fontId="12" fillId="0" borderId="174" xfId="0" applyFont="1" applyFill="1" applyBorder="1"/>
    <xf numFmtId="0" fontId="12" fillId="0" borderId="5" xfId="0" applyFont="1" applyFill="1" applyBorder="1"/>
    <xf numFmtId="0" fontId="12" fillId="0" borderId="175" xfId="0" applyFont="1" applyFill="1" applyBorder="1"/>
    <xf numFmtId="0" fontId="8" fillId="0" borderId="4" xfId="0" applyFont="1" applyFill="1" applyBorder="1"/>
    <xf numFmtId="0" fontId="8" fillId="0" borderId="8" xfId="0" applyFont="1" applyFill="1" applyBorder="1"/>
    <xf numFmtId="0" fontId="4" fillId="0" borderId="88" xfId="0" applyFont="1" applyFill="1" applyBorder="1" applyAlignment="1">
      <alignment horizontal="right" vertical="top"/>
    </xf>
    <xf numFmtId="0" fontId="4" fillId="0" borderId="89" xfId="0" applyFont="1" applyFill="1" applyBorder="1"/>
    <xf numFmtId="0" fontId="12" fillId="0" borderId="90" xfId="0" applyFont="1" applyFill="1" applyBorder="1"/>
    <xf numFmtId="0" fontId="12" fillId="0" borderId="93" xfId="0" applyFont="1" applyFill="1" applyBorder="1"/>
    <xf numFmtId="0" fontId="12" fillId="0" borderId="88" xfId="0" applyFont="1" applyFill="1" applyBorder="1"/>
    <xf numFmtId="0" fontId="12" fillId="0" borderId="89" xfId="0" applyFont="1" applyFill="1" applyBorder="1"/>
    <xf numFmtId="0" fontId="12" fillId="0" borderId="145" xfId="0" applyFont="1" applyFill="1" applyBorder="1"/>
    <xf numFmtId="0" fontId="12" fillId="0" borderId="118" xfId="0" applyFont="1" applyFill="1" applyBorder="1"/>
    <xf numFmtId="0" fontId="8" fillId="0" borderId="90" xfId="0" applyFont="1" applyFill="1" applyBorder="1"/>
    <xf numFmtId="0" fontId="8" fillId="0" borderId="93" xfId="0" applyFont="1" applyFill="1" applyBorder="1"/>
    <xf numFmtId="176" fontId="12" fillId="0" borderId="110" xfId="0" applyNumberFormat="1" applyFont="1" applyFill="1" applyBorder="1"/>
    <xf numFmtId="0" fontId="19" fillId="0" borderId="0" xfId="0" applyFont="1" applyFill="1"/>
    <xf numFmtId="0" fontId="19" fillId="0" borderId="36" xfId="0" applyFont="1" applyFill="1" applyBorder="1" applyAlignment="1">
      <alignment horizontal="centerContinuous"/>
    </xf>
    <xf numFmtId="0" fontId="19" fillId="0" borderId="111" xfId="0" applyFont="1" applyFill="1" applyBorder="1" applyAlignment="1">
      <alignment horizontal="center"/>
    </xf>
    <xf numFmtId="176" fontId="19" fillId="0" borderId="63" xfId="0" applyNumberFormat="1" applyFont="1" applyFill="1" applyBorder="1"/>
    <xf numFmtId="176" fontId="19" fillId="0" borderId="119" xfId="0" applyNumberFormat="1" applyFont="1" applyFill="1" applyBorder="1"/>
    <xf numFmtId="0" fontId="12" fillId="0" borderId="36" xfId="0" applyFont="1" applyFill="1" applyBorder="1" applyAlignment="1">
      <alignment horizontal="centerContinuous"/>
    </xf>
    <xf numFmtId="0" fontId="12" fillId="0" borderId="111" xfId="0" applyFont="1" applyFill="1" applyBorder="1" applyAlignment="1">
      <alignment horizontal="center"/>
    </xf>
    <xf numFmtId="176" fontId="18" fillId="0" borderId="72" xfId="0" applyNumberFormat="1" applyFont="1" applyFill="1" applyBorder="1" applyAlignment="1">
      <alignment horizontal="center" vertical="center"/>
    </xf>
    <xf numFmtId="0" fontId="19" fillId="0" borderId="120" xfId="0" applyFont="1" applyFill="1" applyBorder="1" applyAlignment="1">
      <alignment horizontal="center"/>
    </xf>
    <xf numFmtId="176" fontId="19" fillId="0" borderId="100" xfId="0" applyNumberFormat="1" applyFont="1" applyFill="1" applyBorder="1"/>
    <xf numFmtId="176" fontId="19" fillId="0" borderId="122" xfId="0" applyNumberFormat="1" applyFont="1" applyFill="1" applyBorder="1"/>
    <xf numFmtId="0" fontId="19" fillId="0" borderId="58" xfId="0" applyFont="1" applyFill="1" applyBorder="1" applyAlignment="1">
      <alignment horizontal="centerContinuous"/>
    </xf>
    <xf numFmtId="0" fontId="12" fillId="0" borderId="63" xfId="0" applyFont="1" applyFill="1" applyBorder="1" applyAlignment="1">
      <alignment horizontal="centerContinuous"/>
    </xf>
    <xf numFmtId="176" fontId="12" fillId="0" borderId="0" xfId="0" applyNumberFormat="1" applyFont="1" applyFill="1" applyBorder="1"/>
    <xf numFmtId="176" fontId="19" fillId="0" borderId="13" xfId="0" applyNumberFormat="1" applyFont="1" applyFill="1" applyBorder="1"/>
    <xf numFmtId="0" fontId="12" fillId="0" borderId="58" xfId="0" applyFont="1" applyFill="1" applyBorder="1" applyAlignment="1">
      <alignment horizontal="centerContinuous"/>
    </xf>
    <xf numFmtId="0" fontId="12" fillId="0" borderId="110" xfId="0" applyFont="1" applyFill="1" applyBorder="1"/>
    <xf numFmtId="0" fontId="19" fillId="0" borderId="43" xfId="0" applyFont="1" applyFill="1" applyBorder="1" applyAlignment="1">
      <alignment horizontal="centerContinuous"/>
    </xf>
    <xf numFmtId="0" fontId="19" fillId="0" borderId="17" xfId="0" applyFont="1" applyFill="1" applyBorder="1" applyAlignment="1">
      <alignment horizontal="center"/>
    </xf>
    <xf numFmtId="0" fontId="18" fillId="0" borderId="0" xfId="0" applyFont="1" applyFill="1" applyAlignment="1">
      <alignment horizontal="right"/>
    </xf>
    <xf numFmtId="0" fontId="19" fillId="0" borderId="0" xfId="0" applyFont="1" applyFill="1" applyAlignment="1">
      <alignment horizontal="right"/>
    </xf>
    <xf numFmtId="0" fontId="19" fillId="0" borderId="46" xfId="0" applyFont="1" applyFill="1" applyBorder="1" applyAlignment="1">
      <alignment horizontal="centerContinuous"/>
    </xf>
    <xf numFmtId="0" fontId="19" fillId="0" borderId="93" xfId="0" applyFont="1" applyFill="1" applyBorder="1" applyAlignment="1">
      <alignment horizontal="center"/>
    </xf>
    <xf numFmtId="176" fontId="19" fillId="0" borderId="70" xfId="0" applyNumberFormat="1" applyFont="1" applyFill="1" applyBorder="1"/>
    <xf numFmtId="176" fontId="19" fillId="0" borderId="127" xfId="0" applyNumberFormat="1" applyFont="1" applyFill="1" applyBorder="1"/>
    <xf numFmtId="0" fontId="12" fillId="0" borderId="46" xfId="0" applyFont="1" applyFill="1" applyBorder="1" applyAlignment="1">
      <alignment horizontal="centerContinuous"/>
    </xf>
    <xf numFmtId="0" fontId="12" fillId="0" borderId="89" xfId="0" applyFont="1" applyFill="1" applyBorder="1" applyAlignment="1">
      <alignment horizontal="centerContinuous"/>
    </xf>
    <xf numFmtId="0" fontId="12" fillId="0" borderId="93" xfId="0" applyFont="1" applyFill="1" applyBorder="1" applyAlignment="1">
      <alignment horizontal="center"/>
    </xf>
    <xf numFmtId="176" fontId="8" fillId="0" borderId="90" xfId="0" applyNumberFormat="1" applyFont="1" applyFill="1" applyBorder="1" applyAlignment="1">
      <alignment vertical="center"/>
    </xf>
    <xf numFmtId="0" fontId="18" fillId="0" borderId="13" xfId="0" applyFont="1" applyFill="1" applyBorder="1"/>
    <xf numFmtId="0" fontId="18" fillId="0" borderId="0" xfId="0" applyFont="1" applyFill="1" applyBorder="1"/>
    <xf numFmtId="0" fontId="8" fillId="0" borderId="34" xfId="0" applyFont="1" applyFill="1" applyBorder="1" applyAlignment="1">
      <alignment vertical="center"/>
    </xf>
    <xf numFmtId="0" fontId="8" fillId="0" borderId="4" xfId="0" applyFont="1" applyFill="1" applyBorder="1" applyAlignment="1">
      <alignment vertical="center"/>
    </xf>
    <xf numFmtId="0" fontId="8" fillId="0" borderId="175" xfId="0" applyFont="1" applyFill="1" applyBorder="1"/>
    <xf numFmtId="0" fontId="8" fillId="0" borderId="5" xfId="0" applyFont="1" applyFill="1" applyBorder="1"/>
    <xf numFmtId="0" fontId="8" fillId="0" borderId="90" xfId="0" applyFont="1" applyFill="1" applyBorder="1" applyAlignment="1">
      <alignment vertical="center"/>
    </xf>
    <xf numFmtId="0" fontId="8" fillId="0" borderId="46" xfId="0" applyFont="1" applyFill="1" applyBorder="1" applyAlignment="1">
      <alignment vertical="center"/>
    </xf>
    <xf numFmtId="0" fontId="8" fillId="0" borderId="88" xfId="0" applyFont="1" applyFill="1" applyBorder="1" applyAlignment="1">
      <alignment vertical="center"/>
    </xf>
    <xf numFmtId="0" fontId="8" fillId="0" borderId="89" xfId="0" applyFont="1" applyFill="1" applyBorder="1" applyAlignment="1">
      <alignment vertical="center"/>
    </xf>
    <xf numFmtId="0" fontId="8" fillId="0" borderId="118" xfId="0" applyFont="1" applyFill="1" applyBorder="1"/>
    <xf numFmtId="0" fontId="8" fillId="0" borderId="89" xfId="0" applyFont="1" applyFill="1" applyBorder="1"/>
    <xf numFmtId="0" fontId="4" fillId="0" borderId="139" xfId="0" applyFont="1" applyFill="1" applyBorder="1" applyAlignment="1">
      <alignment horizontal="center"/>
    </xf>
    <xf numFmtId="0" fontId="4" fillId="0" borderId="110" xfId="0" applyFont="1" applyFill="1" applyBorder="1" applyAlignment="1">
      <alignment horizontal="center"/>
    </xf>
    <xf numFmtId="0" fontId="4" fillId="0" borderId="111" xfId="0" applyFont="1" applyFill="1" applyBorder="1" applyAlignment="1">
      <alignment horizontal="center"/>
    </xf>
    <xf numFmtId="176" fontId="8" fillId="0" borderId="111" xfId="0" applyNumberFormat="1" applyFont="1" applyFill="1" applyBorder="1"/>
    <xf numFmtId="176" fontId="8" fillId="0" borderId="148" xfId="0" applyNumberFormat="1" applyFont="1" applyFill="1" applyBorder="1" applyAlignment="1">
      <alignment vertical="center"/>
    </xf>
    <xf numFmtId="176" fontId="8" fillId="0" borderId="63" xfId="0" applyNumberFormat="1" applyFont="1" applyFill="1" applyBorder="1" applyAlignment="1">
      <alignment vertical="center"/>
    </xf>
    <xf numFmtId="176" fontId="8" fillId="0" borderId="124" xfId="0" applyNumberFormat="1" applyFont="1" applyFill="1" applyBorder="1"/>
    <xf numFmtId="176" fontId="8" fillId="0" borderId="119" xfId="0" applyNumberFormat="1" applyFont="1" applyFill="1" applyBorder="1"/>
    <xf numFmtId="0" fontId="4" fillId="0" borderId="87" xfId="0" applyFont="1" applyFill="1" applyBorder="1" applyAlignment="1">
      <alignment horizontal="center"/>
    </xf>
    <xf numFmtId="176" fontId="8" fillId="0" borderId="58" xfId="0" applyNumberFormat="1" applyFont="1" applyFill="1" applyBorder="1" applyAlignment="1">
      <alignment vertical="center"/>
    </xf>
    <xf numFmtId="0" fontId="12" fillId="0" borderId="120" xfId="0" applyFont="1" applyFill="1" applyBorder="1" applyAlignment="1">
      <alignment horizontal="center"/>
    </xf>
    <xf numFmtId="176" fontId="8" fillId="0" borderId="100" xfId="0" applyNumberFormat="1" applyFont="1" applyFill="1" applyBorder="1" applyAlignment="1">
      <alignment vertical="center"/>
    </xf>
    <xf numFmtId="176" fontId="8" fillId="0" borderId="125" xfId="0" applyNumberFormat="1" applyFont="1" applyFill="1" applyBorder="1"/>
    <xf numFmtId="176" fontId="8" fillId="0" borderId="122" xfId="0" applyNumberFormat="1" applyFont="1" applyFill="1" applyBorder="1"/>
    <xf numFmtId="176" fontId="8" fillId="0" borderId="134" xfId="0" applyNumberFormat="1" applyFont="1" applyFill="1" applyBorder="1"/>
    <xf numFmtId="176" fontId="8" fillId="0" borderId="178" xfId="0" applyNumberFormat="1" applyFont="1" applyFill="1" applyBorder="1"/>
    <xf numFmtId="176" fontId="8" fillId="0" borderId="136" xfId="0" applyNumberFormat="1" applyFont="1" applyFill="1" applyBorder="1"/>
    <xf numFmtId="0" fontId="4" fillId="0" borderId="58" xfId="0" applyFont="1" applyFill="1" applyBorder="1" applyAlignment="1">
      <alignment horizontal="centerContinuous"/>
    </xf>
    <xf numFmtId="0" fontId="4" fillId="0" borderId="93" xfId="0" applyFont="1" applyFill="1" applyBorder="1" applyAlignment="1">
      <alignment horizontal="center"/>
    </xf>
    <xf numFmtId="176" fontId="8" fillId="0" borderId="179" xfId="0" applyNumberFormat="1" applyFont="1" applyFill="1" applyBorder="1" applyAlignment="1">
      <alignment vertical="center"/>
    </xf>
    <xf numFmtId="0" fontId="14" fillId="0" borderId="0" xfId="0" applyFont="1" applyFill="1" applyAlignment="1">
      <alignment vertical="center"/>
    </xf>
    <xf numFmtId="176" fontId="8" fillId="0" borderId="70" xfId="0" applyNumberFormat="1" applyFont="1" applyFill="1" applyBorder="1" applyAlignment="1">
      <alignment vertical="center"/>
    </xf>
    <xf numFmtId="176" fontId="8" fillId="0" borderId="129" xfId="0" applyNumberFormat="1" applyFont="1" applyFill="1" applyBorder="1"/>
    <xf numFmtId="176" fontId="8" fillId="0" borderId="127" xfId="0" applyNumberFormat="1" applyFont="1" applyFill="1" applyBorder="1"/>
    <xf numFmtId="0" fontId="7" fillId="0" borderId="180" xfId="0"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center"/>
    </xf>
    <xf numFmtId="176" fontId="8" fillId="0" borderId="0" xfId="0" applyNumberFormat="1" applyFont="1" applyFill="1" applyBorder="1"/>
    <xf numFmtId="176" fontId="8" fillId="0" borderId="61" xfId="0" applyNumberFormat="1" applyFont="1" applyFill="1" applyBorder="1" applyAlignment="1">
      <alignment vertical="center"/>
    </xf>
    <xf numFmtId="176" fontId="8" fillId="0" borderId="181" xfId="0" applyNumberFormat="1" applyFont="1" applyFill="1" applyBorder="1"/>
    <xf numFmtId="176" fontId="8" fillId="0" borderId="30" xfId="0" applyNumberFormat="1" applyFont="1" applyFill="1" applyBorder="1" applyAlignment="1">
      <alignment vertical="center"/>
    </xf>
    <xf numFmtId="0" fontId="4" fillId="0" borderId="9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176" fontId="8" fillId="0" borderId="10" xfId="0" applyNumberFormat="1" applyFont="1" applyFill="1" applyBorder="1" applyAlignment="1" applyProtection="1">
      <alignment vertical="center"/>
    </xf>
    <xf numFmtId="176" fontId="8" fillId="0" borderId="14" xfId="0" applyNumberFormat="1" applyFont="1" applyFill="1" applyBorder="1" applyAlignment="1" applyProtection="1">
      <alignment horizontal="right" vertical="center"/>
    </xf>
    <xf numFmtId="176" fontId="8" fillId="0" borderId="19" xfId="0" applyNumberFormat="1" applyFont="1" applyFill="1" applyBorder="1" applyAlignment="1" applyProtection="1">
      <alignment horizontal="right" vertical="center"/>
    </xf>
    <xf numFmtId="176" fontId="8" fillId="0" borderId="26" xfId="0" applyNumberFormat="1" applyFont="1" applyFill="1" applyBorder="1" applyAlignment="1" applyProtection="1">
      <alignment horizontal="right" vertical="center"/>
    </xf>
    <xf numFmtId="176" fontId="8" fillId="0" borderId="30" xfId="0" applyNumberFormat="1" applyFont="1" applyFill="1" applyBorder="1" applyAlignment="1" applyProtection="1">
      <alignment horizontal="right" vertical="center"/>
    </xf>
    <xf numFmtId="176" fontId="8" fillId="0" borderId="5" xfId="0" applyNumberFormat="1" applyFont="1" applyFill="1" applyBorder="1" applyAlignment="1" applyProtection="1">
      <alignment vertical="center"/>
    </xf>
    <xf numFmtId="0" fontId="0" fillId="0" borderId="0" xfId="0" applyFill="1"/>
    <xf numFmtId="176" fontId="8" fillId="0" borderId="18" xfId="0" applyNumberFormat="1" applyFont="1" applyFill="1" applyBorder="1" applyAlignment="1" applyProtection="1">
      <alignment horizontal="right" vertical="center"/>
    </xf>
    <xf numFmtId="0" fontId="10" fillId="0" borderId="0" xfId="1" applyFont="1" applyFill="1" applyAlignment="1">
      <alignment vertical="center" shrinkToFit="1"/>
    </xf>
    <xf numFmtId="176" fontId="8" fillId="0" borderId="20" xfId="0" applyNumberFormat="1" applyFont="1" applyFill="1" applyBorder="1" applyAlignment="1" applyProtection="1">
      <alignment horizontal="right" vertical="center"/>
    </xf>
    <xf numFmtId="177" fontId="8" fillId="0" borderId="8" xfId="0" applyNumberFormat="1" applyFont="1" applyFill="1" applyBorder="1" applyAlignment="1" applyProtection="1">
      <alignment horizontal="right" vertical="center"/>
    </xf>
    <xf numFmtId="177" fontId="8" fillId="0" borderId="12" xfId="0" applyNumberFormat="1" applyFont="1" applyFill="1" applyBorder="1" applyAlignment="1" applyProtection="1">
      <alignment horizontal="right" vertical="center"/>
    </xf>
    <xf numFmtId="176" fontId="8" fillId="0" borderId="12" xfId="0" applyNumberFormat="1" applyFont="1" applyFill="1" applyBorder="1" applyAlignment="1" applyProtection="1">
      <alignment horizontal="right" vertical="center"/>
    </xf>
    <xf numFmtId="176" fontId="8" fillId="0" borderId="21" xfId="0" applyNumberFormat="1" applyFont="1" applyFill="1" applyBorder="1" applyAlignment="1" applyProtection="1">
      <alignment horizontal="right" vertical="center"/>
    </xf>
    <xf numFmtId="176" fontId="8" fillId="0" borderId="24" xfId="0" applyNumberFormat="1" applyFont="1" applyFill="1" applyBorder="1" applyAlignment="1" applyProtection="1">
      <alignment horizontal="right" vertical="center"/>
    </xf>
    <xf numFmtId="176" fontId="8" fillId="0" borderId="29" xfId="0" applyNumberFormat="1" applyFont="1" applyFill="1" applyBorder="1" applyAlignment="1" applyProtection="1">
      <alignment horizontal="right" vertical="center"/>
    </xf>
    <xf numFmtId="0" fontId="4" fillId="0" borderId="0" xfId="0" applyFont="1" applyFill="1" applyAlignment="1">
      <alignment horizontal="left" vertical="center"/>
    </xf>
    <xf numFmtId="176" fontId="8" fillId="0" borderId="139" xfId="0" applyNumberFormat="1" applyFont="1" applyFill="1" applyBorder="1" applyAlignment="1">
      <alignment vertical="center"/>
    </xf>
    <xf numFmtId="176" fontId="8" fillId="0" borderId="88" xfId="0" applyNumberFormat="1" applyFont="1" applyFill="1" applyBorder="1" applyAlignment="1">
      <alignment vertical="center"/>
    </xf>
    <xf numFmtId="176" fontId="8" fillId="0" borderId="37" xfId="0" applyNumberFormat="1" applyFont="1" applyFill="1" applyBorder="1" applyAlignment="1">
      <alignment vertical="center"/>
    </xf>
    <xf numFmtId="176" fontId="8" fillId="0" borderId="18" xfId="0" applyNumberFormat="1" applyFont="1" applyFill="1" applyBorder="1" applyAlignment="1">
      <alignment vertical="center"/>
    </xf>
    <xf numFmtId="176" fontId="8" fillId="0" borderId="93" xfId="0" applyNumberFormat="1" applyFont="1" applyFill="1" applyBorder="1"/>
    <xf numFmtId="0" fontId="8" fillId="0" borderId="112" xfId="0" applyFont="1" applyFill="1" applyBorder="1" applyAlignment="1">
      <alignment vertical="center"/>
    </xf>
    <xf numFmtId="176" fontId="8" fillId="0" borderId="176" xfId="0" applyNumberFormat="1" applyFont="1" applyFill="1" applyBorder="1" applyAlignment="1">
      <alignment vertical="center"/>
    </xf>
    <xf numFmtId="0" fontId="8" fillId="0" borderId="5" xfId="0" applyFont="1" applyFill="1" applyBorder="1" applyAlignment="1">
      <alignment vertical="center"/>
    </xf>
    <xf numFmtId="176" fontId="8" fillId="0" borderId="18" xfId="0" applyNumberFormat="1" applyFont="1" applyFill="1" applyBorder="1"/>
    <xf numFmtId="176" fontId="8" fillId="0" borderId="62" xfId="0" applyNumberFormat="1" applyFont="1" applyFill="1" applyBorder="1"/>
    <xf numFmtId="176" fontId="8" fillId="0" borderId="60" xfId="0" applyNumberFormat="1" applyFont="1" applyFill="1" applyBorder="1"/>
    <xf numFmtId="176" fontId="8" fillId="0" borderId="110" xfId="0" applyNumberFormat="1" applyFont="1" applyFill="1" applyBorder="1"/>
    <xf numFmtId="176" fontId="8" fillId="0" borderId="132" xfId="0" applyNumberFormat="1" applyFont="1" applyFill="1" applyBorder="1"/>
    <xf numFmtId="176" fontId="8" fillId="0" borderId="69" xfId="0" applyNumberFormat="1" applyFont="1" applyFill="1" applyBorder="1"/>
    <xf numFmtId="176" fontId="8" fillId="0" borderId="9" xfId="0" applyNumberFormat="1" applyFont="1" applyFill="1" applyBorder="1"/>
    <xf numFmtId="176" fontId="8" fillId="0" borderId="20" xfId="0" applyNumberFormat="1" applyFont="1" applyFill="1" applyBorder="1"/>
    <xf numFmtId="176" fontId="8" fillId="0" borderId="100" xfId="0" applyNumberFormat="1" applyFont="1" applyFill="1" applyBorder="1"/>
    <xf numFmtId="176" fontId="8" fillId="0" borderId="61" xfId="0" applyNumberFormat="1" applyFont="1" applyFill="1" applyBorder="1"/>
    <xf numFmtId="176" fontId="8" fillId="0" borderId="63" xfId="0" applyNumberFormat="1" applyFont="1" applyFill="1" applyBorder="1"/>
    <xf numFmtId="176" fontId="8" fillId="0" borderId="70" xfId="0" applyNumberFormat="1" applyFont="1" applyFill="1" applyBorder="1"/>
    <xf numFmtId="176" fontId="8" fillId="0" borderId="10" xfId="0" applyNumberFormat="1" applyFont="1" applyFill="1" applyBorder="1"/>
    <xf numFmtId="176" fontId="8" fillId="0" borderId="11" xfId="0" applyNumberFormat="1" applyFont="1" applyFill="1" applyBorder="1"/>
    <xf numFmtId="176" fontId="8" fillId="0" borderId="128" xfId="0" applyNumberFormat="1" applyFont="1" applyFill="1" applyBorder="1"/>
    <xf numFmtId="176" fontId="8" fillId="0" borderId="81" xfId="0" applyNumberFormat="1" applyFont="1" applyFill="1" applyBorder="1"/>
    <xf numFmtId="176" fontId="8" fillId="0" borderId="120" xfId="0" applyNumberFormat="1" applyFont="1" applyFill="1" applyBorder="1"/>
    <xf numFmtId="176" fontId="8" fillId="0" borderId="59" xfId="0" applyNumberFormat="1" applyFont="1" applyFill="1" applyBorder="1"/>
    <xf numFmtId="176" fontId="8" fillId="0" borderId="17" xfId="0" applyNumberFormat="1" applyFont="1" applyFill="1" applyBorder="1"/>
    <xf numFmtId="176" fontId="8" fillId="0" borderId="68" xfId="0" applyNumberFormat="1" applyFont="1" applyFill="1" applyBorder="1"/>
    <xf numFmtId="176" fontId="12" fillId="0" borderId="111" xfId="0" applyNumberFormat="1" applyFont="1" applyFill="1" applyBorder="1"/>
    <xf numFmtId="176" fontId="12" fillId="0" borderId="1" xfId="0" applyNumberFormat="1" applyFont="1" applyFill="1" applyBorder="1"/>
    <xf numFmtId="176" fontId="19" fillId="0" borderId="12" xfId="0" applyNumberFormat="1" applyFont="1" applyFill="1" applyBorder="1"/>
    <xf numFmtId="0" fontId="12" fillId="0" borderId="111" xfId="0" applyFont="1" applyFill="1" applyBorder="1"/>
    <xf numFmtId="0" fontId="12" fillId="0" borderId="112" xfId="0" applyFont="1" applyFill="1" applyBorder="1"/>
    <xf numFmtId="176" fontId="19" fillId="0" borderId="139" xfId="0" applyNumberFormat="1" applyFont="1" applyFill="1" applyBorder="1"/>
    <xf numFmtId="176" fontId="19" fillId="0" borderId="176" xfId="0" applyNumberFormat="1" applyFont="1" applyFill="1" applyBorder="1"/>
    <xf numFmtId="176" fontId="19" fillId="0" borderId="177" xfId="0" applyNumberFormat="1" applyFont="1" applyFill="1" applyBorder="1"/>
    <xf numFmtId="176" fontId="19" fillId="0" borderId="110" xfId="0" applyNumberFormat="1" applyFont="1" applyFill="1" applyBorder="1"/>
    <xf numFmtId="176" fontId="19" fillId="0" borderId="62" xfId="0" applyNumberFormat="1" applyFont="1" applyFill="1" applyBorder="1"/>
    <xf numFmtId="176" fontId="19" fillId="0" borderId="69" xfId="0" applyNumberFormat="1" applyFont="1" applyFill="1" applyBorder="1"/>
    <xf numFmtId="176" fontId="19" fillId="0" borderId="20" xfId="0" applyNumberFormat="1" applyFont="1" applyFill="1" applyBorder="1"/>
    <xf numFmtId="176" fontId="19" fillId="0" borderId="18" xfId="0" applyNumberFormat="1" applyFont="1" applyFill="1" applyBorder="1"/>
    <xf numFmtId="176" fontId="19" fillId="0" borderId="111" xfId="0" applyNumberFormat="1" applyFont="1" applyFill="1" applyBorder="1"/>
    <xf numFmtId="176" fontId="19" fillId="0" borderId="120" xfId="0" applyNumberFormat="1" applyFont="1" applyFill="1" applyBorder="1"/>
    <xf numFmtId="176" fontId="19" fillId="0" borderId="68" xfId="0" applyNumberFormat="1" applyFont="1" applyFill="1" applyBorder="1"/>
    <xf numFmtId="176" fontId="8" fillId="0" borderId="90" xfId="0" applyNumberFormat="1" applyFont="1" applyFill="1" applyBorder="1"/>
    <xf numFmtId="176" fontId="8" fillId="0" borderId="31" xfId="0" applyNumberFormat="1" applyFont="1" applyFill="1" applyBorder="1" applyProtection="1"/>
    <xf numFmtId="176" fontId="8" fillId="0" borderId="62" xfId="0" applyNumberFormat="1" applyFont="1" applyFill="1" applyBorder="1" applyProtection="1"/>
    <xf numFmtId="176" fontId="8" fillId="0" borderId="9" xfId="0" applyNumberFormat="1" applyFont="1" applyFill="1" applyBorder="1" applyProtection="1"/>
    <xf numFmtId="176" fontId="8" fillId="0" borderId="20" xfId="0" applyNumberFormat="1" applyFont="1" applyFill="1" applyBorder="1" applyProtection="1"/>
    <xf numFmtId="176" fontId="8" fillId="0" borderId="42" xfId="0" applyNumberFormat="1" applyFont="1" applyFill="1" applyBorder="1" applyProtection="1"/>
    <xf numFmtId="176" fontId="8" fillId="0" borderId="55" xfId="0" applyNumberFormat="1" applyFont="1" applyFill="1" applyBorder="1" applyProtection="1"/>
    <xf numFmtId="176" fontId="8" fillId="0" borderId="169" xfId="0" applyNumberFormat="1" applyFont="1" applyFill="1" applyBorder="1" applyProtection="1"/>
    <xf numFmtId="176" fontId="8" fillId="0" borderId="96" xfId="0" applyNumberFormat="1" applyFont="1" applyFill="1" applyBorder="1" applyProtection="1"/>
    <xf numFmtId="176" fontId="8" fillId="0" borderId="102" xfId="0" applyNumberFormat="1" applyFont="1" applyFill="1" applyBorder="1" applyProtection="1"/>
    <xf numFmtId="176" fontId="8" fillId="0" borderId="41" xfId="0" applyNumberFormat="1" applyFont="1" applyFill="1" applyBorder="1" applyProtection="1"/>
    <xf numFmtId="176" fontId="8" fillId="0" borderId="57" xfId="0" applyNumberFormat="1" applyFont="1" applyFill="1" applyBorder="1" applyProtection="1"/>
    <xf numFmtId="176" fontId="8" fillId="0" borderId="170" xfId="0" applyNumberFormat="1" applyFont="1" applyFill="1" applyBorder="1" applyProtection="1"/>
    <xf numFmtId="176" fontId="8" fillId="0" borderId="116" xfId="0" applyNumberFormat="1" applyFont="1" applyFill="1" applyBorder="1" applyProtection="1"/>
    <xf numFmtId="176" fontId="8" fillId="0" borderId="67" xfId="0" applyNumberFormat="1" applyFont="1" applyFill="1" applyBorder="1" applyProtection="1"/>
    <xf numFmtId="176" fontId="8" fillId="0" borderId="103" xfId="0" applyNumberFormat="1" applyFont="1" applyFill="1" applyBorder="1" applyProtection="1"/>
    <xf numFmtId="176" fontId="8" fillId="0" borderId="154" xfId="0" applyNumberFormat="1" applyFont="1" applyFill="1" applyBorder="1" applyProtection="1"/>
    <xf numFmtId="176" fontId="8" fillId="0" borderId="173" xfId="0" applyNumberFormat="1" applyFont="1" applyFill="1" applyBorder="1" applyProtection="1"/>
    <xf numFmtId="176" fontId="8" fillId="0" borderId="10" xfId="0" applyNumberFormat="1" applyFont="1" applyFill="1" applyBorder="1" applyProtection="1"/>
    <xf numFmtId="176" fontId="8" fillId="0" borderId="78" xfId="0" applyNumberFormat="1" applyFont="1" applyFill="1" applyBorder="1" applyProtection="1"/>
    <xf numFmtId="176" fontId="8" fillId="0" borderId="65" xfId="0" applyNumberFormat="1" applyFont="1" applyFill="1" applyBorder="1" applyProtection="1"/>
    <xf numFmtId="176" fontId="8" fillId="0" borderId="162" xfId="0" applyNumberFormat="1" applyFont="1" applyFill="1" applyBorder="1" applyProtection="1"/>
    <xf numFmtId="176" fontId="8" fillId="0" borderId="49" xfId="0" applyNumberFormat="1" applyFont="1" applyFill="1" applyBorder="1" applyProtection="1"/>
    <xf numFmtId="176" fontId="8" fillId="0" borderId="8" xfId="0" applyNumberFormat="1" applyFont="1" applyFill="1" applyBorder="1" applyProtection="1"/>
    <xf numFmtId="176" fontId="8" fillId="0" borderId="17" xfId="0" applyNumberFormat="1" applyFont="1" applyFill="1" applyBorder="1" applyProtection="1"/>
    <xf numFmtId="176" fontId="8" fillId="0" borderId="21" xfId="0" applyNumberFormat="1" applyFont="1" applyFill="1" applyBorder="1" applyProtection="1"/>
    <xf numFmtId="176" fontId="8" fillId="0" borderId="166" xfId="0" applyNumberFormat="1" applyFont="1" applyFill="1" applyBorder="1" applyProtection="1"/>
    <xf numFmtId="176" fontId="8" fillId="0" borderId="111" xfId="0" applyNumberFormat="1" applyFont="1" applyFill="1" applyBorder="1" applyProtection="1"/>
    <xf numFmtId="176" fontId="8" fillId="0" borderId="29" xfId="0" applyNumberFormat="1" applyFont="1" applyFill="1" applyBorder="1" applyProtection="1"/>
    <xf numFmtId="0" fontId="0" fillId="0" borderId="13"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8" xfId="0" applyFont="1" applyFill="1" applyBorder="1" applyAlignment="1">
      <alignment horizontal="center" vertical="center"/>
    </xf>
    <xf numFmtId="0" fontId="7" fillId="0" borderId="4" xfId="0" applyFont="1" applyFill="1" applyBorder="1" applyAlignment="1" applyProtection="1">
      <alignment horizontal="left" vertical="center"/>
    </xf>
    <xf numFmtId="176" fontId="7" fillId="0" borderId="9" xfId="0" applyNumberFormat="1" applyFont="1" applyFill="1" applyBorder="1" applyProtection="1"/>
    <xf numFmtId="176" fontId="7" fillId="0" borderId="80" xfId="0" applyNumberFormat="1" applyFont="1" applyFill="1" applyBorder="1" applyProtection="1"/>
    <xf numFmtId="176" fontId="7" fillId="0" borderId="82" xfId="0" applyNumberFormat="1" applyFont="1" applyFill="1" applyBorder="1" applyProtection="1"/>
    <xf numFmtId="176" fontId="7" fillId="0" borderId="55" xfId="0" applyNumberFormat="1" applyFont="1" applyFill="1" applyBorder="1" applyProtection="1"/>
    <xf numFmtId="176" fontId="7" fillId="0" borderId="162" xfId="0" applyNumberFormat="1" applyFont="1" applyFill="1" applyBorder="1" applyProtection="1"/>
    <xf numFmtId="176" fontId="7" fillId="0" borderId="96" xfId="0" applyNumberFormat="1" applyFont="1" applyFill="1" applyBorder="1" applyProtection="1"/>
    <xf numFmtId="176" fontId="7" fillId="0" borderId="65" xfId="0" applyNumberFormat="1" applyFont="1" applyFill="1" applyBorder="1" applyProtection="1"/>
    <xf numFmtId="176" fontId="7" fillId="0" borderId="42" xfId="0" applyNumberFormat="1" applyFont="1" applyFill="1" applyBorder="1" applyProtection="1"/>
    <xf numFmtId="176" fontId="7" fillId="0" borderId="49" xfId="0" applyNumberFormat="1" applyFont="1" applyFill="1" applyBorder="1" applyProtection="1"/>
    <xf numFmtId="176" fontId="7" fillId="0" borderId="157" xfId="0" applyNumberFormat="1" applyFont="1" applyFill="1" applyBorder="1" applyProtection="1"/>
    <xf numFmtId="176" fontId="7" fillId="0" borderId="158" xfId="0" applyNumberFormat="1" applyFont="1" applyFill="1" applyBorder="1" applyProtection="1"/>
    <xf numFmtId="176" fontId="7" fillId="0" borderId="108" xfId="0" applyNumberFormat="1" applyFont="1" applyFill="1" applyBorder="1" applyProtection="1"/>
    <xf numFmtId="176" fontId="7" fillId="0" borderId="159" xfId="0" applyNumberFormat="1" applyFont="1" applyFill="1" applyBorder="1" applyProtection="1"/>
    <xf numFmtId="176" fontId="7" fillId="0" borderId="164" xfId="0" applyNumberFormat="1" applyFont="1" applyFill="1" applyBorder="1" applyProtection="1"/>
    <xf numFmtId="176" fontId="7" fillId="0" borderId="41" xfId="0" applyNumberFormat="1" applyFont="1" applyFill="1" applyBorder="1" applyProtection="1"/>
    <xf numFmtId="176" fontId="7" fillId="0" borderId="81" xfId="0" applyNumberFormat="1" applyFont="1" applyFill="1" applyBorder="1" applyProtection="1"/>
    <xf numFmtId="176" fontId="7" fillId="0" borderId="107" xfId="0" applyNumberFormat="1" applyFont="1" applyFill="1" applyBorder="1" applyProtection="1"/>
    <xf numFmtId="176" fontId="7" fillId="0" borderId="78" xfId="0" applyNumberFormat="1" applyFont="1" applyFill="1" applyBorder="1" applyProtection="1"/>
    <xf numFmtId="176" fontId="7" fillId="0" borderId="89" xfId="0" applyNumberFormat="1" applyFont="1" applyFill="1" applyBorder="1" applyProtection="1"/>
    <xf numFmtId="176" fontId="7" fillId="0" borderId="57" xfId="0" applyNumberFormat="1" applyFont="1" applyFill="1" applyBorder="1" applyProtection="1"/>
    <xf numFmtId="176" fontId="7" fillId="0" borderId="67" xfId="0" applyNumberFormat="1" applyFont="1" applyFill="1" applyBorder="1" applyProtection="1"/>
    <xf numFmtId="176" fontId="7" fillId="0" borderId="154" xfId="0" applyNumberFormat="1" applyFont="1" applyFill="1" applyBorder="1" applyProtection="1"/>
    <xf numFmtId="176" fontId="7" fillId="0" borderId="8" xfId="0" applyNumberFormat="1" applyFont="1" applyFill="1" applyBorder="1" applyProtection="1"/>
    <xf numFmtId="176" fontId="7" fillId="0" borderId="17" xfId="0" applyNumberFormat="1" applyFont="1" applyFill="1" applyBorder="1" applyProtection="1"/>
    <xf numFmtId="176" fontId="7" fillId="0" borderId="21" xfId="0" applyNumberFormat="1" applyFont="1" applyFill="1" applyBorder="1" applyProtection="1"/>
    <xf numFmtId="176" fontId="7" fillId="0" borderId="59" xfId="0" applyNumberFormat="1" applyFont="1" applyFill="1" applyBorder="1" applyProtection="1"/>
    <xf numFmtId="176" fontId="7" fillId="0" borderId="29" xfId="0" applyNumberFormat="1" applyFont="1" applyFill="1" applyBorder="1" applyProtection="1"/>
    <xf numFmtId="0" fontId="8" fillId="0" borderId="113" xfId="0" applyFont="1" applyFill="1" applyBorder="1" applyAlignment="1">
      <alignment vertical="center"/>
    </xf>
    <xf numFmtId="176" fontId="8" fillId="0" borderId="114" xfId="0" applyNumberFormat="1" applyFont="1" applyFill="1" applyBorder="1" applyAlignment="1">
      <alignment vertical="center"/>
    </xf>
    <xf numFmtId="176" fontId="8" fillId="0" borderId="31" xfId="0" applyNumberFormat="1" applyFont="1" applyFill="1" applyBorder="1" applyAlignment="1">
      <alignment vertical="center"/>
    </xf>
    <xf numFmtId="0" fontId="8" fillId="0" borderId="10" xfId="0" applyFont="1" applyFill="1" applyBorder="1" applyAlignment="1">
      <alignment vertical="center"/>
    </xf>
    <xf numFmtId="176" fontId="8" fillId="0" borderId="28" xfId="0" applyNumberFormat="1" applyFont="1" applyFill="1" applyBorder="1" applyAlignment="1">
      <alignment vertical="center"/>
    </xf>
    <xf numFmtId="176" fontId="8" fillId="0" borderId="29" xfId="0" applyNumberFormat="1" applyFont="1" applyFill="1" applyBorder="1" applyAlignment="1">
      <alignment vertical="center"/>
    </xf>
    <xf numFmtId="176" fontId="8" fillId="0" borderId="152" xfId="0" applyNumberFormat="1" applyFont="1" applyFill="1" applyBorder="1" applyAlignment="1">
      <alignment vertical="center"/>
    </xf>
    <xf numFmtId="0" fontId="8" fillId="0" borderId="81" xfId="0" applyFont="1" applyFill="1" applyBorder="1" applyAlignment="1">
      <alignment vertical="center"/>
    </xf>
    <xf numFmtId="176" fontId="8" fillId="0" borderId="1" xfId="0" applyNumberFormat="1" applyFont="1" applyFill="1" applyBorder="1" applyAlignment="1">
      <alignment vertical="center"/>
    </xf>
    <xf numFmtId="176" fontId="8" fillId="0" borderId="93" xfId="0" applyNumberFormat="1" applyFont="1" applyFill="1" applyBorder="1" applyAlignment="1">
      <alignment vertical="center"/>
    </xf>
    <xf numFmtId="0" fontId="12" fillId="0" borderId="5" xfId="0" applyFont="1" applyFill="1" applyBorder="1" applyAlignment="1">
      <alignment vertical="center"/>
    </xf>
    <xf numFmtId="0" fontId="12" fillId="0" borderId="11" xfId="0" applyFont="1" applyFill="1" applyBorder="1" applyAlignment="1">
      <alignment vertical="center"/>
    </xf>
    <xf numFmtId="176" fontId="12" fillId="0" borderId="148" xfId="0" applyNumberFormat="1" applyFont="1" applyFill="1" applyBorder="1" applyAlignment="1">
      <alignment vertical="center"/>
    </xf>
    <xf numFmtId="176" fontId="12" fillId="0" borderId="149" xfId="0" applyNumberFormat="1" applyFont="1" applyFill="1" applyBorder="1" applyAlignment="1">
      <alignment vertical="center"/>
    </xf>
    <xf numFmtId="176" fontId="12" fillId="0" borderId="58" xfId="0" applyNumberFormat="1" applyFont="1" applyFill="1" applyBorder="1" applyAlignment="1">
      <alignment vertical="center"/>
    </xf>
    <xf numFmtId="176" fontId="12" fillId="0" borderId="46" xfId="0" applyNumberFormat="1" applyFont="1" applyFill="1" applyBorder="1" applyAlignment="1">
      <alignment vertical="center"/>
    </xf>
    <xf numFmtId="176" fontId="12" fillId="0" borderId="62" xfId="0" applyNumberFormat="1" applyFont="1" applyFill="1" applyBorder="1" applyAlignment="1">
      <alignment vertical="center"/>
    </xf>
    <xf numFmtId="176" fontId="12" fillId="0" borderId="90" xfId="0" applyNumberFormat="1" applyFont="1" applyFill="1" applyBorder="1" applyAlignment="1">
      <alignment vertical="center"/>
    </xf>
    <xf numFmtId="176" fontId="12" fillId="0" borderId="18" xfId="0" applyNumberFormat="1" applyFont="1" applyFill="1" applyBorder="1" applyAlignment="1">
      <alignment vertical="center"/>
    </xf>
    <xf numFmtId="176" fontId="12" fillId="0" borderId="9" xfId="0" applyNumberFormat="1" applyFont="1" applyFill="1" applyBorder="1" applyAlignment="1">
      <alignment vertical="center"/>
    </xf>
    <xf numFmtId="176" fontId="12" fillId="0" borderId="100" xfId="0" applyNumberFormat="1" applyFont="1" applyFill="1" applyBorder="1" applyAlignment="1">
      <alignment vertical="center"/>
    </xf>
    <xf numFmtId="176" fontId="12" fillId="0" borderId="20" xfId="0" applyNumberFormat="1" applyFont="1" applyFill="1" applyBorder="1" applyAlignment="1">
      <alignment vertical="center"/>
    </xf>
    <xf numFmtId="176" fontId="12" fillId="0" borderId="89" xfId="0" applyNumberFormat="1" applyFont="1" applyFill="1" applyBorder="1" applyAlignment="1">
      <alignment vertical="center"/>
    </xf>
    <xf numFmtId="176" fontId="12" fillId="0" borderId="132" xfId="0" applyNumberFormat="1" applyFont="1" applyFill="1" applyBorder="1" applyAlignment="1">
      <alignment vertical="center"/>
    </xf>
    <xf numFmtId="176" fontId="12" fillId="0" borderId="10" xfId="0" applyNumberFormat="1" applyFont="1" applyFill="1" applyBorder="1" applyAlignment="1">
      <alignment vertical="center"/>
    </xf>
    <xf numFmtId="176" fontId="12" fillId="0" borderId="0" xfId="0" applyNumberFormat="1" applyFont="1" applyFill="1" applyBorder="1" applyAlignment="1">
      <alignment vertical="center"/>
    </xf>
    <xf numFmtId="176" fontId="12" fillId="0" borderId="120" xfId="0" applyNumberFormat="1" applyFont="1" applyFill="1" applyBorder="1" applyAlignment="1">
      <alignment vertical="center"/>
    </xf>
    <xf numFmtId="176" fontId="12" fillId="0" borderId="17" xfId="0" applyNumberFormat="1" applyFont="1" applyFill="1" applyBorder="1" applyAlignment="1">
      <alignment vertical="center"/>
    </xf>
    <xf numFmtId="176" fontId="12" fillId="0" borderId="93" xfId="0" applyNumberFormat="1" applyFont="1" applyFill="1" applyBorder="1" applyAlignment="1">
      <alignment vertical="center"/>
    </xf>
    <xf numFmtId="176" fontId="14" fillId="0" borderId="132" xfId="0" applyNumberFormat="1" applyFont="1" applyFill="1" applyBorder="1" applyAlignment="1">
      <alignment vertical="center"/>
    </xf>
    <xf numFmtId="176" fontId="14" fillId="0" borderId="90" xfId="0" applyNumberFormat="1" applyFont="1" applyFill="1" applyBorder="1" applyAlignment="1">
      <alignment vertical="center"/>
    </xf>
    <xf numFmtId="176" fontId="14" fillId="0" borderId="20" xfId="0" applyNumberFormat="1" applyFont="1" applyFill="1" applyBorder="1" applyAlignment="1">
      <alignment vertical="center"/>
    </xf>
    <xf numFmtId="176" fontId="14" fillId="0" borderId="61" xfId="0" applyNumberFormat="1" applyFont="1" applyFill="1" applyBorder="1" applyAlignment="1">
      <alignment vertical="center"/>
    </xf>
    <xf numFmtId="176" fontId="14" fillId="0" borderId="133" xfId="0" applyNumberFormat="1" applyFont="1" applyFill="1" applyBorder="1" applyAlignment="1">
      <alignment vertical="center"/>
    </xf>
    <xf numFmtId="176" fontId="14" fillId="0" borderId="135" xfId="0" applyNumberFormat="1" applyFont="1" applyFill="1" applyBorder="1" applyAlignment="1">
      <alignment vertical="center"/>
    </xf>
    <xf numFmtId="176" fontId="14" fillId="0" borderId="137" xfId="0" applyNumberFormat="1" applyFont="1" applyFill="1" applyBorder="1" applyAlignment="1">
      <alignment vertical="center"/>
    </xf>
    <xf numFmtId="176" fontId="14" fillId="0" borderId="138" xfId="0" applyNumberFormat="1" applyFont="1" applyFill="1" applyBorder="1" applyAlignment="1">
      <alignment vertical="center"/>
    </xf>
    <xf numFmtId="176" fontId="14" fillId="0" borderId="140" xfId="0" applyNumberFormat="1" applyFont="1" applyFill="1" applyBorder="1" applyAlignment="1">
      <alignment vertical="center"/>
    </xf>
    <xf numFmtId="176" fontId="14" fillId="0" borderId="146" xfId="0" applyNumberFormat="1" applyFont="1" applyFill="1" applyBorder="1" applyAlignment="1">
      <alignment vertical="center"/>
    </xf>
    <xf numFmtId="176" fontId="14" fillId="0" borderId="141" xfId="0" applyNumberFormat="1" applyFont="1" applyFill="1" applyBorder="1" applyAlignment="1">
      <alignment vertical="center"/>
    </xf>
    <xf numFmtId="176" fontId="14" fillId="0" borderId="123" xfId="0" applyNumberFormat="1" applyFont="1" applyFill="1" applyBorder="1" applyAlignment="1">
      <alignment vertical="center"/>
    </xf>
    <xf numFmtId="176" fontId="14" fillId="0" borderId="144" xfId="0" applyNumberFormat="1" applyFont="1" applyFill="1" applyBorder="1" applyAlignment="1">
      <alignment vertical="center"/>
    </xf>
    <xf numFmtId="176" fontId="14" fillId="0" borderId="147" xfId="0" applyNumberFormat="1" applyFont="1" applyFill="1" applyBorder="1" applyAlignment="1">
      <alignment vertical="center"/>
    </xf>
    <xf numFmtId="176" fontId="14" fillId="0" borderId="10" xfId="0" applyNumberFormat="1" applyFont="1" applyFill="1" applyBorder="1" applyAlignment="1">
      <alignment vertical="center"/>
    </xf>
    <xf numFmtId="176" fontId="14" fillId="0" borderId="111" xfId="0" applyNumberFormat="1" applyFont="1" applyFill="1" applyBorder="1" applyAlignment="1">
      <alignment vertical="center"/>
    </xf>
    <xf numFmtId="176" fontId="14" fillId="0" borderId="120" xfId="0" applyNumberFormat="1" applyFont="1" applyFill="1" applyBorder="1" applyAlignment="1">
      <alignment vertical="center"/>
    </xf>
    <xf numFmtId="176" fontId="14" fillId="0" borderId="94" xfId="0" applyNumberFormat="1" applyFont="1" applyFill="1" applyBorder="1" applyAlignment="1">
      <alignment vertical="center"/>
    </xf>
    <xf numFmtId="176" fontId="14" fillId="0" borderId="44" xfId="0" applyNumberFormat="1" applyFont="1" applyFill="1" applyBorder="1" applyAlignment="1">
      <alignment vertical="center"/>
    </xf>
    <xf numFmtId="176" fontId="14" fillId="0" borderId="142" xfId="0" applyNumberFormat="1" applyFont="1" applyFill="1" applyBorder="1" applyAlignment="1">
      <alignment vertical="center"/>
    </xf>
    <xf numFmtId="176" fontId="14" fillId="0" borderId="143" xfId="0" applyNumberFormat="1" applyFont="1" applyFill="1" applyBorder="1" applyAlignment="1">
      <alignment vertical="center"/>
    </xf>
    <xf numFmtId="176" fontId="14" fillId="0" borderId="93" xfId="0" applyNumberFormat="1" applyFont="1" applyFill="1" applyBorder="1" applyAlignment="1">
      <alignment vertical="center"/>
    </xf>
    <xf numFmtId="0" fontId="4" fillId="0" borderId="5" xfId="0" applyFont="1" applyFill="1" applyBorder="1" applyAlignment="1">
      <alignment vertical="center"/>
    </xf>
    <xf numFmtId="0" fontId="4" fillId="0" borderId="11" xfId="0" applyFont="1" applyFill="1" applyBorder="1" applyAlignment="1">
      <alignment vertical="center"/>
    </xf>
    <xf numFmtId="176" fontId="12" fillId="0" borderId="121" xfId="0" applyNumberFormat="1" applyFont="1" applyFill="1" applyBorder="1" applyAlignment="1">
      <alignment vertical="center"/>
    </xf>
    <xf numFmtId="176" fontId="12" fillId="0" borderId="126" xfId="0" applyNumberFormat="1" applyFont="1" applyFill="1" applyBorder="1" applyAlignment="1">
      <alignment vertical="center"/>
    </xf>
    <xf numFmtId="176" fontId="12" fillId="0" borderId="22" xfId="0" applyNumberFormat="1" applyFont="1" applyFill="1" applyBorder="1" applyAlignment="1">
      <alignment vertical="center"/>
    </xf>
    <xf numFmtId="0" fontId="12" fillId="0" borderId="51" xfId="0" applyFont="1" applyFill="1" applyBorder="1" applyAlignment="1" applyProtection="1">
      <alignment horizontal="left" vertical="center"/>
    </xf>
    <xf numFmtId="176" fontId="12" fillId="0" borderId="25" xfId="0" applyNumberFormat="1" applyFont="1" applyFill="1" applyBorder="1" applyAlignment="1" applyProtection="1">
      <alignment horizontal="right"/>
    </xf>
    <xf numFmtId="176" fontId="12" fillId="0" borderId="89" xfId="0" applyNumberFormat="1" applyFont="1" applyFill="1" applyBorder="1" applyProtection="1"/>
    <xf numFmtId="176" fontId="12" fillId="0" borderId="102" xfId="0" applyNumberFormat="1" applyFont="1" applyFill="1" applyBorder="1" applyProtection="1"/>
    <xf numFmtId="176" fontId="12" fillId="0" borderId="99" xfId="0" applyNumberFormat="1" applyFont="1" applyFill="1" applyBorder="1" applyProtection="1"/>
    <xf numFmtId="176" fontId="12" fillId="0" borderId="67" xfId="0" applyNumberFormat="1" applyFont="1" applyFill="1" applyBorder="1" applyProtection="1"/>
    <xf numFmtId="176" fontId="12" fillId="0" borderId="41" xfId="0" applyNumberFormat="1" applyFont="1" applyFill="1" applyBorder="1" applyProtection="1"/>
    <xf numFmtId="176" fontId="12" fillId="0" borderId="8" xfId="0" applyNumberFormat="1" applyFont="1" applyFill="1" applyBorder="1" applyProtection="1"/>
    <xf numFmtId="176" fontId="12" fillId="0" borderId="12" xfId="0" applyNumberFormat="1" applyFont="1" applyFill="1" applyBorder="1" applyProtection="1"/>
    <xf numFmtId="176" fontId="12" fillId="0" borderId="59" xfId="0" applyNumberFormat="1" applyFont="1" applyFill="1" applyBorder="1" applyProtection="1"/>
    <xf numFmtId="176" fontId="12" fillId="0" borderId="17" xfId="0" applyNumberFormat="1" applyFont="1" applyFill="1" applyBorder="1" applyProtection="1"/>
    <xf numFmtId="176" fontId="12" fillId="0" borderId="24" xfId="0" applyNumberFormat="1" applyFont="1" applyFill="1" applyBorder="1" applyProtection="1"/>
    <xf numFmtId="176" fontId="12" fillId="0" borderId="68" xfId="0" applyNumberFormat="1" applyFont="1" applyFill="1" applyBorder="1" applyProtection="1"/>
    <xf numFmtId="176" fontId="12" fillId="0" borderId="42" xfId="0" applyNumberFormat="1" applyFont="1" applyFill="1" applyBorder="1" applyProtection="1"/>
    <xf numFmtId="176" fontId="12" fillId="0" borderId="82" xfId="0" applyNumberFormat="1" applyFont="1" applyFill="1" applyBorder="1" applyProtection="1"/>
    <xf numFmtId="176" fontId="12" fillId="0" borderId="84" xfId="0" applyNumberFormat="1" applyFont="1" applyFill="1" applyBorder="1" applyProtection="1"/>
    <xf numFmtId="176" fontId="12" fillId="0" borderId="78" xfId="0" applyNumberFormat="1" applyFont="1" applyFill="1" applyBorder="1" applyProtection="1"/>
    <xf numFmtId="176" fontId="12" fillId="0" borderId="55" xfId="0" applyNumberFormat="1" applyFont="1" applyFill="1" applyBorder="1" applyProtection="1"/>
    <xf numFmtId="176" fontId="12" fillId="0" borderId="96" xfId="0" applyNumberFormat="1" applyFont="1" applyFill="1" applyBorder="1" applyProtection="1"/>
    <xf numFmtId="176" fontId="12" fillId="0" borderId="85" xfId="0" applyNumberFormat="1" applyFont="1" applyFill="1" applyBorder="1" applyProtection="1"/>
    <xf numFmtId="176" fontId="12" fillId="0" borderId="35" xfId="0" applyNumberFormat="1" applyFont="1" applyFill="1" applyBorder="1" applyProtection="1"/>
    <xf numFmtId="176" fontId="12" fillId="0" borderId="57" xfId="0" applyNumberFormat="1" applyFont="1" applyFill="1" applyBorder="1" applyProtection="1"/>
    <xf numFmtId="176" fontId="12" fillId="0" borderId="116" xfId="0" applyNumberFormat="1" applyFont="1" applyFill="1" applyBorder="1" applyProtection="1"/>
    <xf numFmtId="176" fontId="12" fillId="0" borderId="101" xfId="0" applyNumberFormat="1" applyFont="1" applyFill="1" applyBorder="1" applyProtection="1"/>
    <xf numFmtId="176" fontId="12" fillId="0" borderId="9" xfId="0" applyNumberFormat="1" applyFont="1" applyFill="1" applyBorder="1" applyProtection="1"/>
    <xf numFmtId="176" fontId="12" fillId="0" borderId="22" xfId="0" applyNumberFormat="1" applyFont="1" applyFill="1" applyBorder="1" applyProtection="1"/>
    <xf numFmtId="176" fontId="12" fillId="0" borderId="110" xfId="0" applyNumberFormat="1" applyFont="1" applyFill="1" applyBorder="1" applyProtection="1"/>
    <xf numFmtId="176" fontId="12" fillId="0" borderId="10" xfId="0" applyNumberFormat="1" applyFont="1" applyFill="1" applyBorder="1" applyProtection="1"/>
    <xf numFmtId="176" fontId="12" fillId="0" borderId="19" xfId="0" applyNumberFormat="1" applyFont="1" applyFill="1" applyBorder="1" applyProtection="1"/>
    <xf numFmtId="176" fontId="12" fillId="0" borderId="63" xfId="0" applyNumberFormat="1" applyFont="1" applyFill="1" applyBorder="1" applyProtection="1"/>
    <xf numFmtId="176" fontId="12" fillId="0" borderId="80" xfId="0" applyNumberFormat="1" applyFont="1" applyFill="1" applyBorder="1" applyProtection="1"/>
    <xf numFmtId="176" fontId="12" fillId="0" borderId="103" xfId="0" applyNumberFormat="1" applyFont="1" applyFill="1" applyBorder="1" applyProtection="1"/>
    <xf numFmtId="176" fontId="12" fillId="0" borderId="81" xfId="0" applyNumberFormat="1" applyFont="1" applyFill="1" applyBorder="1" applyProtection="1"/>
    <xf numFmtId="176" fontId="12" fillId="0" borderId="21" xfId="0" applyNumberFormat="1" applyFont="1" applyFill="1" applyBorder="1" applyProtection="1"/>
    <xf numFmtId="176" fontId="12" fillId="0" borderId="111" xfId="0" applyNumberFormat="1" applyFont="1" applyFill="1" applyBorder="1" applyProtection="1"/>
    <xf numFmtId="0" fontId="13" fillId="0" borderId="0" xfId="0" applyFont="1" applyFill="1"/>
    <xf numFmtId="0" fontId="8" fillId="0" borderId="5" xfId="0" applyFont="1" applyFill="1" applyBorder="1" applyAlignment="1" applyProtection="1">
      <alignment horizontal="left" vertical="center"/>
    </xf>
    <xf numFmtId="176" fontId="8" fillId="0" borderId="14" xfId="0" applyNumberFormat="1" applyFont="1" applyFill="1" applyBorder="1" applyAlignment="1" applyProtection="1">
      <alignment vertical="center"/>
    </xf>
    <xf numFmtId="176" fontId="8" fillId="0" borderId="20" xfId="0" applyNumberFormat="1" applyFont="1" applyFill="1" applyBorder="1" applyAlignment="1" applyProtection="1">
      <alignment vertical="center"/>
    </xf>
    <xf numFmtId="176" fontId="8" fillId="0" borderId="30" xfId="0" applyNumberFormat="1" applyFont="1" applyFill="1" applyBorder="1" applyAlignment="1" applyProtection="1">
      <alignment vertical="center"/>
    </xf>
    <xf numFmtId="176" fontId="8" fillId="0" borderId="113" xfId="0" applyNumberFormat="1" applyFont="1" applyFill="1" applyBorder="1" applyProtection="1"/>
    <xf numFmtId="176" fontId="8" fillId="0" borderId="1" xfId="0" applyNumberFormat="1" applyFont="1" applyFill="1" applyBorder="1" applyProtection="1"/>
    <xf numFmtId="176" fontId="8" fillId="0" borderId="12" xfId="0" applyNumberFormat="1" applyFont="1" applyFill="1" applyBorder="1" applyProtection="1"/>
    <xf numFmtId="176" fontId="8" fillId="0" borderId="109" xfId="0" applyNumberFormat="1" applyFont="1" applyFill="1" applyBorder="1" applyAlignment="1" applyProtection="1">
      <alignment vertical="center"/>
    </xf>
    <xf numFmtId="176" fontId="8" fillId="0" borderId="23" xfId="0" applyNumberFormat="1" applyFont="1" applyFill="1" applyBorder="1" applyProtection="1"/>
    <xf numFmtId="176" fontId="8" fillId="0" borderId="163" xfId="0" applyNumberFormat="1" applyFont="1" applyFill="1" applyBorder="1" applyProtection="1"/>
    <xf numFmtId="176" fontId="8" fillId="0" borderId="115" xfId="0" applyNumberFormat="1" applyFont="1" applyFill="1" applyBorder="1" applyProtection="1"/>
    <xf numFmtId="176" fontId="8" fillId="0" borderId="81" xfId="0" applyNumberFormat="1" applyFont="1" applyFill="1" applyBorder="1" applyAlignment="1" applyProtection="1">
      <alignment vertical="center"/>
    </xf>
    <xf numFmtId="176" fontId="8" fillId="0" borderId="21" xfId="0" applyNumberFormat="1" applyFont="1" applyFill="1" applyBorder="1" applyAlignment="1" applyProtection="1">
      <alignment vertical="center"/>
    </xf>
    <xf numFmtId="176" fontId="8" fillId="0" borderId="59" xfId="0" applyNumberFormat="1" applyFont="1" applyFill="1" applyBorder="1" applyAlignment="1" applyProtection="1">
      <alignment vertical="center"/>
    </xf>
    <xf numFmtId="176" fontId="8" fillId="0" borderId="111" xfId="0" applyNumberFormat="1" applyFont="1" applyFill="1" applyBorder="1" applyAlignment="1" applyProtection="1">
      <alignment vertical="center"/>
    </xf>
    <xf numFmtId="176" fontId="8" fillId="0" borderId="68" xfId="0" applyNumberFormat="1" applyFont="1" applyFill="1" applyBorder="1" applyAlignment="1" applyProtection="1">
      <alignment vertical="center"/>
    </xf>
    <xf numFmtId="176" fontId="8" fillId="0" borderId="19" xfId="0" applyNumberFormat="1" applyFont="1" applyFill="1" applyBorder="1" applyAlignment="1" applyProtection="1">
      <alignment vertical="center"/>
    </xf>
    <xf numFmtId="176" fontId="8" fillId="0" borderId="61" xfId="0" applyNumberFormat="1" applyFont="1" applyFill="1" applyBorder="1" applyAlignment="1" applyProtection="1">
      <alignment vertical="center"/>
    </xf>
    <xf numFmtId="176" fontId="8" fillId="0" borderId="63" xfId="0" applyNumberFormat="1" applyFont="1" applyFill="1" applyBorder="1" applyAlignment="1" applyProtection="1">
      <alignment vertical="center"/>
    </xf>
    <xf numFmtId="176" fontId="8" fillId="0" borderId="89" xfId="0" applyNumberFormat="1" applyFont="1" applyFill="1" applyBorder="1" applyAlignment="1" applyProtection="1">
      <alignment vertical="center"/>
    </xf>
    <xf numFmtId="176" fontId="8" fillId="0" borderId="113" xfId="0" applyNumberFormat="1" applyFont="1" applyFill="1" applyBorder="1" applyAlignment="1" applyProtection="1">
      <alignment vertical="center"/>
    </xf>
    <xf numFmtId="176" fontId="8" fillId="0" borderId="23" xfId="0" applyNumberFormat="1" applyFont="1" applyFill="1" applyBorder="1" applyAlignment="1" applyProtection="1">
      <alignment vertical="center"/>
    </xf>
    <xf numFmtId="176" fontId="8" fillId="0" borderId="163" xfId="0" applyNumberFormat="1" applyFont="1" applyFill="1" applyBorder="1" applyAlignment="1" applyProtection="1">
      <alignment vertical="center"/>
    </xf>
    <xf numFmtId="176" fontId="8" fillId="0" borderId="114" xfId="0" applyNumberFormat="1" applyFont="1" applyFill="1" applyBorder="1" applyAlignment="1" applyProtection="1">
      <alignment vertical="center"/>
    </xf>
    <xf numFmtId="176" fontId="8" fillId="0" borderId="152" xfId="0" applyNumberFormat="1" applyFont="1" applyFill="1" applyBorder="1" applyAlignment="1" applyProtection="1">
      <alignment vertical="center"/>
    </xf>
    <xf numFmtId="176" fontId="8" fillId="0" borderId="93" xfId="0" applyNumberFormat="1" applyFont="1" applyFill="1" applyBorder="1" applyAlignment="1" applyProtection="1">
      <alignment vertical="center"/>
    </xf>
    <xf numFmtId="176" fontId="8" fillId="0" borderId="80" xfId="0" applyNumberFormat="1" applyFont="1" applyFill="1" applyBorder="1" applyProtection="1"/>
    <xf numFmtId="176" fontId="8" fillId="0" borderId="82" xfId="0" applyNumberFormat="1" applyFont="1" applyFill="1" applyBorder="1" applyProtection="1"/>
    <xf numFmtId="176" fontId="8" fillId="0" borderId="35" xfId="0" applyNumberFormat="1" applyFont="1" applyFill="1" applyBorder="1" applyProtection="1"/>
    <xf numFmtId="176" fontId="8" fillId="0" borderId="99" xfId="0" applyNumberFormat="1" applyFont="1" applyFill="1" applyBorder="1" applyProtection="1"/>
    <xf numFmtId="176" fontId="8" fillId="0" borderId="24" xfId="0" applyNumberFormat="1" applyFont="1" applyFill="1" applyBorder="1" applyProtection="1"/>
    <xf numFmtId="176" fontId="8" fillId="0" borderId="59" xfId="0" applyNumberFormat="1" applyFont="1" applyFill="1" applyBorder="1" applyProtection="1"/>
    <xf numFmtId="176" fontId="8" fillId="0" borderId="93" xfId="0" applyNumberFormat="1" applyFont="1" applyFill="1" applyBorder="1" applyProtection="1"/>
    <xf numFmtId="176" fontId="8" fillId="0" borderId="15" xfId="0" applyNumberFormat="1" applyFont="1" applyFill="1" applyBorder="1" applyProtection="1"/>
    <xf numFmtId="176" fontId="8" fillId="0" borderId="100" xfId="0" applyNumberFormat="1" applyFont="1" applyFill="1" applyBorder="1" applyProtection="1"/>
    <xf numFmtId="176" fontId="8" fillId="0" borderId="85" xfId="0" applyNumberFormat="1" applyFont="1" applyFill="1" applyBorder="1" applyProtection="1"/>
    <xf numFmtId="176" fontId="8" fillId="0" borderId="101" xfId="0" applyNumberFormat="1" applyFont="1" applyFill="1" applyBorder="1" applyProtection="1"/>
    <xf numFmtId="176" fontId="8" fillId="0" borderId="81" xfId="0" applyNumberFormat="1" applyFont="1" applyFill="1" applyBorder="1" applyProtection="1"/>
    <xf numFmtId="176" fontId="8" fillId="0" borderId="68" xfId="0" applyNumberFormat="1" applyFont="1" applyFill="1" applyBorder="1" applyProtection="1"/>
    <xf numFmtId="176" fontId="8" fillId="0" borderId="42" xfId="0" applyNumberFormat="1" applyFont="1" applyFill="1" applyBorder="1" applyAlignment="1" applyProtection="1"/>
    <xf numFmtId="176" fontId="8" fillId="0" borderId="41" xfId="0" applyNumberFormat="1" applyFont="1" applyFill="1" applyBorder="1" applyAlignment="1" applyProtection="1"/>
    <xf numFmtId="176" fontId="8" fillId="0" borderId="17" xfId="0" applyNumberFormat="1" applyFont="1" applyFill="1" applyBorder="1" applyAlignment="1" applyProtection="1"/>
    <xf numFmtId="0" fontId="8" fillId="0" borderId="2" xfId="0" applyFont="1" applyFill="1" applyBorder="1" applyAlignment="1" applyProtection="1">
      <alignment horizontal="left" vertical="center"/>
    </xf>
    <xf numFmtId="176" fontId="11" fillId="0" borderId="0" xfId="0" applyNumberFormat="1" applyFont="1" applyFill="1" applyBorder="1" applyProtection="1"/>
    <xf numFmtId="176" fontId="11" fillId="0" borderId="22" xfId="0" applyNumberFormat="1" applyFont="1" applyFill="1" applyBorder="1" applyProtection="1"/>
    <xf numFmtId="176" fontId="11" fillId="0" borderId="60" xfId="0" applyNumberFormat="1" applyFont="1" applyFill="1" applyBorder="1" applyProtection="1"/>
    <xf numFmtId="176" fontId="11" fillId="0" borderId="13" xfId="0" applyNumberFormat="1" applyFont="1" applyFill="1" applyBorder="1" applyProtection="1"/>
    <xf numFmtId="176" fontId="11" fillId="0" borderId="25" xfId="0" applyNumberFormat="1" applyFont="1" applyFill="1" applyBorder="1" applyProtection="1"/>
    <xf numFmtId="176" fontId="11" fillId="0" borderId="69" xfId="0" applyNumberFormat="1" applyFont="1" applyFill="1" applyBorder="1" applyProtection="1"/>
    <xf numFmtId="176" fontId="11" fillId="0" borderId="11" xfId="0" applyNumberFormat="1" applyFont="1" applyFill="1" applyBorder="1" applyProtection="1"/>
    <xf numFmtId="176" fontId="11" fillId="0" borderId="14" xfId="0" applyNumberFormat="1" applyFont="1" applyFill="1" applyBorder="1" applyProtection="1"/>
    <xf numFmtId="176" fontId="11" fillId="0" borderId="19" xfId="0" applyNumberFormat="1" applyFont="1" applyFill="1" applyBorder="1" applyProtection="1"/>
    <xf numFmtId="176" fontId="11" fillId="0" borderId="26" xfId="0" applyNumberFormat="1" applyFont="1" applyFill="1" applyBorder="1" applyProtection="1"/>
    <xf numFmtId="176" fontId="11" fillId="0" borderId="61" xfId="0" applyNumberFormat="1" applyFont="1" applyFill="1" applyBorder="1" applyProtection="1"/>
    <xf numFmtId="176" fontId="11" fillId="0" borderId="70" xfId="0" applyNumberFormat="1" applyFont="1" applyFill="1" applyBorder="1" applyProtection="1"/>
    <xf numFmtId="176" fontId="11" fillId="0" borderId="55" xfId="0" applyNumberFormat="1" applyFont="1" applyFill="1" applyBorder="1" applyProtection="1"/>
    <xf numFmtId="176" fontId="11" fillId="0" borderId="65" xfId="0" applyNumberFormat="1" applyFont="1" applyFill="1" applyBorder="1" applyProtection="1"/>
    <xf numFmtId="176" fontId="11" fillId="0" borderId="1" xfId="0" applyNumberFormat="1" applyFont="1" applyFill="1" applyBorder="1" applyProtection="1"/>
    <xf numFmtId="176" fontId="11" fillId="0" borderId="21" xfId="0" applyNumberFormat="1" applyFont="1" applyFill="1" applyBorder="1" applyProtection="1"/>
    <xf numFmtId="176" fontId="11" fillId="0" borderId="59" xfId="0" applyNumberFormat="1" applyFont="1" applyFill="1" applyBorder="1" applyProtection="1"/>
    <xf numFmtId="176" fontId="11" fillId="0" borderId="12" xfId="0" applyNumberFormat="1" applyFont="1" applyFill="1" applyBorder="1" applyProtection="1"/>
    <xf numFmtId="176" fontId="11" fillId="0" borderId="24" xfId="0" applyNumberFormat="1" applyFont="1" applyFill="1" applyBorder="1" applyProtection="1"/>
    <xf numFmtId="176" fontId="11" fillId="0" borderId="68" xfId="0" applyNumberFormat="1" applyFont="1" applyFill="1" applyBorder="1" applyProtection="1"/>
    <xf numFmtId="176" fontId="8" fillId="0" borderId="84" xfId="0" applyNumberFormat="1" applyFont="1" applyFill="1" applyBorder="1" applyProtection="1"/>
    <xf numFmtId="176" fontId="7" fillId="0" borderId="35" xfId="0" applyNumberFormat="1" applyFont="1" applyFill="1" applyBorder="1" applyProtection="1"/>
    <xf numFmtId="176" fontId="7" fillId="0" borderId="10" xfId="0" applyNumberFormat="1" applyFont="1" applyFill="1" applyBorder="1" applyProtection="1"/>
    <xf numFmtId="176" fontId="7" fillId="0" borderId="12" xfId="0" applyNumberFormat="1" applyFont="1" applyFill="1" applyBorder="1" applyProtection="1"/>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4"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46"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3" xfId="0" applyFont="1" applyFill="1" applyBorder="1" applyAlignment="1">
      <alignment horizontal="center" vertical="center"/>
    </xf>
    <xf numFmtId="0" fontId="4" fillId="0" borderId="58"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4" fillId="0" borderId="74" xfId="0" applyFont="1" applyFill="1" applyBorder="1" applyAlignment="1">
      <alignment horizontal="center" vertical="center"/>
    </xf>
    <xf numFmtId="0" fontId="4" fillId="0" borderId="86" xfId="0" applyFont="1" applyFill="1" applyBorder="1" applyAlignment="1" applyProtection="1">
      <alignment horizontal="center" vertical="center"/>
    </xf>
    <xf numFmtId="0" fontId="4" fillId="0" borderId="87" xfId="0" applyFont="1" applyFill="1" applyBorder="1" applyAlignment="1" applyProtection="1">
      <alignment horizontal="center" vertical="center"/>
    </xf>
    <xf numFmtId="0" fontId="4" fillId="0" borderId="88"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89"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12" fillId="0" borderId="77" xfId="0" applyFont="1" applyFill="1" applyBorder="1" applyAlignment="1" applyProtection="1">
      <alignment horizontal="center" vertical="center"/>
    </xf>
    <xf numFmtId="0" fontId="12" fillId="0" borderId="73" xfId="0" applyFont="1" applyFill="1" applyBorder="1" applyAlignment="1" applyProtection="1">
      <alignment horizontal="center" vertical="center"/>
    </xf>
    <xf numFmtId="0" fontId="12" fillId="0" borderId="74" xfId="0" applyFont="1" applyFill="1" applyBorder="1" applyAlignment="1" applyProtection="1">
      <alignment horizontal="center" vertical="center"/>
    </xf>
    <xf numFmtId="0" fontId="12" fillId="0" borderId="72" xfId="0" applyFont="1" applyFill="1" applyBorder="1" applyAlignment="1" applyProtection="1">
      <alignment horizontal="center" vertical="center"/>
    </xf>
    <xf numFmtId="0" fontId="12" fillId="0" borderId="76" xfId="0" applyFont="1" applyFill="1" applyBorder="1" applyAlignment="1" applyProtection="1">
      <alignment horizontal="center" vertical="center"/>
    </xf>
    <xf numFmtId="0" fontId="12" fillId="0" borderId="112" xfId="0" applyFont="1" applyFill="1" applyBorder="1" applyAlignment="1" applyProtection="1">
      <alignment horizontal="center" vertical="center"/>
    </xf>
    <xf numFmtId="0" fontId="12" fillId="0" borderId="87" xfId="0" applyFont="1" applyFill="1" applyBorder="1" applyAlignment="1" applyProtection="1">
      <alignment horizontal="center" vertical="center"/>
    </xf>
    <xf numFmtId="0" fontId="12" fillId="0" borderId="88"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89" xfId="0" applyFont="1" applyFill="1" applyBorder="1" applyAlignment="1" applyProtection="1">
      <alignment horizontal="center" vertical="center"/>
    </xf>
    <xf numFmtId="0" fontId="12" fillId="0" borderId="34" xfId="0" applyFont="1" applyFill="1" applyBorder="1" applyAlignment="1" applyProtection="1">
      <alignment horizontal="left" vertical="center"/>
    </xf>
    <xf numFmtId="0" fontId="12" fillId="0" borderId="36" xfId="0" applyFont="1" applyFill="1" applyBorder="1" applyAlignment="1" applyProtection="1">
      <alignment horizontal="left" vertical="center"/>
    </xf>
    <xf numFmtId="0" fontId="12" fillId="0" borderId="46" xfId="0" applyFont="1" applyFill="1" applyBorder="1" applyAlignment="1" applyProtection="1">
      <alignment horizontal="left" vertical="center"/>
    </xf>
    <xf numFmtId="0" fontId="4" fillId="0" borderId="2" xfId="0" applyFont="1" applyFill="1" applyBorder="1" applyAlignment="1">
      <alignment horizontal="right" vertical="center"/>
    </xf>
    <xf numFmtId="0" fontId="0" fillId="0" borderId="51" xfId="0" applyFill="1" applyBorder="1" applyAlignment="1">
      <alignment horizontal="right" vertical="center"/>
    </xf>
    <xf numFmtId="0" fontId="4" fillId="0" borderId="51" xfId="0" applyFont="1" applyFill="1" applyBorder="1" applyAlignment="1">
      <alignment horizontal="left" vertical="center"/>
    </xf>
    <xf numFmtId="0" fontId="0" fillId="0" borderId="3" xfId="0" applyFill="1" applyBorder="1" applyAlignment="1">
      <alignment horizontal="left" vertical="center"/>
    </xf>
    <xf numFmtId="0" fontId="12" fillId="0" borderId="51" xfId="0" applyFont="1" applyFill="1" applyBorder="1" applyAlignment="1">
      <alignment horizontal="left" vertical="center"/>
    </xf>
    <xf numFmtId="0" fontId="13" fillId="0" borderId="3" xfId="0" applyFont="1" applyFill="1" applyBorder="1" applyAlignment="1">
      <alignment horizontal="left" vertical="center"/>
    </xf>
    <xf numFmtId="0" fontId="4" fillId="0" borderId="112"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0" xfId="0" applyFont="1" applyFill="1" applyBorder="1" applyAlignment="1">
      <alignment horizontal="center" vertical="center"/>
    </xf>
    <xf numFmtId="0" fontId="12" fillId="0" borderId="150" xfId="0" applyFont="1" applyFill="1" applyBorder="1" applyAlignment="1">
      <alignment horizontal="center" vertical="center"/>
    </xf>
    <xf numFmtId="0" fontId="12" fillId="0" borderId="9"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43" xfId="0" applyFont="1" applyFill="1" applyBorder="1" applyAlignment="1">
      <alignment horizontal="center"/>
    </xf>
    <xf numFmtId="0" fontId="8" fillId="0" borderId="36" xfId="0" applyFont="1" applyFill="1" applyBorder="1" applyAlignment="1">
      <alignment horizontal="center"/>
    </xf>
    <xf numFmtId="0" fontId="8" fillId="0" borderId="46" xfId="0" applyFont="1" applyFill="1" applyBorder="1" applyAlignment="1">
      <alignment horizontal="center"/>
    </xf>
    <xf numFmtId="0" fontId="8" fillId="0" borderId="72" xfId="0" applyFont="1" applyFill="1" applyBorder="1" applyAlignment="1">
      <alignment horizontal="center"/>
    </xf>
    <xf numFmtId="0" fontId="8" fillId="0" borderId="73" xfId="0" applyFont="1" applyFill="1" applyBorder="1" applyAlignment="1">
      <alignment horizontal="center"/>
    </xf>
    <xf numFmtId="0" fontId="8" fillId="0" borderId="76" xfId="0" applyFont="1" applyFill="1" applyBorder="1" applyAlignment="1">
      <alignment horizontal="center"/>
    </xf>
    <xf numFmtId="0" fontId="4" fillId="0" borderId="150" xfId="0" applyFont="1" applyFill="1" applyBorder="1" applyAlignment="1">
      <alignment horizontal="center" vertical="center"/>
    </xf>
    <xf numFmtId="0" fontId="4" fillId="0" borderId="10"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117" xfId="0" applyFont="1" applyFill="1" applyBorder="1" applyAlignment="1">
      <alignment horizontal="center" vertical="center" wrapText="1"/>
    </xf>
    <xf numFmtId="0" fontId="4" fillId="0" borderId="30" xfId="0" applyFont="1" applyFill="1" applyBorder="1" applyAlignment="1">
      <alignment horizontal="center" vertical="center"/>
    </xf>
    <xf numFmtId="0" fontId="7" fillId="0" borderId="4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8" fillId="0" borderId="86" xfId="0" applyFont="1" applyFill="1" applyBorder="1" applyAlignment="1">
      <alignment horizontal="center" vertical="center"/>
    </xf>
    <xf numFmtId="0" fontId="17" fillId="0" borderId="87" xfId="0" applyFont="1" applyFill="1" applyBorder="1" applyAlignment="1">
      <alignment horizontal="center" vertical="center"/>
    </xf>
    <xf numFmtId="0" fontId="17" fillId="0" borderId="139" xfId="0" applyFont="1" applyFill="1" applyBorder="1" applyAlignment="1">
      <alignment horizontal="center" vertical="center"/>
    </xf>
    <xf numFmtId="0" fontId="8" fillId="0" borderId="36"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46"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3" xfId="0" applyFont="1" applyFill="1" applyBorder="1" applyAlignment="1">
      <alignment horizontal="center" vertical="center"/>
    </xf>
    <xf numFmtId="0" fontId="8" fillId="0" borderId="72" xfId="0" applyFont="1" applyFill="1" applyBorder="1" applyAlignment="1">
      <alignment horizontal="center" vertical="center"/>
    </xf>
    <xf numFmtId="0" fontId="17" fillId="0" borderId="73" xfId="0" applyFont="1" applyFill="1" applyBorder="1" applyAlignment="1">
      <alignment horizontal="center" vertical="center"/>
    </xf>
    <xf numFmtId="0" fontId="17" fillId="0" borderId="76" xfId="0" applyFont="1" applyFill="1" applyBorder="1" applyAlignment="1">
      <alignment horizontal="center" vertical="center"/>
    </xf>
    <xf numFmtId="0" fontId="4" fillId="0" borderId="28" xfId="0" applyFont="1" applyFill="1" applyBorder="1" applyAlignment="1" applyProtection="1">
      <alignment horizontal="center" vertical="center"/>
    </xf>
    <xf numFmtId="0" fontId="0" fillId="0" borderId="29" xfId="0" applyFill="1" applyBorder="1" applyAlignment="1">
      <alignment horizontal="center" vertical="center"/>
    </xf>
    <xf numFmtId="0" fontId="4" fillId="0" borderId="43" xfId="0" applyFont="1" applyFill="1" applyBorder="1" applyAlignment="1">
      <alignment horizontal="center" vertical="center"/>
    </xf>
    <xf numFmtId="0" fontId="0" fillId="0" borderId="36" xfId="0" applyFill="1" applyBorder="1" applyAlignment="1">
      <alignment horizontal="center" vertical="center"/>
    </xf>
    <xf numFmtId="0" fontId="0" fillId="0" borderId="58" xfId="0" applyFill="1" applyBorder="1" applyAlignment="1">
      <alignment horizontal="center" vertical="center"/>
    </xf>
    <xf numFmtId="0" fontId="4" fillId="0" borderId="15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7" fillId="0" borderId="51" xfId="0" applyFont="1" applyFill="1" applyBorder="1" applyAlignment="1">
      <alignment horizontal="left" vertical="center"/>
    </xf>
    <xf numFmtId="0" fontId="4" fillId="0" borderId="18" xfId="0" applyFont="1" applyFill="1" applyBorder="1" applyAlignment="1">
      <alignment horizontal="center" vertical="center"/>
    </xf>
    <xf numFmtId="0" fontId="0" fillId="0" borderId="17" xfId="0" applyFill="1" applyBorder="1" applyAlignment="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88"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165" xfId="0" applyFont="1" applyFill="1" applyBorder="1" applyAlignment="1" applyProtection="1">
      <alignment horizontal="center" vertical="center"/>
    </xf>
    <xf numFmtId="0" fontId="4" fillId="0" borderId="166" xfId="0" applyFont="1" applyFill="1" applyBorder="1" applyAlignment="1" applyProtection="1">
      <alignment horizontal="center" vertical="center"/>
    </xf>
    <xf numFmtId="0" fontId="18" fillId="0" borderId="0" xfId="0" applyFont="1" applyFill="1" applyBorder="1" applyAlignment="1">
      <alignment horizontal="center" vertical="center"/>
    </xf>
    <xf numFmtId="0" fontId="12" fillId="0" borderId="112" xfId="0" applyFont="1" applyFill="1" applyBorder="1" applyAlignment="1">
      <alignment horizontal="center" vertical="center"/>
    </xf>
    <xf numFmtId="0" fontId="13" fillId="0" borderId="8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0" xfId="0" applyFont="1" applyFill="1" applyBorder="1" applyAlignment="1">
      <alignment horizontal="center" vertical="center"/>
    </xf>
    <xf numFmtId="0" fontId="18" fillId="0" borderId="43"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15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18" fillId="0" borderId="139"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88" xfId="0" applyFont="1" applyFill="1" applyBorder="1" applyAlignment="1">
      <alignment horizontal="center" vertical="center"/>
    </xf>
    <xf numFmtId="0" fontId="18" fillId="0" borderId="89" xfId="0" applyFont="1" applyFill="1" applyBorder="1" applyAlignment="1">
      <alignment horizontal="center" vertical="center"/>
    </xf>
    <xf numFmtId="0" fontId="18" fillId="0" borderId="4" xfId="0" applyFont="1" applyFill="1" applyBorder="1" applyAlignment="1">
      <alignment horizontal="center" vertical="center"/>
    </xf>
    <xf numFmtId="0" fontId="0" fillId="0" borderId="88" xfId="0" applyFill="1" applyBorder="1" applyAlignment="1">
      <alignment horizontal="center" vertical="center"/>
    </xf>
    <xf numFmtId="0" fontId="0" fillId="0" borderId="4" xfId="0" applyFill="1" applyBorder="1" applyAlignment="1">
      <alignment horizontal="center" vertical="center"/>
    </xf>
    <xf numFmtId="0" fontId="0" fillId="0" borderId="90" xfId="0" applyFill="1" applyBorder="1" applyAlignment="1">
      <alignment horizontal="center" vertical="center"/>
    </xf>
    <xf numFmtId="0" fontId="0" fillId="0" borderId="8" xfId="0" applyFill="1" applyBorder="1" applyAlignment="1">
      <alignment horizontal="center" vertical="center"/>
    </xf>
    <xf numFmtId="0" fontId="0" fillId="0" borderId="93" xfId="0"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4F3B5"/>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usernames" Target="revisions/userNam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9</xdr:row>
      <xdr:rowOff>8890</xdr:rowOff>
    </xdr:from>
    <xdr:to>
      <xdr:col>12</xdr:col>
      <xdr:colOff>0</xdr:colOff>
      <xdr:row>39</xdr:row>
      <xdr:rowOff>161290</xdr:rowOff>
    </xdr:to>
    <xdr:sp macro="" textlink="">
      <xdr:nvSpPr>
        <xdr:cNvPr id="65645" name="Line 1">
          <a:extLst>
            <a:ext uri="{FF2B5EF4-FFF2-40B4-BE49-F238E27FC236}">
              <a16:creationId xmlns:a16="http://schemas.microsoft.com/office/drawing/2014/main" id="{00000000-0008-0000-0100-00006D000100}"/>
            </a:ext>
          </a:extLst>
        </xdr:cNvPr>
        <xdr:cNvSpPr>
          <a:spLocks noChangeShapeType="1"/>
        </xdr:cNvSpPr>
      </xdr:nvSpPr>
      <xdr:spPr>
        <a:xfrm>
          <a:off x="9067800" y="3211830"/>
          <a:ext cx="0" cy="1158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12</xdr:col>
      <xdr:colOff>0</xdr:colOff>
      <xdr:row>8</xdr:row>
      <xdr:rowOff>161290</xdr:rowOff>
    </xdr:from>
    <xdr:to>
      <xdr:col>12</xdr:col>
      <xdr:colOff>0</xdr:colOff>
      <xdr:row>40</xdr:row>
      <xdr:rowOff>0</xdr:rowOff>
    </xdr:to>
    <xdr:sp macro="" textlink="">
      <xdr:nvSpPr>
        <xdr:cNvPr id="65646" name="Line 2">
          <a:extLst>
            <a:ext uri="{FF2B5EF4-FFF2-40B4-BE49-F238E27FC236}">
              <a16:creationId xmlns:a16="http://schemas.microsoft.com/office/drawing/2014/main" id="{00000000-0008-0000-0100-00006E000100}"/>
            </a:ext>
          </a:extLst>
        </xdr:cNvPr>
        <xdr:cNvSpPr>
          <a:spLocks noChangeShapeType="1"/>
        </xdr:cNvSpPr>
      </xdr:nvSpPr>
      <xdr:spPr>
        <a:xfrm>
          <a:off x="9067800" y="2983230"/>
          <a:ext cx="0" cy="120307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4</xdr:row>
      <xdr:rowOff>219710</xdr:rowOff>
    </xdr:from>
    <xdr:to>
      <xdr:col>13</xdr:col>
      <xdr:colOff>0</xdr:colOff>
      <xdr:row>39</xdr:row>
      <xdr:rowOff>0</xdr:rowOff>
    </xdr:to>
    <xdr:sp macro="" textlink="">
      <xdr:nvSpPr>
        <xdr:cNvPr id="66670" name="Line 2">
          <a:extLst>
            <a:ext uri="{FF2B5EF4-FFF2-40B4-BE49-F238E27FC236}">
              <a16:creationId xmlns:a16="http://schemas.microsoft.com/office/drawing/2014/main" id="{00000000-0008-0000-0700-00006E040100}"/>
            </a:ext>
          </a:extLst>
        </xdr:cNvPr>
        <xdr:cNvSpPr>
          <a:spLocks noChangeShapeType="1"/>
        </xdr:cNvSpPr>
      </xdr:nvSpPr>
      <xdr:spPr>
        <a:xfrm>
          <a:off x="9972675" y="1543685"/>
          <a:ext cx="0" cy="131152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0</xdr:colOff>
      <xdr:row>5</xdr:row>
      <xdr:rowOff>0</xdr:rowOff>
    </xdr:from>
    <xdr:to>
      <xdr:col>13</xdr:col>
      <xdr:colOff>0</xdr:colOff>
      <xdr:row>39</xdr:row>
      <xdr:rowOff>0</xdr:rowOff>
    </xdr:to>
    <xdr:sp macro="" textlink="">
      <xdr:nvSpPr>
        <xdr:cNvPr id="66671" name="Line 3">
          <a:extLst>
            <a:ext uri="{FF2B5EF4-FFF2-40B4-BE49-F238E27FC236}">
              <a16:creationId xmlns:a16="http://schemas.microsoft.com/office/drawing/2014/main" id="{00000000-0008-0000-0700-00006F040100}"/>
            </a:ext>
          </a:extLst>
        </xdr:cNvPr>
        <xdr:cNvSpPr>
          <a:spLocks noChangeShapeType="1"/>
        </xdr:cNvSpPr>
      </xdr:nvSpPr>
      <xdr:spPr>
        <a:xfrm>
          <a:off x="9972675" y="1704975"/>
          <a:ext cx="0" cy="1295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revisions/_rels/revisionHeaders.xml.rels><?xml version="1.0" encoding="UTF-8" standalone="yes"?>
<Relationships xmlns="http://schemas.openxmlformats.org/package/2006/relationships"><Relationship Id="rId39" Type="http://schemas.openxmlformats.org/officeDocument/2006/relationships/revisionLog" Target="revisionLog13.xml"/><Relationship Id="rId34" Type="http://schemas.openxmlformats.org/officeDocument/2006/relationships/revisionLog" Target="revisionLog8.xml"/><Relationship Id="rId42" Type="http://schemas.openxmlformats.org/officeDocument/2006/relationships/revisionLog" Target="revisionLog16.xml"/><Relationship Id="rId33" Type="http://schemas.openxmlformats.org/officeDocument/2006/relationships/revisionLog" Target="revisionLog7.xml"/><Relationship Id="rId38" Type="http://schemas.openxmlformats.org/officeDocument/2006/relationships/revisionLog" Target="revisionLog12.xml"/><Relationship Id="rId29" Type="http://schemas.openxmlformats.org/officeDocument/2006/relationships/revisionLog" Target="revisionLog3.xml"/><Relationship Id="rId41" Type="http://schemas.openxmlformats.org/officeDocument/2006/relationships/revisionLog" Target="revisionLog15.xml"/><Relationship Id="rId32" Type="http://schemas.openxmlformats.org/officeDocument/2006/relationships/revisionLog" Target="revisionLog6.xml"/><Relationship Id="rId37" Type="http://schemas.openxmlformats.org/officeDocument/2006/relationships/revisionLog" Target="revisionLog11.xml"/><Relationship Id="rId40" Type="http://schemas.openxmlformats.org/officeDocument/2006/relationships/revisionLog" Target="revisionLog14.xml"/><Relationship Id="rId45" Type="http://schemas.openxmlformats.org/officeDocument/2006/relationships/revisionLog" Target="revisionLog19.xml"/><Relationship Id="rId28" Type="http://schemas.openxmlformats.org/officeDocument/2006/relationships/revisionLog" Target="revisionLog2.xml"/><Relationship Id="rId36" Type="http://schemas.openxmlformats.org/officeDocument/2006/relationships/revisionLog" Target="revisionLog10.xml"/><Relationship Id="rId31" Type="http://schemas.openxmlformats.org/officeDocument/2006/relationships/revisionLog" Target="revisionLog5.xml"/><Relationship Id="rId44" Type="http://schemas.openxmlformats.org/officeDocument/2006/relationships/revisionLog" Target="revisionLog18.xml"/><Relationship Id="rId27" Type="http://schemas.openxmlformats.org/officeDocument/2006/relationships/revisionLog" Target="revisionLog1.xml"/><Relationship Id="rId30" Type="http://schemas.openxmlformats.org/officeDocument/2006/relationships/revisionLog" Target="revisionLog4.xml"/><Relationship Id="rId35" Type="http://schemas.openxmlformats.org/officeDocument/2006/relationships/revisionLog" Target="revisionLog9.xml"/><Relationship Id="rId43" Type="http://schemas.openxmlformats.org/officeDocument/2006/relationships/revisionLog" Target="revisionLog1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981E03D-FD32-461F-BA45-25E6B1BD111F}" diskRevisions="1" revisionId="16497" version="29">
  <header guid="{FCD31C1E-3DB6-43F3-BDD0-70F4949032E6}" dateTime="2023-08-16T08:19:54" maxSheetId="72" userName="小畑　駿貴" r:id="rId27" minRId="15406" maxRId="1545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A2897778-9659-4865-BDB0-2F259FA30477}" dateTime="2023-08-16T10:42:47" maxSheetId="72" userName="小畑　駿貴" r:id="rId28" minRId="15466" maxRId="15553">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4E2D9DC-6C2D-4951-BD5E-0289F83C1A65}" dateTime="2023-08-16T15:00:18" maxSheetId="72" userName="小畑　駿貴" r:id="rId29" minRId="1555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D5262E7E-B50E-4BDC-A688-F783FFE8AA91}" dateTime="2023-08-16T15:01:44" maxSheetId="72" userName="小畑　駿貴" r:id="rId30" minRId="15562" maxRId="1556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B44D157-1BA0-4B0E-B3A0-3C7B5152778A}" dateTime="2023-08-17T07:35:31" maxSheetId="72" userName="小畑　駿貴" r:id="rId3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70A6D56F-8A62-4ACE-AF04-2917F00F5EC9}" dateTime="2023-08-28T11:13:13" maxSheetId="72" userName="小畑　駿貴" r:id="rId32" minRId="15573" maxRId="1560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C004E98-B13F-4ECB-8E55-1A63FF7C5EC3}" dateTime="2023-08-28T11:37:16" maxSheetId="72" userName="小畑　駿貴" r:id="rId33" minRId="15609" maxRId="1589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D2D83AE-40F8-4735-B6DF-0E5B475E3F0E}" dateTime="2023-08-28T11:51:45" maxSheetId="72" userName="小畑　駿貴" r:id="rId34" minRId="15903" maxRId="1593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936EF44A-81EF-4FE8-A4AB-DA35D4A64F6A}" dateTime="2023-08-28T13:13:38" maxSheetId="72" userName="小畑　駿貴" r:id="rId35" minRId="15942" maxRId="1642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B78D56D-E366-4A86-A3B7-52D0B3EBF2AC}" dateTime="2023-08-28T13:23:13" maxSheetId="72" userName="小畑　駿貴" r:id="rId36" minRId="16437">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1EA2CE3A-D336-45CF-82F4-C30631826996}" dateTime="2023-08-28T13:44:09" maxSheetId="72" userName="小畑　駿貴" r:id="rId37" minRId="16438" maxRId="1644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5FDC03D1-65D7-43E9-AF1E-430DB7EC6DDF}" dateTime="2023-08-28T13:47:35" maxSheetId="72" userName="小畑　駿貴" r:id="rId38">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04FA461B-53EA-42F9-A27D-51C281F475AC}" dateTime="2023-08-28T13:48:04" maxSheetId="72" userName="小畑　駿貴" r:id="rId39" minRId="16448" maxRId="1644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4C262FC8-E431-4B2E-B943-B8A276B85265}" dateTime="2023-08-28T13:54:10" maxSheetId="72" userName="小畑　駿貴" r:id="rId4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F6E357C9-DE42-408C-8FF4-CC5EAF142429}" dateTime="2023-08-28T13:57:44" maxSheetId="72" userName="小畑　駿貴" r:id="rId41">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E789BF2A-8BBC-4C0B-AE3C-DFEC2F23C938}" dateTime="2023-08-29T13:17:21" maxSheetId="72" userName="小畑　駿貴" r:id="rId42" minRId="16450" maxRId="16459">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B01975C7-B852-4233-9B40-2F8F27190BD1}" dateTime="2023-08-29T13:21:37" maxSheetId="72" userName="小畑　駿貴" r:id="rId43" minRId="16467" maxRId="16490">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5BDD8BE8-A676-41B2-96B7-85459CAA5113}" dateTime="2023-08-29T13:22:22" maxSheetId="72" userName="小畑　駿貴" r:id="rId44">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 guid="{8981E03D-FD32-461F-BA45-25E6B1BD111F}" dateTime="2023-08-29T14:38:34" maxSheetId="72" userName="小畑　駿貴" r:id="rId45">
    <sheetIdMap count="24">
      <sheetId val="1"/>
      <sheetId val="57"/>
      <sheetId val="4"/>
      <sheetId val="5"/>
      <sheetId val="6"/>
      <sheetId val="7"/>
      <sheetId val="54"/>
      <sheetId val="11"/>
      <sheetId val="12"/>
      <sheetId val="14"/>
      <sheetId val="50"/>
      <sheetId val="15"/>
      <sheetId val="71"/>
      <sheetId val="20"/>
      <sheetId val="21"/>
      <sheetId val="19"/>
      <sheetId val="22"/>
      <sheetId val="23"/>
      <sheetId val="67"/>
      <sheetId val="25"/>
      <sheetId val="26"/>
      <sheetId val="61"/>
      <sheetId val="69"/>
      <sheetId val="3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2" sqref="B20" start="0" length="0">
    <dxf>
      <border outline="0">
        <bottom/>
      </border>
    </dxf>
  </rfmt>
  <rfmt sheetId="12" sqref="B3" start="0" length="0">
    <dxf>
      <border>
        <top style="medium">
          <color indexed="64"/>
        </top>
      </border>
    </dxf>
  </rfmt>
  <rcc rId="15406" sId="57">
    <oc r="A22" t="inlineStr">
      <is>
        <t xml:space="preserve">  仙北市　　　　　</t>
      </is>
    </oc>
    <nc r="A22" t="inlineStr">
      <is>
        <t xml:space="preserve">  仙北市</t>
        <phoneticPr fontId="0"/>
      </is>
    </nc>
  </rcc>
  <rcc rId="15407" sId="57">
    <oc r="A21" t="inlineStr">
      <is>
        <t xml:space="preserve">  にかほ市　　　　</t>
      </is>
    </oc>
    <nc r="A21" t="inlineStr">
      <is>
        <t xml:space="preserve">  にかほ市</t>
        <phoneticPr fontId="0"/>
      </is>
    </nc>
  </rcc>
  <rcc rId="15408" sId="57">
    <oc r="A20" t="inlineStr">
      <is>
        <t xml:space="preserve">  北秋田市　　　　</t>
      </is>
    </oc>
    <nc r="A20" t="inlineStr">
      <is>
        <t xml:space="preserve">  北秋田市　　</t>
        <phoneticPr fontId="0"/>
      </is>
    </nc>
  </rcc>
  <rcc rId="15409" sId="57">
    <oc r="A19" t="inlineStr">
      <is>
        <t xml:space="preserve">  大仙市　　　　　</t>
      </is>
    </oc>
    <nc r="A19" t="inlineStr">
      <is>
        <t xml:space="preserve">  大仙市</t>
        <phoneticPr fontId="0"/>
      </is>
    </nc>
  </rcc>
  <rcc rId="15410" sId="57">
    <oc r="A18" t="inlineStr">
      <is>
        <t xml:space="preserve">  潟上市　　　　　</t>
      </is>
    </oc>
    <nc r="A18" t="inlineStr">
      <is>
        <t xml:space="preserve">  潟上市</t>
        <phoneticPr fontId="0"/>
      </is>
    </nc>
  </rcc>
  <rcc rId="15411" sId="57">
    <oc r="A30" t="inlineStr">
      <is>
        <t xml:space="preserve">  八峰町　　　　　</t>
      </is>
    </oc>
    <nc r="A30" t="inlineStr">
      <is>
        <t xml:space="preserve">  八峰町</t>
        <phoneticPr fontId="0"/>
      </is>
    </nc>
  </rcc>
  <rcc rId="15412" sId="57">
    <oc r="A37" t="inlineStr">
      <is>
        <t xml:space="preserve">  美郷町　　　　　</t>
      </is>
    </oc>
    <nc r="A37" t="inlineStr">
      <is>
        <t xml:space="preserve">  美郷町　</t>
        <phoneticPr fontId="0"/>
      </is>
    </nc>
  </rcc>
  <rcc rId="15413" sId="4">
    <oc r="A17" t="inlineStr">
      <is>
        <t xml:space="preserve">  潟上市　　　　　</t>
      </is>
    </oc>
    <nc r="A17" t="inlineStr">
      <is>
        <t xml:space="preserve">  潟上市</t>
        <phoneticPr fontId="0"/>
      </is>
    </nc>
  </rcc>
  <rcc rId="15414" sId="4">
    <oc r="A18" t="inlineStr">
      <is>
        <t xml:space="preserve">  大仙市　　　　　</t>
      </is>
    </oc>
    <nc r="A18" t="inlineStr">
      <is>
        <t xml:space="preserve">  大仙市</t>
        <phoneticPr fontId="0"/>
      </is>
    </nc>
  </rcc>
  <rcc rId="15415" sId="4">
    <oc r="A19" t="inlineStr">
      <is>
        <t xml:space="preserve">  北秋田市　　　　</t>
      </is>
    </oc>
    <nc r="A19" t="inlineStr">
      <is>
        <t xml:space="preserve">  北秋田市</t>
        <phoneticPr fontId="0"/>
      </is>
    </nc>
  </rcc>
  <rcc rId="15416" sId="4">
    <oc r="A20" t="inlineStr">
      <is>
        <t xml:space="preserve">  にかほ市　　　　</t>
      </is>
    </oc>
    <nc r="A20" t="inlineStr">
      <is>
        <t xml:space="preserve">  にかほ市</t>
        <phoneticPr fontId="0"/>
      </is>
    </nc>
  </rcc>
  <rcc rId="15417" sId="4">
    <oc r="A21" t="inlineStr">
      <is>
        <t xml:space="preserve">  仙北市　　　　　</t>
      </is>
    </oc>
    <nc r="A21" t="inlineStr">
      <is>
        <t xml:space="preserve">  仙北市</t>
        <phoneticPr fontId="0"/>
      </is>
    </nc>
  </rcc>
  <rcc rId="15418" sId="4">
    <oc r="A29" t="inlineStr">
      <is>
        <t xml:space="preserve">  八峰町　　　　　</t>
      </is>
    </oc>
    <nc r="A29" t="inlineStr">
      <is>
        <t xml:space="preserve">  八峰町　</t>
        <phoneticPr fontId="0"/>
      </is>
    </nc>
  </rcc>
  <rcc rId="15419" sId="4">
    <oc r="A36" t="inlineStr">
      <is>
        <t xml:space="preserve">  美郷町　　　　　</t>
      </is>
    </oc>
    <nc r="A36" t="inlineStr">
      <is>
        <t xml:space="preserve">  美郷町</t>
        <phoneticPr fontId="0"/>
      </is>
    </nc>
  </rcc>
  <rcc rId="15420" sId="7">
    <oc r="A18" t="inlineStr">
      <is>
        <t xml:space="preserve">  潟上市　　　　　</t>
      </is>
    </oc>
    <nc r="A18" t="inlineStr">
      <is>
        <t xml:space="preserve">  潟上市</t>
        <phoneticPr fontId="0"/>
      </is>
    </nc>
  </rcc>
  <rcc rId="15421" sId="7">
    <oc r="A22" t="inlineStr">
      <is>
        <t xml:space="preserve">  仙北市　　　　　</t>
      </is>
    </oc>
    <nc r="A22" t="inlineStr">
      <is>
        <t xml:space="preserve">  仙北市</t>
        <phoneticPr fontId="0"/>
      </is>
    </nc>
  </rcc>
  <rcc rId="15422" sId="7">
    <oc r="A21" t="inlineStr">
      <is>
        <t xml:space="preserve">  にかほ市　　　　</t>
      </is>
    </oc>
    <nc r="A21" t="inlineStr">
      <is>
        <t xml:space="preserve">  にかほ市</t>
        <phoneticPr fontId="0"/>
      </is>
    </nc>
  </rcc>
  <rcc rId="15423" sId="7">
    <oc r="A20" t="inlineStr">
      <is>
        <t xml:space="preserve">  北秋田市　　　　</t>
      </is>
    </oc>
    <nc r="A20" t="inlineStr">
      <is>
        <t xml:space="preserve">  北秋田市</t>
        <phoneticPr fontId="0"/>
      </is>
    </nc>
  </rcc>
  <rcc rId="15424" sId="7">
    <oc r="A19" t="inlineStr">
      <is>
        <t xml:space="preserve">  大仙市　　　　　</t>
      </is>
    </oc>
    <nc r="A19" t="inlineStr">
      <is>
        <t xml:space="preserve">  大仙市</t>
        <phoneticPr fontId="0"/>
      </is>
    </nc>
  </rcc>
  <rcc rId="15425" sId="7">
    <oc r="A30" t="inlineStr">
      <is>
        <t xml:space="preserve">  八峰町　　　　　</t>
      </is>
    </oc>
    <nc r="A30" t="inlineStr">
      <is>
        <t xml:space="preserve">  八峰町</t>
        <phoneticPr fontId="0"/>
      </is>
    </nc>
  </rcc>
  <rcc rId="15426" sId="7">
    <oc r="A37" t="inlineStr">
      <is>
        <t xml:space="preserve">  美郷町　　　　　</t>
      </is>
    </oc>
    <nc r="A37" t="inlineStr">
      <is>
        <t xml:space="preserve">  美郷町</t>
        <phoneticPr fontId="0"/>
      </is>
    </nc>
  </rcc>
  <rcc rId="15427" sId="54">
    <oc r="A18" t="inlineStr">
      <is>
        <t xml:space="preserve">  潟上市　　　　　</t>
      </is>
    </oc>
    <nc r="A18" t="inlineStr">
      <is>
        <t xml:space="preserve">  潟上市　</t>
        <phoneticPr fontId="0"/>
      </is>
    </nc>
  </rcc>
  <rcc rId="15428" sId="54">
    <oc r="A19" t="inlineStr">
      <is>
        <t xml:space="preserve">  大仙市　　　　　</t>
      </is>
    </oc>
    <nc r="A19" t="inlineStr">
      <is>
        <t xml:space="preserve">  大仙市</t>
        <phoneticPr fontId="0"/>
      </is>
    </nc>
  </rcc>
  <rcc rId="15429" sId="54">
    <oc r="A20" t="inlineStr">
      <is>
        <t xml:space="preserve">  北秋田市　　　　</t>
      </is>
    </oc>
    <nc r="A20" t="inlineStr">
      <is>
        <t xml:space="preserve">  北秋田市</t>
        <phoneticPr fontId="0"/>
      </is>
    </nc>
  </rcc>
  <rcc rId="15430" sId="54">
    <oc r="A21" t="inlineStr">
      <is>
        <t xml:space="preserve">  にかほ市　　　　</t>
      </is>
    </oc>
    <nc r="A21" t="inlineStr">
      <is>
        <t xml:space="preserve">  にかほ市</t>
        <phoneticPr fontId="0"/>
      </is>
    </nc>
  </rcc>
  <rcc rId="15431" sId="54">
    <oc r="A22" t="inlineStr">
      <is>
        <t xml:space="preserve">  仙北市　　　　　</t>
      </is>
    </oc>
    <nc r="A22" t="inlineStr">
      <is>
        <t xml:space="preserve">  仙北市　</t>
        <phoneticPr fontId="0"/>
      </is>
    </nc>
  </rcc>
  <rcc rId="15432" sId="54">
    <oc r="A30" t="inlineStr">
      <is>
        <t xml:space="preserve">  八峰町　　　　　</t>
      </is>
    </oc>
    <nc r="A30" t="inlineStr">
      <is>
        <t xml:space="preserve">  八峰町</t>
        <phoneticPr fontId="0"/>
      </is>
    </nc>
  </rcc>
  <rcc rId="15433" sId="54">
    <oc r="A37" t="inlineStr">
      <is>
        <t xml:space="preserve">  美郷町　　　　　</t>
      </is>
    </oc>
    <nc r="A37" t="inlineStr">
      <is>
        <t xml:space="preserve">  美郷町　</t>
        <phoneticPr fontId="0"/>
      </is>
    </nc>
  </rcc>
  <rcc rId="15434" sId="12">
    <oc r="B18" t="inlineStr">
      <is>
        <t xml:space="preserve">  北秋田市　　　　</t>
      </is>
    </oc>
    <nc r="B18" t="inlineStr">
      <is>
        <t xml:space="preserve">  北秋田市</t>
        <phoneticPr fontId="0"/>
      </is>
    </nc>
  </rcc>
  <rcc rId="15435" sId="12">
    <oc r="B19" t="inlineStr">
      <is>
        <t xml:space="preserve">  にかほ市　　　　</t>
      </is>
    </oc>
    <nc r="B19" t="inlineStr">
      <is>
        <t xml:space="preserve">  にかほ市　</t>
        <phoneticPr fontId="0"/>
      </is>
    </nc>
  </rcc>
  <rcc rId="15436" sId="12">
    <oc r="B20" t="inlineStr">
      <is>
        <t xml:space="preserve">  仙北市　　　　　</t>
      </is>
    </oc>
    <nc r="B20" t="inlineStr">
      <is>
        <t xml:space="preserve">  仙北市　　</t>
        <phoneticPr fontId="0"/>
      </is>
    </nc>
  </rcc>
  <rcc rId="15437" sId="20">
    <oc r="A19" t="inlineStr">
      <is>
        <t xml:space="preserve">  潟上市　　　　　</t>
      </is>
    </oc>
    <nc r="A19" t="inlineStr">
      <is>
        <t xml:space="preserve">  潟上市</t>
        <phoneticPr fontId="0"/>
      </is>
    </nc>
  </rcc>
  <rcc rId="15438" sId="20">
    <oc r="A20" t="inlineStr">
      <is>
        <t xml:space="preserve">  大仙市　　　　　</t>
      </is>
    </oc>
    <nc r="A20" t="inlineStr">
      <is>
        <t xml:space="preserve">  大仙市　</t>
        <phoneticPr fontId="0"/>
      </is>
    </nc>
  </rcc>
  <rcc rId="15439" sId="20">
    <oc r="A21" t="inlineStr">
      <is>
        <t xml:space="preserve">  北秋田市　　　　</t>
      </is>
    </oc>
    <nc r="A21" t="inlineStr">
      <is>
        <t xml:space="preserve">  北秋田市</t>
        <phoneticPr fontId="0"/>
      </is>
    </nc>
  </rcc>
  <rcc rId="15440" sId="20">
    <oc r="A22" t="inlineStr">
      <is>
        <t xml:space="preserve">  にかほ市　　　　</t>
      </is>
    </oc>
    <nc r="A22" t="inlineStr">
      <is>
        <t xml:space="preserve">  にかほ市　</t>
        <phoneticPr fontId="0"/>
      </is>
    </nc>
  </rcc>
  <rcc rId="15441" sId="20">
    <oc r="A23" t="inlineStr">
      <is>
        <t xml:space="preserve">  仙北市　　　　　</t>
      </is>
    </oc>
    <nc r="A23" t="inlineStr">
      <is>
        <t xml:space="preserve">  仙北市</t>
        <phoneticPr fontId="0"/>
      </is>
    </nc>
  </rcc>
  <rcc rId="15442" sId="20">
    <oc r="A31" t="inlineStr">
      <is>
        <t xml:space="preserve">  八峰町　　　　　</t>
      </is>
    </oc>
    <nc r="A31" t="inlineStr">
      <is>
        <t xml:space="preserve">  八峰町</t>
        <phoneticPr fontId="0"/>
      </is>
    </nc>
  </rcc>
  <rcc rId="15443" sId="20">
    <oc r="A38" t="inlineStr">
      <is>
        <t xml:space="preserve">  美郷町　　　　　</t>
      </is>
    </oc>
    <nc r="A38" t="inlineStr">
      <is>
        <t xml:space="preserve">  美郷町</t>
        <phoneticPr fontId="0"/>
      </is>
    </nc>
  </rcc>
  <rcc rId="15444" sId="25">
    <oc r="A19" t="inlineStr">
      <is>
        <t xml:space="preserve">  潟上市　　　　　</t>
      </is>
    </oc>
    <nc r="A19" t="inlineStr">
      <is>
        <t xml:space="preserve">  潟上市</t>
        <phoneticPr fontId="0"/>
      </is>
    </nc>
  </rcc>
  <rcc rId="15445" sId="25">
    <oc r="A20" t="inlineStr">
      <is>
        <t xml:space="preserve">  大仙市　　　　　</t>
      </is>
    </oc>
    <nc r="A20" t="inlineStr">
      <is>
        <t xml:space="preserve">  大仙市</t>
        <phoneticPr fontId="0"/>
      </is>
    </nc>
  </rcc>
  <rcc rId="15446" sId="25">
    <oc r="A21" t="inlineStr">
      <is>
        <t xml:space="preserve">  北秋田市　　　　</t>
      </is>
    </oc>
    <nc r="A21" t="inlineStr">
      <is>
        <t xml:space="preserve">  北秋田市</t>
        <phoneticPr fontId="0"/>
      </is>
    </nc>
  </rcc>
  <rcc rId="15447" sId="25">
    <oc r="A22" t="inlineStr">
      <is>
        <t xml:space="preserve">  にかほ市　　　　</t>
      </is>
    </oc>
    <nc r="A22" t="inlineStr">
      <is>
        <t xml:space="preserve">  にかほ市</t>
        <phoneticPr fontId="0"/>
      </is>
    </nc>
  </rcc>
  <rcc rId="15448" sId="25">
    <oc r="A23" t="inlineStr">
      <is>
        <t xml:space="preserve">  仙北市　　　　　</t>
      </is>
    </oc>
    <nc r="A23" t="inlineStr">
      <is>
        <t xml:space="preserve">  仙北市</t>
        <phoneticPr fontId="0"/>
      </is>
    </nc>
  </rcc>
  <rcc rId="15449" sId="25">
    <oc r="A31" t="inlineStr">
      <is>
        <t xml:space="preserve">  八峰町　　　　　</t>
      </is>
    </oc>
    <nc r="A31" t="inlineStr">
      <is>
        <t xml:space="preserve">  八峰町</t>
        <phoneticPr fontId="0"/>
      </is>
    </nc>
  </rcc>
  <rcc rId="15450" sId="25">
    <oc r="A38" t="inlineStr">
      <is>
        <t xml:space="preserve">  美郷町　　　　　</t>
      </is>
    </oc>
    <nc r="A38" t="inlineStr">
      <is>
        <t xml:space="preserve">  美郷町</t>
        <phoneticPr fontId="0"/>
      </is>
    </nc>
  </rcc>
  <rcc rId="15451" sId="26">
    <oc r="A39" t="inlineStr">
      <is>
        <t xml:space="preserve">  北秋田市　　　　</t>
      </is>
    </oc>
    <nc r="A39" t="inlineStr">
      <is>
        <t xml:space="preserve">  北秋田市</t>
        <phoneticPr fontId="0"/>
      </is>
    </nc>
  </rcc>
  <rcc rId="15452" sId="61">
    <oc r="A21" t="inlineStr">
      <is>
        <t xml:space="preserve">  潟上市　　　　　</t>
      </is>
    </oc>
    <nc r="A21" t="inlineStr">
      <is>
        <t xml:space="preserve">  潟上市</t>
        <phoneticPr fontId="0"/>
      </is>
    </nc>
  </rcc>
  <rcc rId="15453" sId="61">
    <oc r="A22" t="inlineStr">
      <is>
        <t xml:space="preserve">  大仙市　　　　　</t>
      </is>
    </oc>
    <nc r="A22" t="inlineStr">
      <is>
        <t xml:space="preserve">  大仙市　</t>
        <phoneticPr fontId="0"/>
      </is>
    </nc>
  </rcc>
  <rcc rId="15454" sId="61">
    <oc r="A23" t="inlineStr">
      <is>
        <t xml:space="preserve">  北秋田市　　　　</t>
      </is>
    </oc>
    <nc r="A23" t="inlineStr">
      <is>
        <t xml:space="preserve">  北秋田市</t>
        <phoneticPr fontId="0"/>
      </is>
    </nc>
  </rcc>
  <rcc rId="15455" sId="61">
    <oc r="A24" t="inlineStr">
      <is>
        <t xml:space="preserve">  にかほ市　　　　</t>
      </is>
    </oc>
    <nc r="A24" t="inlineStr">
      <is>
        <t xml:space="preserve">  にかほ市　</t>
        <phoneticPr fontId="0"/>
      </is>
    </nc>
  </rcc>
  <rcc rId="15456" sId="61">
    <oc r="A25" t="inlineStr">
      <is>
        <t xml:space="preserve">  仙北市　　　　　</t>
      </is>
    </oc>
    <nc r="A25" t="inlineStr">
      <is>
        <t xml:space="preserve">  仙北市　</t>
        <phoneticPr fontId="0"/>
      </is>
    </nc>
  </rcc>
  <rcc rId="15457" sId="61">
    <oc r="A33" t="inlineStr">
      <is>
        <t xml:space="preserve">  八峰町　　　　　</t>
      </is>
    </oc>
    <nc r="A33" t="inlineStr">
      <is>
        <t xml:space="preserve">  八峰町</t>
        <phoneticPr fontId="0"/>
      </is>
    </nc>
  </rcc>
  <rcc rId="15458" sId="61">
    <oc r="A40" t="inlineStr">
      <is>
        <t xml:space="preserve">  美郷町　　　　　</t>
      </is>
    </oc>
    <nc r="A40" t="inlineStr">
      <is>
        <t xml:space="preserve">  美郷町</t>
        <phoneticPr fontId="0"/>
      </is>
    </nc>
  </rcc>
  <rcv guid="{82914D21-25ED-410F-A54A-891D1943A521}" action="delete"/>
  <rdn rId="0" localSheetId="1" customView="1" name="Z_82914D21_25ED_410F_A54A_891D1943A521_.wvu.PrintArea" hidden="1" oldHidden="1">
    <formula>'1'!$A$1:$N$61</formula>
    <oldFormula>'1'!$A$1:$N$61</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'23'!$A$1:$L$72</formula>
    <oldFormula>'23'!$A$1:$L$72</oldFormula>
  </rdn>
  <rcv guid="{82914D21-25ED-410F-A54A-891D1943A521}"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37" sId="1" numFmtId="4">
    <oc r="F25">
      <v>0</v>
    </oc>
    <nc r="F25" t="inlineStr">
      <is>
        <t xml:space="preserve">… </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38" sId="31" numFmtId="4">
    <nc r="K6">
      <v>7</v>
    </nc>
  </rcc>
  <rcc rId="16439" sId="31" numFmtId="4">
    <nc r="L6">
      <v>2</v>
    </nc>
  </rcc>
  <rcc rId="16440" sId="31" numFmtId="4">
    <nc r="M6">
      <v>5</v>
    </nc>
  </rcc>
  <rcv guid="{82914D21-25ED-410F-A54A-891D1943A521}" action="delete"/>
  <rdn rId="0" localSheetId="1" customView="1" name="Z_82914D21_25ED_410F_A54A_891D1943A521_.wvu.PrintArea" hidden="1" oldHidden="1">
    <formula>'1'!$A$1:$N$60</formula>
    <oldFormula>'1'!$A$1:$N$60</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'23'!$A$1:$L$69</formula>
    <oldFormula>'23'!$A$1:$L$69</oldFormula>
  </rdn>
  <rcv guid="{82914D21-25ED-410F-A54A-891D1943A521}"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1" sqref="C6:P6" start="0" length="0">
    <dxf>
      <border>
        <bottom/>
      </border>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48" sId="71" numFmtId="4">
    <oc r="B7">
      <v>1</v>
    </oc>
    <nc r="B7">
      <v>3</v>
    </nc>
  </rcc>
  <rcc rId="16449" sId="71" numFmtId="4">
    <oc r="C7">
      <v>1</v>
    </oc>
    <nc r="C7">
      <v>3</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1" sqref="A9" start="0" length="0">
    <dxf>
      <border>
        <left style="medium">
          <color indexed="64"/>
        </left>
        <right style="medium">
          <color indexed="64"/>
        </right>
        <top style="thin">
          <color indexed="64"/>
        </top>
        <bottom style="thin">
          <color indexed="64"/>
        </bottom>
      </border>
    </dxf>
  </rfmt>
  <rfmt sheetId="71" sqref="A8" start="0" length="0">
    <dxf>
      <border>
        <left style="medium">
          <color indexed="64"/>
        </left>
        <right style="medium">
          <color indexed="64"/>
        </right>
        <top/>
        <bottom/>
      </border>
    </dxf>
  </rfmt>
  <rfmt sheetId="71" sqref="A9" start="0" length="0">
    <dxf>
      <border>
        <left style="medium">
          <color indexed="64"/>
        </left>
        <right style="medium">
          <color indexed="64"/>
        </right>
        <top/>
        <bottom/>
      </border>
    </dxf>
  </rfmt>
  <rfmt sheetId="71" sqref="A17" start="0" length="0">
    <dxf>
      <border>
        <left style="medium">
          <color indexed="64"/>
        </left>
        <right style="medium">
          <color indexed="64"/>
        </right>
        <top style="thin">
          <color indexed="64"/>
        </top>
        <bottom/>
      </border>
    </dxf>
  </rfmt>
  <rfmt sheetId="71" sqref="A18" start="0" length="0">
    <dxf>
      <border>
        <left style="medium">
          <color indexed="64"/>
        </left>
        <right style="medium">
          <color indexed="64"/>
        </right>
        <top/>
        <bottom/>
      </border>
    </dxf>
  </rfmt>
  <rfmt sheetId="71" sqref="A26" start="0" length="0">
    <dxf>
      <border>
        <left style="medium">
          <color indexed="64"/>
        </left>
        <right style="medium">
          <color indexed="64"/>
        </right>
        <top style="thin">
          <color indexed="64"/>
        </top>
        <bottom/>
      </border>
    </dxf>
  </rfmt>
  <rfmt sheetId="71" sqref="A27" start="0" length="0">
    <dxf>
      <border>
        <left style="medium">
          <color indexed="64"/>
        </left>
        <right style="medium">
          <color indexed="64"/>
        </right>
        <top/>
        <bottom/>
      </border>
    </dxf>
  </rfmt>
  <rfmt sheetId="71" sqref="A37" start="0" length="0">
    <dxf>
      <border>
        <left style="medium">
          <color indexed="64"/>
        </left>
        <right style="medium">
          <color indexed="64"/>
        </right>
        <top style="thin">
          <color indexed="64"/>
        </top>
        <bottom/>
      </border>
    </dxf>
  </rfmt>
  <rfmt sheetId="71" sqref="A39" start="0" length="0">
    <dxf>
      <border>
        <left/>
        <right/>
        <top/>
        <bottom/>
      </border>
    </dxf>
  </rfmt>
  <rfmt sheetId="71" sqref="A48" start="0" length="0">
    <dxf>
      <border>
        <left/>
        <right/>
        <top/>
        <bottom/>
      </border>
    </dxf>
  </rfmt>
  <rfmt sheetId="71" sqref="A58" start="0" length="0">
    <dxf>
      <border>
        <left/>
        <right/>
        <top/>
        <bottom/>
      </border>
    </dxf>
  </rfmt>
  <rfmt sheetId="71" sqref="A17" start="0" length="0">
    <dxf>
      <border outline="0">
        <top/>
      </border>
    </dxf>
  </rfmt>
  <rfmt sheetId="71" sqref="A19" start="0" length="0">
    <dxf>
      <border outline="0">
        <right/>
      </border>
    </dxf>
  </rfmt>
  <rfmt sheetId="71" sqref="A26" start="0" length="0">
    <dxf>
      <border outline="0">
        <top/>
      </border>
    </dxf>
  </rfmt>
  <rfmt sheetId="71" sqref="A28" start="0" length="0">
    <dxf>
      <border outline="0">
        <right/>
      </border>
    </dxf>
  </rfmt>
  <rfmt sheetId="71" sqref="A37" start="0" length="0">
    <dxf>
      <border outline="0">
        <top/>
      </border>
    </dxf>
  </rfmt>
  <rfmt sheetId="71" sqref="A39" start="0" length="0">
    <dxf>
      <border outline="0">
        <left style="medium">
          <color indexed="64"/>
        </left>
        <bottom style="medium">
          <color indexed="64"/>
        </bottom>
      </border>
    </dxf>
  </rfmt>
  <rfmt sheetId="71" sqref="A47" start="0" length="0">
    <dxf>
      <border outline="0">
        <top/>
      </border>
    </dxf>
  </rfmt>
  <rfmt sheetId="71" sqref="A48" start="0" length="0">
    <dxf>
      <border outline="0">
        <left style="medium">
          <color indexed="64"/>
        </left>
        <right style="medium">
          <color indexed="64"/>
        </right>
      </border>
    </dxf>
  </rfmt>
  <rfmt sheetId="71" sqref="A49" start="0" length="0">
    <dxf>
      <border outline="0">
        <right/>
      </border>
    </dxf>
  </rfmt>
  <rfmt sheetId="71" sqref="A58" start="0" length="0">
    <dxf>
      <border outline="0">
        <left style="medium">
          <color indexed="64"/>
        </left>
        <right style="medium">
          <color indexed="64"/>
        </right>
      </border>
    </dxf>
  </rfmt>
  <rfmt sheetId="71" sqref="A59" start="0" length="0">
    <dxf>
      <border outline="0">
        <right/>
      </border>
    </dxf>
  </rfmt>
  <rfmt sheetId="71" sqref="A39" start="0" length="0">
    <dxf>
      <border>
        <left style="medium">
          <color indexed="64"/>
        </left>
        <right style="medium">
          <color indexed="64"/>
        </right>
        <top/>
        <bottom style="medium">
          <color indexed="64"/>
        </bottom>
      </border>
    </dxf>
  </rfmt>
  <rfmt sheetId="71" sqref="A19" start="0" length="0">
    <dxf>
      <border>
        <left style="medium">
          <color indexed="64"/>
        </left>
        <right style="medium">
          <color indexed="64"/>
        </right>
        <top/>
        <bottom style="medium">
          <color indexed="64"/>
        </bottom>
      </border>
    </dxf>
  </rfmt>
  <rfmt sheetId="71" sqref="B26:P26" start="0" length="0">
    <dxf>
      <border>
        <bottom/>
      </border>
    </dxf>
  </rfmt>
  <rfmt sheetId="71" sqref="B27:P27" start="0" length="0">
    <dxf>
      <border>
        <bottom/>
      </border>
    </dxf>
  </rfmt>
  <rfmt sheetId="71" sqref="B9" start="0" length="0">
    <dxf>
      <border>
        <left style="medium">
          <color indexed="64"/>
        </left>
        <right style="thin">
          <color indexed="64"/>
        </right>
        <top/>
        <bottom style="thin">
          <color indexed="64"/>
        </bottom>
      </border>
    </dxf>
  </rfmt>
  <rfmt sheetId="71" sqref="C9" start="0" length="0">
    <dxf>
      <border>
        <left/>
      </border>
    </dxf>
  </rfmt>
  <rfmt sheetId="71" sqref="C9:L9" start="0" length="0">
    <dxf>
      <border>
        <top/>
      </border>
    </dxf>
  </rfmt>
  <rfmt sheetId="71" sqref="L9" start="0" length="0">
    <dxf>
      <border>
        <right/>
      </border>
    </dxf>
  </rfmt>
  <rfmt sheetId="71" sqref="C9:L9" start="0" length="0">
    <dxf>
      <border>
        <bottom/>
      </border>
    </dxf>
  </rfmt>
  <rfmt sheetId="71" sqref="B10" start="0" length="0">
    <dxf>
      <border>
        <left/>
        <right/>
        <top/>
        <bottom/>
      </border>
    </dxf>
  </rfmt>
  <rfmt sheetId="71" sqref="B17:B19" start="0" length="0">
    <dxf>
      <border>
        <left/>
      </border>
    </dxf>
  </rfmt>
  <rfmt sheetId="71" sqref="B17:P17" start="0" length="0">
    <dxf>
      <border>
        <top/>
      </border>
    </dxf>
  </rfmt>
  <rfmt sheetId="71" sqref="P17:P19" start="0" length="0">
    <dxf>
      <border>
        <right/>
      </border>
    </dxf>
  </rfmt>
  <rfmt sheetId="71" sqref="B19:P19" start="0" length="0">
    <dxf>
      <border>
        <bottom/>
      </border>
    </dxf>
  </rfmt>
  <rfmt sheetId="71" sqref="B17:P19">
    <dxf>
      <border>
        <top/>
        <bottom/>
        <horizontal/>
      </border>
    </dxf>
  </rfmt>
  <rfmt sheetId="71" sqref="A25" start="0" length="0">
    <dxf>
      <border>
        <left style="medium">
          <color indexed="64"/>
        </left>
        <right style="medium">
          <color indexed="64"/>
        </right>
        <top/>
        <bottom style="thin">
          <color indexed="64"/>
        </bottom>
      </border>
    </dxf>
  </rfmt>
  <rfmt sheetId="71" sqref="D15" start="0" length="0">
    <dxf>
      <border outline="0">
        <top style="medium">
          <color indexed="64"/>
        </top>
      </border>
    </dxf>
  </rfmt>
  <rfmt sheetId="71" sqref="A16" start="0" length="0">
    <dxf>
      <border outline="0">
        <right style="medium">
          <color indexed="64"/>
        </right>
        <bottom style="thin">
          <color indexed="64"/>
        </bottom>
      </border>
    </dxf>
  </rfmt>
  <rfmt sheetId="71" sqref="A17" start="0" length="0">
    <dxf>
      <border outline="0">
        <right style="medium">
          <color indexed="64"/>
        </right>
      </border>
    </dxf>
  </rfmt>
  <rfmt sheetId="71" sqref="B17" start="0" length="0">
    <dxf>
      <border outline="0">
        <left style="medium">
          <color indexed="64"/>
        </left>
        <top style="thin">
          <color indexed="64"/>
        </top>
      </border>
    </dxf>
  </rfmt>
  <rfmt sheetId="71" sqref="C17" start="0" length="0">
    <dxf>
      <border outline="0">
        <left style="thin">
          <color indexed="64"/>
        </left>
        <right style="hair">
          <color indexed="64"/>
        </right>
        <top style="thin">
          <color indexed="64"/>
        </top>
      </border>
    </dxf>
  </rfmt>
  <rfmt sheetId="71" sqref="D17" start="0" length="0">
    <dxf>
      <border outline="0">
        <left style="hair">
          <color indexed="64"/>
        </left>
        <right style="thin">
          <color indexed="64"/>
        </right>
        <top style="thin">
          <color indexed="64"/>
        </top>
      </border>
    </dxf>
  </rfmt>
  <rfmt sheetId="71" sqref="E17" start="0" length="0">
    <dxf>
      <border outline="0">
        <top style="thin">
          <color indexed="64"/>
        </top>
      </border>
    </dxf>
  </rfmt>
  <rfmt sheetId="71" sqref="F17" start="0" length="0">
    <dxf>
      <border outline="0">
        <left style="thin">
          <color indexed="64"/>
        </left>
        <right style="hair">
          <color indexed="64"/>
        </right>
        <top style="thin">
          <color indexed="64"/>
        </top>
      </border>
    </dxf>
  </rfmt>
  <rfmt sheetId="71" sqref="G17" start="0" length="0">
    <dxf>
      <border outline="0">
        <left style="hair">
          <color indexed="64"/>
        </left>
        <right style="thin">
          <color indexed="64"/>
        </right>
        <top style="thin">
          <color indexed="64"/>
        </top>
      </border>
    </dxf>
  </rfmt>
  <rfmt sheetId="71" sqref="H17" start="0" length="0">
    <dxf>
      <border outline="0">
        <top style="thin">
          <color indexed="64"/>
        </top>
      </border>
    </dxf>
  </rfmt>
  <rfmt sheetId="71" sqref="I17" start="0" length="0">
    <dxf>
      <border outline="0">
        <left style="thin">
          <color indexed="64"/>
        </left>
        <right style="hair">
          <color indexed="64"/>
        </right>
        <top style="thin">
          <color indexed="64"/>
        </top>
      </border>
    </dxf>
  </rfmt>
  <rfmt sheetId="71" sqref="J17" start="0" length="0">
    <dxf>
      <border outline="0">
        <left style="hair">
          <color indexed="64"/>
        </left>
        <right style="thin">
          <color indexed="64"/>
        </right>
        <top style="thin">
          <color indexed="64"/>
        </top>
      </border>
    </dxf>
  </rfmt>
  <rfmt sheetId="71" sqref="K17" start="0" length="0">
    <dxf>
      <border outline="0">
        <top style="thin">
          <color indexed="64"/>
        </top>
      </border>
    </dxf>
  </rfmt>
  <rfmt sheetId="71" sqref="L17" start="0" length="0">
    <dxf>
      <border outline="0">
        <left style="thin">
          <color indexed="64"/>
        </left>
        <right style="hair">
          <color indexed="64"/>
        </right>
        <top style="thin">
          <color indexed="64"/>
        </top>
      </border>
    </dxf>
  </rfmt>
  <rfmt sheetId="71" sqref="M17" start="0" length="0">
    <dxf>
      <border outline="0">
        <left style="hair">
          <color indexed="64"/>
        </left>
        <right style="thin">
          <color indexed="64"/>
        </right>
        <top style="thin">
          <color indexed="64"/>
        </top>
      </border>
    </dxf>
  </rfmt>
  <rfmt sheetId="71" sqref="N17" start="0" length="0">
    <dxf>
      <border outline="0">
        <top style="thin">
          <color indexed="64"/>
        </top>
      </border>
    </dxf>
  </rfmt>
  <rfmt sheetId="71" sqref="O17" start="0" length="0">
    <dxf>
      <border outline="0">
        <left style="thin">
          <color indexed="64"/>
        </left>
        <right style="hair">
          <color indexed="64"/>
        </right>
        <top style="thin">
          <color indexed="64"/>
        </top>
      </border>
    </dxf>
  </rfmt>
  <rfmt sheetId="71" sqref="P17" start="0" length="0">
    <dxf>
      <border outline="0">
        <left style="hair">
          <color indexed="64"/>
        </left>
        <right style="medium">
          <color indexed="64"/>
        </right>
        <top style="thin">
          <color indexed="64"/>
        </top>
      </border>
    </dxf>
  </rfmt>
  <rfmt sheetId="71" sqref="A18" start="0" length="0">
    <dxf>
      <border outline="0">
        <right style="medium">
          <color indexed="64"/>
        </right>
      </border>
    </dxf>
  </rfmt>
  <rfmt sheetId="71" sqref="B18" start="0" length="0">
    <dxf>
      <border outline="0">
        <left style="medium">
          <color indexed="64"/>
        </left>
        <right style="thin">
          <color indexed="64"/>
        </right>
      </border>
    </dxf>
  </rfmt>
  <rfmt sheetId="71" sqref="C18" start="0" length="0">
    <dxf>
      <border outline="0">
        <left style="thin">
          <color indexed="64"/>
        </left>
        <right style="hair">
          <color indexed="64"/>
        </right>
      </border>
    </dxf>
  </rfmt>
  <rfmt sheetId="71" sqref="D18" start="0" length="0">
    <dxf>
      <border outline="0">
        <left style="hair">
          <color indexed="64"/>
        </left>
        <right style="thin">
          <color indexed="64"/>
        </right>
      </border>
    </dxf>
  </rfmt>
  <rfmt sheetId="71" sqref="F18" start="0" length="0">
    <dxf>
      <border outline="0">
        <left style="thin">
          <color indexed="64"/>
        </left>
        <right style="hair">
          <color indexed="64"/>
        </right>
      </border>
    </dxf>
  </rfmt>
  <rfmt sheetId="71" sqref="G18" start="0" length="0">
    <dxf>
      <border outline="0">
        <left style="hair">
          <color indexed="64"/>
        </left>
        <right style="thin">
          <color indexed="64"/>
        </right>
      </border>
    </dxf>
  </rfmt>
  <rfmt sheetId="71" sqref="I18" start="0" length="0">
    <dxf>
      <border outline="0">
        <left style="thin">
          <color indexed="64"/>
        </left>
        <right style="hair">
          <color indexed="64"/>
        </right>
      </border>
    </dxf>
  </rfmt>
  <rfmt sheetId="71" sqref="J18" start="0" length="0">
    <dxf>
      <border outline="0">
        <left style="hair">
          <color indexed="64"/>
        </left>
        <right style="thin">
          <color indexed="64"/>
        </right>
      </border>
    </dxf>
  </rfmt>
  <rfmt sheetId="71" sqref="L18" start="0" length="0">
    <dxf>
      <border outline="0">
        <left style="thin">
          <color indexed="64"/>
        </left>
        <right style="hair">
          <color indexed="64"/>
        </right>
      </border>
    </dxf>
  </rfmt>
  <rfmt sheetId="71" sqref="M18" start="0" length="0">
    <dxf>
      <border outline="0">
        <left style="hair">
          <color indexed="64"/>
        </left>
        <right style="thin">
          <color indexed="64"/>
        </right>
      </border>
    </dxf>
  </rfmt>
  <rfmt sheetId="71" sqref="O18" start="0" length="0">
    <dxf>
      <border outline="0">
        <left style="thin">
          <color indexed="64"/>
        </left>
        <right style="hair">
          <color indexed="64"/>
        </right>
      </border>
    </dxf>
  </rfmt>
  <rfmt sheetId="71" sqref="P18" start="0" length="0">
    <dxf>
      <border outline="0">
        <left style="hair">
          <color indexed="64"/>
        </left>
        <right style="medium">
          <color indexed="64"/>
        </right>
      </border>
    </dxf>
  </rfmt>
  <rfmt sheetId="71" sqref="B19" start="0" length="0">
    <dxf>
      <alignment vertical="center"/>
      <border outline="0">
        <left style="medium">
          <color indexed="64"/>
        </left>
        <right style="thin">
          <color indexed="64"/>
        </right>
        <bottom style="medium">
          <color indexed="64"/>
        </bottom>
      </border>
    </dxf>
  </rfmt>
  <rfmt sheetId="71" sqref="C19" start="0" length="0">
    <dxf>
      <alignment vertical="center"/>
      <border outline="0">
        <left style="thin">
          <color indexed="64"/>
        </left>
        <right style="hair">
          <color indexed="64"/>
        </right>
        <bottom style="medium">
          <color indexed="64"/>
        </bottom>
      </border>
    </dxf>
  </rfmt>
  <rfmt sheetId="71" sqref="D19" start="0" length="0">
    <dxf>
      <alignment vertical="center"/>
      <border outline="0">
        <left style="hair">
          <color indexed="64"/>
        </left>
        <right style="thin">
          <color indexed="64"/>
        </right>
        <bottom style="medium">
          <color indexed="64"/>
        </bottom>
      </border>
    </dxf>
  </rfmt>
  <rfmt sheetId="71" sqref="E19" start="0" length="0">
    <dxf>
      <alignment vertical="center"/>
      <border outline="0">
        <right style="thin">
          <color indexed="64"/>
        </right>
        <bottom style="medium">
          <color indexed="64"/>
        </bottom>
      </border>
    </dxf>
  </rfmt>
  <rfmt sheetId="71" sqref="F19" start="0" length="0">
    <dxf>
      <alignment vertical="center"/>
      <border outline="0">
        <left style="thin">
          <color indexed="64"/>
        </left>
        <right style="hair">
          <color indexed="64"/>
        </right>
        <bottom style="medium">
          <color indexed="64"/>
        </bottom>
      </border>
    </dxf>
  </rfmt>
  <rfmt sheetId="71" sqref="G19" start="0" length="0">
    <dxf>
      <alignment vertical="center"/>
      <border outline="0">
        <left style="hair">
          <color indexed="64"/>
        </left>
        <right style="thin">
          <color indexed="64"/>
        </right>
        <bottom style="medium">
          <color indexed="64"/>
        </bottom>
      </border>
    </dxf>
  </rfmt>
  <rfmt sheetId="71" sqref="H19" start="0" length="0">
    <dxf>
      <alignment vertical="center"/>
      <border outline="0">
        <right style="thin">
          <color indexed="64"/>
        </right>
        <bottom style="medium">
          <color indexed="64"/>
        </bottom>
      </border>
    </dxf>
  </rfmt>
  <rfmt sheetId="71" sqref="I19" start="0" length="0">
    <dxf>
      <alignment vertical="center"/>
      <border outline="0">
        <left style="thin">
          <color indexed="64"/>
        </left>
        <right style="hair">
          <color indexed="64"/>
        </right>
        <bottom style="medium">
          <color indexed="64"/>
        </bottom>
      </border>
    </dxf>
  </rfmt>
  <rfmt sheetId="71" sqref="J19" start="0" length="0">
    <dxf>
      <alignment vertical="center"/>
      <border outline="0">
        <left style="hair">
          <color indexed="64"/>
        </left>
        <right style="thin">
          <color indexed="64"/>
        </right>
        <bottom style="medium">
          <color indexed="64"/>
        </bottom>
      </border>
    </dxf>
  </rfmt>
  <rfmt sheetId="71" sqref="K19" start="0" length="0">
    <dxf>
      <alignment vertical="center"/>
      <border outline="0">
        <right style="thin">
          <color indexed="64"/>
        </right>
        <bottom style="medium">
          <color indexed="64"/>
        </bottom>
      </border>
    </dxf>
  </rfmt>
  <rfmt sheetId="71" sqref="L19" start="0" length="0">
    <dxf>
      <alignment vertical="center"/>
      <border outline="0">
        <left style="thin">
          <color indexed="64"/>
        </left>
        <right style="hair">
          <color indexed="64"/>
        </right>
        <bottom style="medium">
          <color indexed="64"/>
        </bottom>
      </border>
    </dxf>
  </rfmt>
  <rfmt sheetId="71" sqref="M19" start="0" length="0">
    <dxf>
      <alignment vertical="center"/>
      <border outline="0">
        <left style="hair">
          <color indexed="64"/>
        </left>
        <right style="thin">
          <color indexed="64"/>
        </right>
        <bottom style="medium">
          <color indexed="64"/>
        </bottom>
      </border>
    </dxf>
  </rfmt>
  <rfmt sheetId="71" sqref="N19" start="0" length="0">
    <dxf>
      <alignment vertical="center"/>
      <border outline="0">
        <right style="thin">
          <color indexed="64"/>
        </right>
        <bottom style="medium">
          <color indexed="64"/>
        </bottom>
      </border>
    </dxf>
  </rfmt>
  <rfmt sheetId="71" sqref="O19" start="0" length="0">
    <dxf>
      <alignment vertical="center"/>
      <border outline="0">
        <left style="thin">
          <color indexed="64"/>
        </left>
        <right style="hair">
          <color indexed="64"/>
        </right>
        <bottom style="medium">
          <color indexed="64"/>
        </bottom>
      </border>
    </dxf>
  </rfmt>
  <rfmt sheetId="71" sqref="P19" start="0" length="0">
    <dxf>
      <alignment vertical="center"/>
      <border outline="0">
        <left style="hair">
          <color indexed="64"/>
        </left>
        <right style="medium">
          <color indexed="64"/>
        </right>
        <bottom style="medium">
          <color indexed="64"/>
        </bottom>
      </border>
    </dxf>
  </rfmt>
  <rfmt sheetId="71" sqref="D35" start="0" length="0">
    <dxf>
      <border outline="0">
        <top style="medium">
          <color indexed="64"/>
        </top>
      </border>
    </dxf>
  </rfmt>
  <rfmt sheetId="71" sqref="G35" start="0" length="0">
    <dxf>
      <border outline="0">
        <left style="hair">
          <color indexed="64"/>
        </left>
        <top style="medium">
          <color indexed="64"/>
        </top>
      </border>
    </dxf>
  </rfmt>
  <rfmt sheetId="71" sqref="A36" start="0" length="0">
    <dxf>
      <border outline="0">
        <right style="medium">
          <color indexed="64"/>
        </right>
        <bottom style="thin">
          <color indexed="64"/>
        </bottom>
      </border>
    </dxf>
  </rfmt>
  <rfmt sheetId="71" sqref="G36" start="0" length="0">
    <dxf>
      <border outline="0">
        <left style="hair">
          <color indexed="64"/>
        </left>
      </border>
    </dxf>
  </rfmt>
  <rfmt sheetId="71" sqref="B37" start="0" length="0">
    <dxf>
      <border outline="0">
        <left style="medium">
          <color indexed="64"/>
        </left>
        <bottom/>
      </border>
    </dxf>
  </rfmt>
  <rfmt sheetId="71" sqref="C37" start="0" length="0">
    <dxf>
      <border outline="0">
        <bottom/>
      </border>
    </dxf>
  </rfmt>
  <rfmt sheetId="71" sqref="D37" start="0" length="0">
    <dxf>
      <border outline="0">
        <bottom/>
      </border>
    </dxf>
  </rfmt>
  <rfmt sheetId="71" sqref="E37" start="0" length="0">
    <dxf>
      <border outline="0">
        <bottom/>
      </border>
    </dxf>
  </rfmt>
  <rfmt sheetId="71" sqref="F37" start="0" length="0">
    <dxf>
      <border outline="0">
        <bottom/>
      </border>
    </dxf>
  </rfmt>
  <rfmt sheetId="71" sqref="G37" start="0" length="0">
    <dxf>
      <border outline="0">
        <bottom/>
      </border>
    </dxf>
  </rfmt>
  <rfmt sheetId="71" sqref="H37" start="0" length="0">
    <dxf>
      <border outline="0">
        <bottom/>
      </border>
    </dxf>
  </rfmt>
  <rfmt sheetId="71" sqref="I37" start="0" length="0">
    <dxf>
      <border outline="0">
        <bottom/>
      </border>
    </dxf>
  </rfmt>
  <rfmt sheetId="71" sqref="J37" start="0" length="0">
    <dxf>
      <border outline="0">
        <bottom/>
      </border>
    </dxf>
  </rfmt>
  <rfmt sheetId="71" sqref="K37" start="0" length="0">
    <dxf>
      <border outline="0">
        <bottom/>
      </border>
    </dxf>
  </rfmt>
  <rfmt sheetId="71" sqref="L37" start="0" length="0">
    <dxf>
      <border outline="0">
        <bottom/>
      </border>
    </dxf>
  </rfmt>
  <rfmt sheetId="71" sqref="M37" start="0" length="0">
    <dxf>
      <border outline="0">
        <bottom/>
      </border>
    </dxf>
  </rfmt>
  <rfmt sheetId="71" sqref="N37" start="0" length="0">
    <dxf>
      <border outline="0">
        <bottom/>
      </border>
    </dxf>
  </rfmt>
  <rfmt sheetId="71" sqref="O37" start="0" length="0">
    <dxf>
      <border outline="0">
        <bottom/>
      </border>
    </dxf>
  </rfmt>
  <rfmt sheetId="71" sqref="P37" start="0" length="0">
    <dxf>
      <border outline="0">
        <bottom/>
      </border>
    </dxf>
  </rfmt>
  <rfmt sheetId="71" sqref="B38" start="0" length="0">
    <dxf>
      <border outline="0">
        <top/>
        <bottom/>
      </border>
    </dxf>
  </rfmt>
  <rfmt sheetId="71" sqref="C38" start="0" length="0">
    <dxf>
      <border outline="0">
        <top/>
        <bottom/>
      </border>
    </dxf>
  </rfmt>
  <rfmt sheetId="71" sqref="D38" start="0" length="0">
    <dxf>
      <border outline="0">
        <top/>
        <bottom/>
      </border>
    </dxf>
  </rfmt>
  <rfmt sheetId="71" sqref="E38" start="0" length="0">
    <dxf>
      <border outline="0">
        <top/>
        <bottom/>
      </border>
    </dxf>
  </rfmt>
  <rfmt sheetId="71" sqref="F38" start="0" length="0">
    <dxf>
      <border outline="0">
        <top/>
        <bottom/>
      </border>
    </dxf>
  </rfmt>
  <rfmt sheetId="71" sqref="G38" start="0" length="0">
    <dxf>
      <border outline="0">
        <top/>
        <bottom/>
      </border>
    </dxf>
  </rfmt>
  <rfmt sheetId="71" sqref="H38" start="0" length="0">
    <dxf>
      <border outline="0">
        <top/>
        <bottom/>
      </border>
    </dxf>
  </rfmt>
  <rfmt sheetId="71" sqref="I38" start="0" length="0">
    <dxf>
      <border outline="0">
        <top/>
        <bottom/>
      </border>
    </dxf>
  </rfmt>
  <rfmt sheetId="71" sqref="J38" start="0" length="0">
    <dxf>
      <border outline="0">
        <top/>
        <bottom/>
      </border>
    </dxf>
  </rfmt>
  <rfmt sheetId="71" sqref="K38" start="0" length="0">
    <dxf>
      <border outline="0">
        <top/>
        <bottom/>
      </border>
    </dxf>
  </rfmt>
  <rfmt sheetId="71" sqref="L38" start="0" length="0">
    <dxf>
      <border outline="0">
        <top/>
        <bottom/>
      </border>
    </dxf>
  </rfmt>
  <rfmt sheetId="71" sqref="M38" start="0" length="0">
    <dxf>
      <border outline="0">
        <top/>
        <bottom/>
      </border>
    </dxf>
  </rfmt>
  <rfmt sheetId="71" sqref="N38" start="0" length="0">
    <dxf>
      <border outline="0">
        <top/>
        <bottom/>
      </border>
    </dxf>
  </rfmt>
  <rfmt sheetId="71" sqref="O38" start="0" length="0">
    <dxf>
      <border outline="0">
        <top/>
        <bottom/>
      </border>
    </dxf>
  </rfmt>
  <rfmt sheetId="71" sqref="P38" start="0" length="0">
    <dxf>
      <border outline="0">
        <top/>
        <bottom/>
      </border>
    </dxf>
  </rfmt>
  <rfmt sheetId="71" sqref="A39" start="0" length="0">
    <dxf>
      <border outline="0">
        <right/>
      </border>
    </dxf>
  </rfmt>
  <rfmt sheetId="71" sqref="B39" start="0" length="0">
    <dxf>
      <border outline="0">
        <left style="medium">
          <color indexed="64"/>
        </left>
      </border>
    </dxf>
  </rfmt>
  <rfmt sheetId="71" sqref="G39" start="0" length="0">
    <dxf>
      <border outline="0">
        <left style="hair">
          <color indexed="64"/>
        </left>
      </border>
    </dxf>
  </rfmt>
  <rfmt sheetId="71" sqref="G45" start="0" length="0">
    <dxf>
      <border outline="0">
        <left style="hair">
          <color indexed="64"/>
        </left>
        <top style="medium">
          <color indexed="64"/>
        </top>
      </border>
    </dxf>
  </rfmt>
  <rfmt sheetId="71" sqref="J45" start="0" length="0">
    <dxf>
      <border outline="0">
        <left style="hair">
          <color indexed="64"/>
        </left>
        <top style="medium">
          <color indexed="64"/>
        </top>
      </border>
    </dxf>
  </rfmt>
  <rfmt sheetId="71" sqref="M45" start="0" length="0">
    <dxf>
      <border outline="0">
        <left style="hair">
          <color indexed="64"/>
        </left>
        <top style="medium">
          <color indexed="64"/>
        </top>
      </border>
    </dxf>
  </rfmt>
  <rfmt sheetId="71" sqref="P45" start="0" length="0">
    <dxf>
      <border outline="0">
        <left style="hair">
          <color indexed="64"/>
        </left>
      </border>
    </dxf>
  </rfmt>
  <rfmt sheetId="71" sqref="A46" start="0" length="0">
    <dxf>
      <border outline="0">
        <right style="medium">
          <color indexed="64"/>
        </right>
        <bottom style="thin">
          <color indexed="64"/>
        </bottom>
      </border>
    </dxf>
  </rfmt>
  <rfmt sheetId="71" sqref="G46" start="0" length="0">
    <dxf>
      <border outline="0">
        <left style="hair">
          <color indexed="64"/>
        </left>
      </border>
    </dxf>
  </rfmt>
  <rfmt sheetId="71" sqref="J46" start="0" length="0">
    <dxf>
      <border outline="0">
        <left style="hair">
          <color indexed="64"/>
        </left>
      </border>
    </dxf>
  </rfmt>
  <rfmt sheetId="71" sqref="M46" start="0" length="0">
    <dxf>
      <border outline="0">
        <left style="hair">
          <color indexed="64"/>
        </left>
      </border>
    </dxf>
  </rfmt>
  <rfmt sheetId="71" sqref="P46" start="0" length="0">
    <dxf>
      <border outline="0">
        <left style="hair">
          <color indexed="64"/>
        </left>
      </border>
    </dxf>
  </rfmt>
  <rfmt sheetId="71" sqref="B47" start="0" length="0">
    <dxf>
      <border outline="0">
        <left style="medium">
          <color indexed="64"/>
        </left>
        <bottom/>
      </border>
    </dxf>
  </rfmt>
  <rfmt sheetId="71" sqref="C47" start="0" length="0">
    <dxf>
      <border outline="0">
        <bottom/>
      </border>
    </dxf>
  </rfmt>
  <rfmt sheetId="71" sqref="D47" start="0" length="0">
    <dxf>
      <border outline="0">
        <bottom/>
      </border>
    </dxf>
  </rfmt>
  <rfmt sheetId="71" sqref="E47" start="0" length="0">
    <dxf>
      <border outline="0">
        <bottom/>
      </border>
    </dxf>
  </rfmt>
  <rfmt sheetId="71" sqref="F47" start="0" length="0">
    <dxf>
      <border outline="0">
        <bottom/>
      </border>
    </dxf>
  </rfmt>
  <rfmt sheetId="71" sqref="G47" start="0" length="0">
    <dxf>
      <border outline="0">
        <bottom/>
      </border>
    </dxf>
  </rfmt>
  <rfmt sheetId="71" sqref="H47" start="0" length="0">
    <dxf>
      <border outline="0">
        <bottom/>
      </border>
    </dxf>
  </rfmt>
  <rfmt sheetId="71" sqref="I47" start="0" length="0">
    <dxf>
      <border outline="0">
        <bottom/>
      </border>
    </dxf>
  </rfmt>
  <rfmt sheetId="71" sqref="J47" start="0" length="0">
    <dxf>
      <border outline="0">
        <bottom/>
      </border>
    </dxf>
  </rfmt>
  <rfmt sheetId="71" sqref="K47" start="0" length="0">
    <dxf>
      <border outline="0">
        <bottom/>
      </border>
    </dxf>
  </rfmt>
  <rfmt sheetId="71" sqref="L47" start="0" length="0">
    <dxf>
      <border outline="0">
        <bottom/>
      </border>
    </dxf>
  </rfmt>
  <rfmt sheetId="71" sqref="M47" start="0" length="0">
    <dxf>
      <border outline="0">
        <bottom/>
      </border>
    </dxf>
  </rfmt>
  <rfmt sheetId="71" sqref="N47" start="0" length="0">
    <dxf>
      <border outline="0">
        <bottom/>
      </border>
    </dxf>
  </rfmt>
  <rfmt sheetId="71" sqref="O47" start="0" length="0">
    <dxf>
      <border outline="0">
        <bottom/>
      </border>
    </dxf>
  </rfmt>
  <rfmt sheetId="71" sqref="P47" start="0" length="0">
    <dxf>
      <border outline="0">
        <bottom/>
      </border>
    </dxf>
  </rfmt>
  <rfmt sheetId="71" sqref="B48" start="0" length="0">
    <dxf>
      <border outline="0">
        <left style="medium">
          <color indexed="64"/>
        </left>
        <top/>
        <bottom/>
      </border>
    </dxf>
  </rfmt>
  <rfmt sheetId="71" sqref="C48" start="0" length="0">
    <dxf>
      <border outline="0">
        <top/>
        <bottom/>
      </border>
    </dxf>
  </rfmt>
  <rfmt sheetId="71" sqref="D48" start="0" length="0">
    <dxf>
      <border outline="0">
        <top/>
        <bottom/>
      </border>
    </dxf>
  </rfmt>
  <rfmt sheetId="71" sqref="E48" start="0" length="0">
    <dxf>
      <border outline="0">
        <top/>
        <bottom/>
      </border>
    </dxf>
  </rfmt>
  <rfmt sheetId="71" sqref="F48" start="0" length="0">
    <dxf>
      <border outline="0">
        <top/>
        <bottom/>
      </border>
    </dxf>
  </rfmt>
  <rfmt sheetId="71" sqref="G48" start="0" length="0">
    <dxf>
      <border outline="0">
        <top/>
        <bottom/>
      </border>
    </dxf>
  </rfmt>
  <rfmt sheetId="71" sqref="H48" start="0" length="0">
    <dxf>
      <border outline="0">
        <top/>
        <bottom/>
      </border>
    </dxf>
  </rfmt>
  <rfmt sheetId="71" sqref="I48" start="0" length="0">
    <dxf>
      <border outline="0">
        <top/>
        <bottom/>
      </border>
    </dxf>
  </rfmt>
  <rfmt sheetId="71" sqref="J48" start="0" length="0">
    <dxf>
      <border outline="0">
        <top/>
        <bottom/>
      </border>
    </dxf>
  </rfmt>
  <rfmt sheetId="71" sqref="K48" start="0" length="0">
    <dxf>
      <border outline="0">
        <top/>
        <bottom/>
      </border>
    </dxf>
  </rfmt>
  <rfmt sheetId="71" sqref="L48" start="0" length="0">
    <dxf>
      <border outline="0">
        <top/>
        <bottom/>
      </border>
    </dxf>
  </rfmt>
  <rfmt sheetId="71" sqref="M48" start="0" length="0">
    <dxf>
      <border outline="0">
        <top/>
        <bottom/>
      </border>
    </dxf>
  </rfmt>
  <rfmt sheetId="71" sqref="N48" start="0" length="0">
    <dxf>
      <border outline="0">
        <top/>
        <bottom/>
      </border>
    </dxf>
  </rfmt>
  <rfmt sheetId="71" sqref="O48" start="0" length="0">
    <dxf>
      <border outline="0">
        <top/>
        <bottom/>
      </border>
    </dxf>
  </rfmt>
  <rfmt sheetId="71" sqref="P48" start="0" length="0">
    <dxf>
      <border outline="0">
        <top/>
        <bottom/>
      </border>
    </dxf>
  </rfmt>
  <rfmt sheetId="71" sqref="G49" start="0" length="0">
    <dxf>
      <border outline="0">
        <left style="hair">
          <color indexed="64"/>
        </left>
      </border>
    </dxf>
  </rfmt>
  <rfmt sheetId="71" sqref="J49" start="0" length="0">
    <dxf>
      <border outline="0">
        <left style="hair">
          <color indexed="64"/>
        </left>
      </border>
    </dxf>
  </rfmt>
  <rfmt sheetId="71" sqref="M49" start="0" length="0">
    <dxf>
      <border outline="0">
        <left style="hair">
          <color indexed="64"/>
        </left>
      </border>
    </dxf>
  </rfmt>
  <rfmt sheetId="71" sqref="P49" start="0" length="0">
    <dxf>
      <border outline="0">
        <left style="hair">
          <color indexed="64"/>
        </left>
      </border>
    </dxf>
  </rfmt>
  <rfmt sheetId="71" sqref="B57:J57" start="0" length="0">
    <dxf>
      <border>
        <bottom/>
      </border>
    </dxf>
  </rfmt>
  <rfmt sheetId="71" sqref="B58:J58" start="0" length="0">
    <dxf>
      <border>
        <bottom/>
      </border>
    </dxf>
  </rfmt>
  <rfmt sheetId="71" sqref="A7:L7" start="0" length="0">
    <dxf>
      <border>
        <bottom style="thin">
          <color indexed="64"/>
        </bottom>
      </border>
    </dxf>
  </rfmt>
  <rfmt sheetId="71" sqref="B8:B10" start="0" length="0">
    <dxf>
      <border>
        <right style="thin">
          <color indexed="64"/>
        </right>
      </border>
    </dxf>
  </rfmt>
  <rfmt sheetId="71" sqref="C9" start="0" length="0">
    <dxf>
      <border>
        <left style="thin">
          <color indexed="64"/>
        </left>
        <right style="thin">
          <color indexed="64"/>
        </right>
        <top/>
        <bottom/>
      </border>
    </dxf>
  </rfmt>
  <rfmt sheetId="71" sqref="D8:D9" start="0" length="0">
    <dxf>
      <border>
        <right style="thin">
          <color indexed="64"/>
        </right>
      </border>
    </dxf>
  </rfmt>
  <rfmt sheetId="71" sqref="E9" start="0" length="0">
    <dxf>
      <border>
        <left style="thin">
          <color indexed="64"/>
        </left>
        <right style="thin">
          <color indexed="64"/>
        </right>
        <top/>
        <bottom/>
      </border>
    </dxf>
  </rfmt>
  <rfmt sheetId="71" sqref="F8:F9" start="0" length="0">
    <dxf>
      <border>
        <right style="thin">
          <color indexed="64"/>
        </right>
      </border>
    </dxf>
  </rfmt>
  <rfmt sheetId="71" sqref="G8:G9" start="0" length="0">
    <dxf>
      <border>
        <right style="thin">
          <color indexed="64"/>
        </right>
      </border>
    </dxf>
  </rfmt>
  <rfmt sheetId="71" sqref="I9" start="0" length="0">
    <dxf>
      <border>
        <left/>
        <right style="thin">
          <color indexed="64"/>
        </right>
        <top/>
        <bottom/>
      </border>
    </dxf>
  </rfmt>
  <rfmt sheetId="71" sqref="J9" start="0" length="0">
    <dxf>
      <border>
        <left style="thin">
          <color indexed="64"/>
        </left>
        <right style="thin">
          <color indexed="64"/>
        </right>
        <top/>
        <bottom/>
      </border>
    </dxf>
  </rfmt>
  <rfmt sheetId="71" sqref="K9" start="0" length="0">
    <dxf>
      <border>
        <left style="thin">
          <color indexed="64"/>
        </left>
        <right style="thin">
          <color indexed="64"/>
        </right>
        <top/>
        <bottom/>
      </border>
    </dxf>
  </rfmt>
  <rfmt sheetId="71" sqref="B10" start="0" length="0">
    <dxf>
      <border>
        <left/>
        <right style="thin">
          <color indexed="64"/>
        </right>
        <top/>
        <bottom style="medium">
          <color indexed="64"/>
        </bottom>
      </border>
    </dxf>
  </rfmt>
  <rfmt sheetId="71" sqref="A10" start="0" length="0">
    <dxf>
      <border>
        <left style="medium">
          <color indexed="64"/>
        </left>
        <right style="medium">
          <color indexed="64"/>
        </right>
        <top/>
        <bottom style="medium">
          <color indexed="64"/>
        </bottom>
      </border>
    </dxf>
  </rfmt>
  <rfmt sheetId="71" sqref="L9" start="0" length="0">
    <dxf>
      <border>
        <left style="thin">
          <color indexed="64"/>
        </left>
        <right style="medium">
          <color indexed="64"/>
        </right>
        <top/>
        <bottom/>
      </border>
    </dxf>
  </rfmt>
  <rfmt sheetId="67" sqref="A7:I7" start="0" length="0">
    <dxf>
      <border>
        <bottom style="thin">
          <color indexed="64"/>
        </bottom>
      </border>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1" sqref="H9" start="0" length="0">
    <dxf>
      <border>
        <left style="thin">
          <color indexed="64"/>
        </left>
        <right style="thin">
          <color indexed="64"/>
        </right>
        <top/>
        <bottom/>
      </border>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50" sId="4">
    <oc r="A2" t="inlineStr">
      <is>
        <t>(2)　所在市町村別　学年別　児童数     （２－１）</t>
      </is>
    </oc>
    <nc r="A2" t="inlineStr">
      <is>
        <t>(2)　所在市町村別　学年別　児童数（２－１）</t>
        <phoneticPr fontId="0"/>
      </is>
    </nc>
  </rcc>
  <rcc rId="16451" sId="5">
    <oc r="A2" t="inlineStr">
      <is>
        <t>(2)　つづき          （２－２）</t>
      </is>
    </oc>
    <nc r="A2" t="inlineStr">
      <is>
        <t>(2)　つづき（２－２）</t>
        <phoneticPr fontId="0"/>
      </is>
    </nc>
  </rcc>
  <rcc rId="16452" sId="6">
    <oc r="A2" t="inlineStr">
      <is>
        <t>(3)　所在市町村別　教員数(本務者)、職員数（本務者）　（３－１）</t>
        <rPh sb="20" eb="22">
          <t>ショクイン</t>
        </rPh>
        <rPh sb="22" eb="23">
          <t>スウ</t>
        </rPh>
        <rPh sb="24" eb="26">
          <t>ホンム</t>
        </rPh>
        <rPh sb="26" eb="27">
          <t>シャ</t>
        </rPh>
        <phoneticPr fontId="0"/>
      </is>
    </oc>
    <nc r="A2" t="inlineStr">
      <is>
        <t>(3)　所在市町村別　教員数(本務者)、職員数（本務者）（３－１）</t>
        <rPh sb="20" eb="22">
          <t>ショクイン</t>
        </rPh>
        <rPh sb="22" eb="23">
          <t>スウ</t>
        </rPh>
        <rPh sb="24" eb="26">
          <t>ホンム</t>
        </rPh>
        <rPh sb="26" eb="27">
          <t>シャ</t>
        </rPh>
        <phoneticPr fontId="0"/>
      </is>
    </nc>
  </rcc>
  <rcc rId="16453" sId="7">
    <oc r="A2" t="inlineStr">
      <is>
        <t>(3)　つづき　　　　（３－２）</t>
      </is>
    </oc>
    <nc r="A2" t="inlineStr">
      <is>
        <t>(3)　つづき（３－２）</t>
        <phoneticPr fontId="0"/>
      </is>
    </nc>
  </rcc>
  <rcc rId="16454" sId="54">
    <oc r="A2" t="inlineStr">
      <is>
        <t>(3)　つづき　　　　（３－３）</t>
      </is>
    </oc>
    <nc r="A2" t="inlineStr">
      <is>
        <t>(3)　つづき（３－３）</t>
        <phoneticPr fontId="0"/>
      </is>
    </nc>
  </rcc>
  <rcc rId="16455" sId="14">
    <oc r="B1" t="inlineStr">
      <is>
        <t>(3)　所在市町村別　教員数(本務者)、職員数（本務者）　（３－１）</t>
        <rPh sb="20" eb="22">
          <t>ショクイン</t>
        </rPh>
        <rPh sb="22" eb="23">
          <t>スウ</t>
        </rPh>
        <rPh sb="24" eb="26">
          <t>ホンム</t>
        </rPh>
        <rPh sb="26" eb="27">
          <t>シャ</t>
        </rPh>
        <phoneticPr fontId="0"/>
      </is>
    </oc>
    <nc r="B1" t="inlineStr">
      <is>
        <t>(3)　所在市町村別　教員数(本務者)、職員数（本務者）（３－１）</t>
        <rPh sb="20" eb="22">
          <t>ショクイン</t>
        </rPh>
        <rPh sb="22" eb="23">
          <t>スウ</t>
        </rPh>
        <rPh sb="24" eb="26">
          <t>ホンム</t>
        </rPh>
        <rPh sb="26" eb="27">
          <t>シャ</t>
        </rPh>
        <phoneticPr fontId="0"/>
      </is>
    </nc>
  </rcc>
  <rcc rId="16456" sId="50">
    <oc r="B1" t="inlineStr">
      <is>
        <t>(3)　つづき　　　　（３－２）</t>
      </is>
    </oc>
    <nc r="B1" t="inlineStr">
      <is>
        <t>(3)　つづき（３－２）</t>
        <phoneticPr fontId="0"/>
      </is>
    </nc>
  </rcc>
  <rcc rId="16457" sId="15">
    <oc r="B1" t="inlineStr">
      <is>
        <t>(3)　つづき　　　　（３－３）</t>
      </is>
    </oc>
    <nc r="B1" t="inlineStr">
      <is>
        <t>(3)　つづき（３－３）</t>
        <phoneticPr fontId="0"/>
      </is>
    </nc>
  </rcc>
  <rcc rId="16458" sId="20">
    <oc r="A2" t="inlineStr">
      <is>
        <t>(1)　所在市町村別　学校数、生徒数、教員数（本務者）、職員数（本務者）    （２－１）</t>
        <rPh sb="23" eb="25">
          <t>ホンム</t>
        </rPh>
        <rPh sb="25" eb="26">
          <t>シャ</t>
        </rPh>
        <rPh sb="32" eb="34">
          <t>ホンム</t>
        </rPh>
        <rPh sb="34" eb="35">
          <t>シャ</t>
        </rPh>
        <phoneticPr fontId="0"/>
      </is>
    </oc>
    <nc r="A2" t="inlineStr">
      <is>
        <t>(1)　所在市町村別　学校数、生徒数、教員数（本務者）、職員数（本務者）（２－１）</t>
        <rPh sb="23" eb="25">
          <t>ホンム</t>
        </rPh>
        <rPh sb="25" eb="26">
          <t>シャ</t>
        </rPh>
        <rPh sb="32" eb="34">
          <t>ホンム</t>
        </rPh>
        <rPh sb="34" eb="35">
          <t>シャ</t>
        </rPh>
        <phoneticPr fontId="0"/>
      </is>
    </nc>
  </rcc>
  <rcc rId="16459" sId="21">
    <oc r="B1" t="inlineStr">
      <is>
        <t>(１)　つづき　　　　　　　　　　　　　　（２－２）</t>
      </is>
    </oc>
    <nc r="B1" t="inlineStr">
      <is>
        <t>(１)　つづき（２－２）</t>
        <phoneticPr fontId="0"/>
      </is>
    </nc>
  </rcc>
  <rcv guid="{82914D21-25ED-410F-A54A-891D1943A521}" action="delete"/>
  <rdn rId="0" localSheetId="1" customView="1" name="Z_82914D21_25ED_410F_A54A_891D1943A521_.wvu.PrintArea" hidden="1" oldHidden="1">
    <formula>'1'!$A$1:$N$60</formula>
    <oldFormula>'1'!$A$1:$N$60</oldFormula>
  </rdn>
  <rdn rId="0" localSheetId="57" customView="1" name="Z_82914D21_25ED_410F_A54A_891D1943A521_.wvu.PrintArea" hidden="1" oldHidden="1">
    <formula>'2'!$A$1:$L$40</formula>
    <oldFormula>'2'!$A$1:$L$41</oldFormula>
  </rdn>
  <rdn rId="0" localSheetId="15" customView="1" name="Z_82914D21_25ED_410F_A54A_891D1943A521_.wvu.PrintArea" hidden="1" oldHidden="1">
    <formula>'12'!$A$1:$K$39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'23'!$A$1:$L$69</formula>
    <oldFormula>'23'!$A$1:$L$69</oldFormula>
  </rdn>
  <rcv guid="{82914D21-25ED-410F-A54A-891D1943A521}"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snm rId="16467" sheetId="1" oldName="[統計表_20230816.xlsx]1" newName="[統計表_20230816.xlsx]9"/>
  <rsnm rId="16468" sheetId="57" oldName="[統計表_20230816.xlsx]2" newName="[統計表_20230816.xlsx]10"/>
  <rsnm rId="16469" sheetId="4" oldName="[統計表_20230816.xlsx]3" newName="[統計表_20230816.xlsx]11"/>
  <rsnm rId="16470" sheetId="5" oldName="[統計表_20230816.xlsx]4" newName="[統計表_20230816.xlsx]12"/>
  <rsnm rId="16471" sheetId="6" oldName="[統計表_20230816.xlsx]5" newName="[統計表_20230816.xlsx]13"/>
  <rsnm rId="16472" sheetId="7" oldName="[統計表_20230816.xlsx]6" newName="[統計表_20230816.xlsx]14"/>
  <rsnm rId="16473" sheetId="54" oldName="[統計表_20230816.xlsx]7" newName="[統計表_20230816.xlsx]15"/>
  <rsnm rId="16474" sheetId="11" oldName="[統計表_20230816.xlsx]8" newName="[統計表_20230816.xlsx]16"/>
  <rsnm rId="16475" sheetId="12" oldName="[統計表_20230816.xlsx]9" newName="[統計表_20230816.xlsx]17"/>
  <rsnm rId="16476" sheetId="14" oldName="[統計表_20230816.xlsx]10" newName="[統計表_20230816.xlsx]18"/>
  <rsnm rId="16477" sheetId="50" oldName="[統計表_20230816.xlsx]11" newName="[統計表_20230816.xlsx]19"/>
  <rsnm rId="16478" sheetId="15" oldName="[統計表_20230816.xlsx]12" newName="[統計表_20230816.xlsx]20"/>
  <rsnm rId="16479" sheetId="71" oldName="[統計表_20230816.xlsx]13" newName="[統計表_20230816.xlsx]21"/>
  <rsnm rId="16480" sheetId="20" oldName="[統計表_20230816.xlsx]14" newName="[統計表_20230816.xlsx]22"/>
  <rsnm rId="16481" sheetId="21" oldName="[統計表_20230816.xlsx]15" newName="[統計表_20230816.xlsx]23"/>
  <rsnm rId="16482" sheetId="19" oldName="[統計表_20230816.xlsx]16" newName="[統計表_20230816.xlsx]24"/>
  <rsnm rId="16483" sheetId="22" oldName="[統計表_20230816.xlsx]17" newName="[統計表_20230816.xlsx]25"/>
  <rsnm rId="16484" sheetId="23" oldName="[統計表_20230816.xlsx]18" newName="[統計表_20230816.xlsx]26"/>
  <rsnm rId="16485" sheetId="67" oldName="[統計表_20230816.xlsx]19" newName="[統計表_20230816.xlsx]27"/>
  <rsnm rId="16486" sheetId="25" oldName="[統計表_20230816.xlsx]20" newName="[統計表_20230816.xlsx]28"/>
  <rsnm rId="16487" sheetId="26" oldName="[統計表_20230816.xlsx]21" newName="[統計表_20230816.xlsx]29"/>
  <rsnm rId="16488" sheetId="61" oldName="[統計表_20230816.xlsx]22" newName="[統計表_20230816.xlsx]30"/>
  <rsnm rId="16489" sheetId="69" oldName="[統計表_20230816.xlsx]23" newName="[統計表_20230816.xlsx]31"/>
  <rsnm rId="16490" sheetId="31" oldName="[統計表_20230816.xlsx]24" newName="[統計表_20230816.xlsx]32"/>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dxf>
      <fill>
        <patternFill patternType="none">
          <bgColor auto="1"/>
        </patternFill>
      </fill>
    </dxf>
  </rfmt>
  <rfmt sheetId="31" sqref="A1:XFD1048576">
    <dxf>
      <fill>
        <patternFill patternType="none">
          <bgColor auto="1"/>
        </patternFill>
      </fill>
    </dxf>
  </rfmt>
  <rfmt sheetId="69" sqref="A1:XFD1048576">
    <dxf>
      <fill>
        <patternFill patternType="none">
          <bgColor auto="1"/>
        </patternFill>
      </fill>
    </dxf>
  </rfmt>
  <rfmt sheetId="61" sqref="A1:XFD1048576">
    <dxf>
      <fill>
        <patternFill patternType="none">
          <bgColor auto="1"/>
        </patternFill>
      </fill>
    </dxf>
  </rfmt>
  <rfmt sheetId="26" sqref="A1:XFD1048576">
    <dxf>
      <fill>
        <patternFill patternType="none">
          <bgColor auto="1"/>
        </patternFill>
      </fill>
    </dxf>
  </rfmt>
  <rfmt sheetId="25" sqref="A1:XFD1048576">
    <dxf>
      <fill>
        <patternFill patternType="none">
          <bgColor auto="1"/>
        </patternFill>
      </fill>
    </dxf>
  </rfmt>
  <rfmt sheetId="67" sqref="A1:XFD1048576">
    <dxf>
      <fill>
        <patternFill patternType="none">
          <bgColor auto="1"/>
        </patternFill>
      </fill>
    </dxf>
  </rfmt>
  <rfmt sheetId="23" sqref="A1:XFD1048576">
    <dxf>
      <fill>
        <patternFill patternType="none">
          <bgColor auto="1"/>
        </patternFill>
      </fill>
    </dxf>
  </rfmt>
  <rfmt sheetId="22" sqref="A1:XFD1048576">
    <dxf>
      <fill>
        <patternFill patternType="none">
          <bgColor auto="1"/>
        </patternFill>
      </fill>
    </dxf>
  </rfmt>
  <rfmt sheetId="19" sqref="A1:XFD1048576">
    <dxf>
      <fill>
        <patternFill patternType="none">
          <bgColor auto="1"/>
        </patternFill>
      </fill>
    </dxf>
  </rfmt>
  <rfmt sheetId="21" sqref="A1:XFD1048576">
    <dxf>
      <fill>
        <patternFill patternType="none">
          <bgColor auto="1"/>
        </patternFill>
      </fill>
    </dxf>
  </rfmt>
  <rfmt sheetId="20" sqref="A1:XFD1048576">
    <dxf>
      <fill>
        <patternFill patternType="none">
          <bgColor auto="1"/>
        </patternFill>
      </fill>
    </dxf>
  </rfmt>
  <rfmt sheetId="71" sqref="A1:XFD1048576">
    <dxf>
      <fill>
        <patternFill patternType="none">
          <bgColor auto="1"/>
        </patternFill>
      </fill>
    </dxf>
  </rfmt>
  <rfmt sheetId="15" sqref="A1:XFD1048576">
    <dxf>
      <fill>
        <patternFill patternType="none">
          <bgColor auto="1"/>
        </patternFill>
      </fill>
    </dxf>
  </rfmt>
  <rfmt sheetId="50" sqref="A1:XFD1048576">
    <dxf>
      <fill>
        <patternFill patternType="none">
          <bgColor auto="1"/>
        </patternFill>
      </fill>
    </dxf>
  </rfmt>
  <rfmt sheetId="14" sqref="A1:XFD1048576">
    <dxf>
      <fill>
        <patternFill patternType="none">
          <bgColor auto="1"/>
        </patternFill>
      </fill>
    </dxf>
  </rfmt>
  <rfmt sheetId="12" sqref="A1:XFD1048576">
    <dxf>
      <fill>
        <patternFill patternType="none">
          <bgColor auto="1"/>
        </patternFill>
      </fill>
    </dxf>
  </rfmt>
  <rfmt sheetId="11" sqref="A1:XFD1048576">
    <dxf>
      <fill>
        <patternFill patternType="none">
          <bgColor auto="1"/>
        </patternFill>
      </fill>
    </dxf>
  </rfmt>
  <rfmt sheetId="54" sqref="A1:XFD1048576">
    <dxf>
      <fill>
        <patternFill patternType="none">
          <bgColor auto="1"/>
        </patternFill>
      </fill>
    </dxf>
  </rfmt>
  <rfmt sheetId="7" sqref="A1:XFD1048576">
    <dxf>
      <fill>
        <patternFill patternType="none">
          <bgColor auto="1"/>
        </patternFill>
      </fill>
    </dxf>
  </rfmt>
  <rfmt sheetId="6" sqref="A1:XFD1048576">
    <dxf>
      <fill>
        <patternFill patternType="none">
          <bgColor auto="1"/>
        </patternFill>
      </fill>
    </dxf>
  </rfmt>
  <rfmt sheetId="5" sqref="A1:XFD1048576">
    <dxf>
      <fill>
        <patternFill patternType="none">
          <bgColor auto="1"/>
        </patternFill>
      </fill>
    </dxf>
  </rfmt>
  <rfmt sheetId="4" sqref="A1:XFD1048576">
    <dxf>
      <fill>
        <patternFill patternType="none">
          <bgColor auto="1"/>
        </patternFill>
      </fill>
    </dxf>
  </rfmt>
  <rfmt sheetId="57" sqref="A1:XFD1048576">
    <dxf>
      <fill>
        <patternFill patternType="none">
          <bgColor auto="1"/>
        </patternFill>
      </fill>
    </dxf>
  </rfmt>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2914D21-25ED-410F-A54A-891D1943A521}" action="delete"/>
  <rdn rId="0" localSheetId="1" customView="1" name="Z_82914D21_25ED_410F_A54A_891D1943A521_.wvu.PrintArea" hidden="1" oldHidden="1">
    <formula>'9'!$A$1:$N$60</formula>
    <oldFormula>'9'!$A$1:$N$60</oldFormula>
  </rdn>
  <rdn rId="0" localSheetId="57" customView="1" name="Z_82914D21_25ED_410F_A54A_891D1943A521_.wvu.PrintArea" hidden="1" oldHidden="1">
    <formula>'10'!$A$1:$L$40</formula>
    <oldFormula>'10'!$A$1:$L$40</oldFormula>
  </rdn>
  <rdn rId="0" localSheetId="15" customView="1" name="Z_82914D21_25ED_410F_A54A_891D1943A521_.wvu.PrintArea" hidden="1" oldHidden="1">
    <formula>'20'!$A$1:$K$39</formula>
    <oldFormula>'20'!$A$1:$K$39</oldFormula>
  </rdn>
  <rdn rId="0" localSheetId="67" customView="1" name="Z_82914D21_25ED_410F_A54A_891D1943A521_.wvu.PrintArea" hidden="1" oldHidden="1">
    <formula>'27'!$A$1:$K$47</formula>
    <oldFormula>'27'!$A$1:$K$47</oldFormula>
  </rdn>
  <rdn rId="0" localSheetId="25" customView="1" name="Z_82914D21_25ED_410F_A54A_891D1943A521_.wvu.PrintArea" hidden="1" oldHidden="1">
    <formula>'28'!$A$1:$Q$42</formula>
    <oldFormula>'28'!$A$1:$Q$42</oldFormula>
  </rdn>
  <rdn rId="0" localSheetId="61" customView="1" name="Z_82914D21_25ED_410F_A54A_891D1943A521_.wvu.PrintArea" hidden="1" oldHidden="1">
    <formula>'30'!$A$1:$Q$44</formula>
    <oldFormula>'30'!$A$1:$Q$44</oldFormula>
  </rdn>
  <rdn rId="0" localSheetId="69" customView="1" name="Z_82914D21_25ED_410F_A54A_891D1943A521_.wvu.PrintArea" hidden="1" oldHidden="1">
    <formula>'31'!$A$1:$L$69</formula>
    <oldFormula>'31'!$A$1:$L$69</oldFormula>
  </rdn>
  <rcv guid="{82914D21-25ED-410F-A54A-891D1943A52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66" sId="1">
    <oc r="B8" t="inlineStr">
      <is>
        <t>　　令和４年度</t>
        <rPh sb="2" eb="4">
          <t>レイワ</t>
        </rPh>
        <phoneticPr fontId="0"/>
      </is>
    </oc>
    <nc r="B8" t="inlineStr">
      <is>
        <t>　　令和５年度</t>
        <phoneticPr fontId="0"/>
      </is>
    </nc>
  </rcc>
  <rcc rId="15467" sId="1">
    <oc r="B13" t="inlineStr">
      <is>
        <t>　　令和４年度</t>
        <rPh sb="2" eb="4">
          <t>レイワ</t>
        </rPh>
        <phoneticPr fontId="0"/>
      </is>
    </oc>
    <nc r="B13" t="inlineStr">
      <is>
        <t>　　令和５年度</t>
        <phoneticPr fontId="0"/>
      </is>
    </nc>
  </rcc>
  <rcc rId="15468" sId="1">
    <oc r="B19" t="inlineStr">
      <is>
        <t>　　令和４年度</t>
        <rPh sb="2" eb="4">
          <t>レイワ</t>
        </rPh>
        <phoneticPr fontId="0"/>
      </is>
    </oc>
    <nc r="B19" t="inlineStr">
      <is>
        <t>　　令和５年度</t>
        <phoneticPr fontId="0"/>
      </is>
    </nc>
  </rcc>
  <rcc rId="15469" sId="1">
    <oc r="B23" t="inlineStr">
      <is>
        <t>　　令和４年度</t>
        <rPh sb="2" eb="4">
          <t>レイワ</t>
        </rPh>
        <phoneticPr fontId="0"/>
      </is>
    </oc>
    <nc r="B23" t="inlineStr">
      <is>
        <t>　　令和５年度</t>
        <phoneticPr fontId="0"/>
      </is>
    </nc>
  </rcc>
  <rcc rId="15470" sId="1">
    <oc r="B32" t="inlineStr">
      <is>
        <t>　　令和４年度</t>
        <rPh sb="2" eb="4">
          <t>レイワ</t>
        </rPh>
        <phoneticPr fontId="0"/>
      </is>
    </oc>
    <nc r="B32" t="inlineStr">
      <is>
        <t>　　令和５年度</t>
        <phoneticPr fontId="0"/>
      </is>
    </nc>
  </rcc>
  <rcc rId="15471" sId="1">
    <oc r="B37" t="inlineStr">
      <is>
        <t>　　令和４年度</t>
        <rPh sb="2" eb="4">
          <t>レイワ</t>
        </rPh>
        <phoneticPr fontId="0"/>
      </is>
    </oc>
    <nc r="B37" t="inlineStr">
      <is>
        <t>　　令和５年度</t>
        <phoneticPr fontId="0"/>
      </is>
    </nc>
  </rcc>
  <rcc rId="15472" sId="1">
    <oc r="B43" t="inlineStr">
      <is>
        <t>　　令和４年度</t>
        <rPh sb="2" eb="4">
          <t>レイワ</t>
        </rPh>
        <phoneticPr fontId="0"/>
      </is>
    </oc>
    <nc r="B43" t="inlineStr">
      <is>
        <t>　　令和５年度</t>
        <phoneticPr fontId="0"/>
      </is>
    </nc>
  </rcc>
  <rcc rId="15473" sId="1">
    <oc r="B48" t="inlineStr">
      <is>
        <t>　　令和４年度</t>
        <rPh sb="2" eb="4">
          <t>レイワ</t>
        </rPh>
        <phoneticPr fontId="0"/>
      </is>
    </oc>
    <nc r="B48" t="inlineStr">
      <is>
        <t>　　令和５年度</t>
        <phoneticPr fontId="0"/>
      </is>
    </nc>
  </rcc>
  <rcc rId="15474" sId="1">
    <oc r="B54" t="inlineStr">
      <is>
        <t>　　令和４年度</t>
        <rPh sb="2" eb="4">
          <t>レイワ</t>
        </rPh>
        <phoneticPr fontId="0"/>
      </is>
    </oc>
    <nc r="B54" t="inlineStr">
      <is>
        <t>　　令和５年度</t>
        <phoneticPr fontId="0"/>
      </is>
    </nc>
  </rcc>
  <rcc rId="15475" sId="1">
    <oc r="B57" t="inlineStr">
      <is>
        <t>　　令和４年度</t>
        <rPh sb="2" eb="4">
          <t>レイワ</t>
        </rPh>
        <phoneticPr fontId="0"/>
      </is>
    </oc>
    <nc r="B57" t="inlineStr">
      <is>
        <t>　　令和５年度</t>
        <phoneticPr fontId="0"/>
      </is>
    </nc>
  </rcc>
  <rcc rId="15476" sId="57">
    <oc r="A7" t="inlineStr">
      <is>
        <t>令和４年度</t>
        <rPh sb="0" eb="2">
          <t>レイワ</t>
        </rPh>
        <phoneticPr fontId="0"/>
      </is>
    </oc>
    <nc r="A7" t="inlineStr">
      <is>
        <t>令和５年度</t>
        <phoneticPr fontId="0"/>
      </is>
    </nc>
  </rcc>
  <rcc rId="15477" sId="4">
    <oc r="A6" t="inlineStr">
      <is>
        <t>令和４年度</t>
        <rPh sb="0" eb="2">
          <t>レイワ</t>
        </rPh>
        <rPh sb="3" eb="4">
          <t>ネン</t>
        </rPh>
        <phoneticPr fontId="0"/>
      </is>
    </oc>
    <nc r="A6" t="inlineStr">
      <is>
        <t>令和５年度</t>
        <phoneticPr fontId="0"/>
      </is>
    </nc>
  </rcc>
  <rcc rId="15478" sId="5">
    <oc r="A6" t="inlineStr">
      <is>
        <t>令和４年度</t>
        <rPh sb="0" eb="2">
          <t>レイワ</t>
        </rPh>
        <phoneticPr fontId="0"/>
      </is>
    </oc>
    <nc r="A6" t="inlineStr">
      <is>
        <t>令和５年度</t>
        <phoneticPr fontId="0"/>
      </is>
    </nc>
  </rcc>
  <rcc rId="15479" sId="6">
    <oc r="A7" t="inlineStr">
      <is>
        <t>令和４年度</t>
        <rPh sb="0" eb="2">
          <t>レイワ</t>
        </rPh>
        <phoneticPr fontId="0"/>
      </is>
    </oc>
    <nc r="A7" t="inlineStr">
      <is>
        <t>令和５年度</t>
        <phoneticPr fontId="0"/>
      </is>
    </nc>
  </rcc>
  <rcc rId="15480" sId="7">
    <oc r="A7" t="inlineStr">
      <is>
        <t>令和４年度</t>
        <rPh sb="0" eb="2">
          <t>レイワ</t>
        </rPh>
        <phoneticPr fontId="0"/>
      </is>
    </oc>
    <nc r="A7" t="inlineStr">
      <is>
        <t>令和５年度</t>
        <phoneticPr fontId="0"/>
      </is>
    </nc>
  </rcc>
  <rcc rId="15481" sId="54">
    <oc r="A7" t="inlineStr">
      <is>
        <t>令和４年度</t>
        <rPh sb="0" eb="2">
          <t>レイワ</t>
        </rPh>
        <phoneticPr fontId="0"/>
      </is>
    </oc>
    <nc r="A7" t="inlineStr">
      <is>
        <t>令和５年度</t>
        <phoneticPr fontId="0"/>
      </is>
    </nc>
  </rcc>
  <rcc rId="15482" sId="11">
    <oc r="B6" t="inlineStr">
      <is>
        <t>令和４年度</t>
        <rPh sb="0" eb="2">
          <t>レイワ</t>
        </rPh>
        <phoneticPr fontId="0"/>
      </is>
    </oc>
    <nc r="B6" t="inlineStr">
      <is>
        <t>令和５年度</t>
        <phoneticPr fontId="0"/>
      </is>
    </nc>
  </rcc>
  <rcc rId="15483" sId="12">
    <oc r="B5" t="inlineStr">
      <is>
        <t>令和４年度</t>
        <rPh sb="0" eb="2">
          <t>レイワ</t>
        </rPh>
        <phoneticPr fontId="0"/>
      </is>
    </oc>
    <nc r="B5" t="inlineStr">
      <is>
        <t>令和５年度</t>
        <phoneticPr fontId="0"/>
      </is>
    </nc>
  </rcc>
  <rcc rId="15484" sId="14">
    <oc r="B6" t="inlineStr">
      <is>
        <t>令和４年度</t>
        <rPh sb="0" eb="2">
          <t>レイワ</t>
        </rPh>
        <phoneticPr fontId="0"/>
      </is>
    </oc>
    <nc r="B6" t="inlineStr">
      <is>
        <t>令和５年度</t>
        <phoneticPr fontId="0"/>
      </is>
    </nc>
  </rcc>
  <rcc rId="15485" sId="50">
    <oc r="B6" t="inlineStr">
      <is>
        <t>令和４年度</t>
        <rPh sb="0" eb="2">
          <t>レイワ</t>
        </rPh>
        <phoneticPr fontId="0"/>
      </is>
    </oc>
    <nc r="B6" t="inlineStr">
      <is>
        <t>令和５年度</t>
        <phoneticPr fontId="0"/>
      </is>
    </nc>
  </rcc>
  <rcc rId="15486" sId="15">
    <oc r="B6" t="inlineStr">
      <is>
        <t>令和４年度</t>
        <rPh sb="0" eb="2">
          <t>レイワ</t>
        </rPh>
        <phoneticPr fontId="0"/>
      </is>
    </oc>
    <nc r="B6" t="inlineStr">
      <is>
        <t>令和５年度</t>
        <phoneticPr fontId="0"/>
      </is>
    </nc>
  </rcc>
  <rcc rId="15487" sId="71">
    <oc r="A7" t="inlineStr">
      <is>
        <t>令和４年度</t>
        <rPh sb="0" eb="2">
          <t>レイワ</t>
        </rPh>
        <phoneticPr fontId="0"/>
      </is>
    </oc>
    <nc r="A7" t="inlineStr">
      <is>
        <t>令和５年度</t>
        <phoneticPr fontId="0"/>
      </is>
    </nc>
  </rcc>
  <rcc rId="15488" sId="71">
    <oc r="A17" t="inlineStr">
      <is>
        <t>令和４年度</t>
        <rPh sb="0" eb="2">
          <t>レイワ</t>
        </rPh>
        <phoneticPr fontId="0"/>
      </is>
    </oc>
    <nc r="A17" t="inlineStr">
      <is>
        <t>令和５年度</t>
        <phoneticPr fontId="0"/>
      </is>
    </nc>
  </rcc>
  <rcc rId="15489" sId="71">
    <oc r="A27" t="inlineStr">
      <is>
        <t>令和４年度</t>
        <phoneticPr fontId="0"/>
      </is>
    </oc>
    <nc r="A27" t="inlineStr">
      <is>
        <t>令和５年度</t>
      </is>
    </nc>
  </rcc>
  <rcc rId="15490" sId="71">
    <oc r="A39" t="inlineStr">
      <is>
        <t>令和４年度</t>
        <phoneticPr fontId="0"/>
      </is>
    </oc>
    <nc r="A39" t="inlineStr">
      <is>
        <t>令和５年度</t>
      </is>
    </nc>
  </rcc>
  <rcc rId="15491" sId="71">
    <oc r="A50" t="inlineStr">
      <is>
        <t>令和４年度</t>
        <phoneticPr fontId="0"/>
      </is>
    </oc>
    <nc r="A50" t="inlineStr">
      <is>
        <t>令和５年度</t>
      </is>
    </nc>
  </rcc>
  <rcc rId="15492" sId="71">
    <oc r="A61" t="inlineStr">
      <is>
        <t>令和４年度</t>
        <phoneticPr fontId="0"/>
      </is>
    </oc>
    <nc r="A61" t="inlineStr">
      <is>
        <t>令和５年度</t>
      </is>
    </nc>
  </rcc>
  <rcc rId="15493" sId="20">
    <oc r="A8" t="inlineStr">
      <is>
        <t>令和４年度</t>
        <rPh sb="0" eb="2">
          <t>レイワ</t>
        </rPh>
        <phoneticPr fontId="0"/>
      </is>
    </oc>
    <nc r="A8" t="inlineStr">
      <is>
        <t>令和５年度</t>
        <phoneticPr fontId="0"/>
      </is>
    </nc>
  </rcc>
  <rcc rId="15494" sId="21">
    <oc r="B7" t="inlineStr">
      <is>
        <t>令和４年度</t>
        <rPh sb="0" eb="2">
          <t>レイワ</t>
        </rPh>
        <phoneticPr fontId="0"/>
      </is>
    </oc>
    <nc r="B7" t="inlineStr">
      <is>
        <t>令和５年度</t>
        <phoneticPr fontId="0"/>
      </is>
    </nc>
  </rcc>
  <rcc rId="15495" sId="67">
    <oc r="A7" t="inlineStr">
      <is>
        <t>令和４年度</t>
        <phoneticPr fontId="0"/>
      </is>
    </oc>
    <nc r="A7" t="inlineStr">
      <is>
        <t>令和５年度</t>
      </is>
    </nc>
  </rcc>
  <rcc rId="15496" sId="67">
    <oc r="A26" t="inlineStr">
      <is>
        <t>令和４年度</t>
        <phoneticPr fontId="0"/>
      </is>
    </oc>
    <nc r="A26" t="inlineStr">
      <is>
        <t>令和５年度</t>
      </is>
    </nc>
  </rcc>
  <rcc rId="15497" sId="67">
    <oc r="A32" t="inlineStr">
      <is>
        <t>令和４年度</t>
        <phoneticPr fontId="0"/>
      </is>
    </oc>
    <nc r="A32" t="inlineStr">
      <is>
        <t>令和５年度</t>
      </is>
    </nc>
  </rcc>
  <rcc rId="15498" sId="67">
    <oc r="A38" t="inlineStr">
      <is>
        <t>令和４年度</t>
        <phoneticPr fontId="0"/>
      </is>
    </oc>
    <nc r="A38" t="inlineStr">
      <is>
        <t>令和５年度</t>
      </is>
    </nc>
  </rcc>
  <rcc rId="15499" sId="67">
    <oc r="A45" t="inlineStr">
      <is>
        <t>令和４年度</t>
        <phoneticPr fontId="0"/>
      </is>
    </oc>
    <nc r="A45" t="inlineStr">
      <is>
        <t>令和５年度</t>
      </is>
    </nc>
  </rcc>
  <rcc rId="15500" sId="25">
    <oc r="A8" t="inlineStr">
      <is>
        <t>令和４年度</t>
        <rPh sb="0" eb="2">
          <t>レイワ</t>
        </rPh>
        <phoneticPr fontId="0"/>
      </is>
    </oc>
    <nc r="A8" t="inlineStr">
      <is>
        <t>令和５年度</t>
        <phoneticPr fontId="0"/>
      </is>
    </nc>
  </rcc>
  <rcc rId="15501" sId="26">
    <oc r="A7" t="inlineStr">
      <is>
        <t>令和４年度</t>
        <rPh sb="0" eb="2">
          <t>レイワ</t>
        </rPh>
        <phoneticPr fontId="0"/>
      </is>
    </oc>
    <nc r="A7" t="inlineStr">
      <is>
        <t>令和５年度</t>
        <phoneticPr fontId="0"/>
      </is>
    </nc>
  </rcc>
  <rcc rId="15502" sId="26">
    <oc r="A26" t="inlineStr">
      <is>
        <t>令和４年度</t>
        <rPh sb="0" eb="2">
          <t>レイワ</t>
        </rPh>
        <phoneticPr fontId="0"/>
      </is>
    </oc>
    <nc r="A26" t="inlineStr">
      <is>
        <t>令和５年度</t>
        <phoneticPr fontId="0"/>
      </is>
    </nc>
  </rcc>
  <rcc rId="15503" sId="61">
    <oc r="A10" t="inlineStr">
      <is>
        <t>令和４年度</t>
        <rPh sb="0" eb="2">
          <t>レイワ</t>
        </rPh>
        <phoneticPr fontId="0"/>
      </is>
    </oc>
    <nc r="A10" t="inlineStr">
      <is>
        <t>令和５年度</t>
        <phoneticPr fontId="0"/>
      </is>
    </nc>
  </rcc>
  <rcc rId="15504" sId="69">
    <oc r="B6" t="inlineStr">
      <is>
        <t>令和４年度</t>
        <rPh sb="0" eb="2">
          <t>レイワ</t>
        </rPh>
        <phoneticPr fontId="0"/>
      </is>
    </oc>
    <nc r="B6" t="inlineStr">
      <is>
        <t>令和５年度</t>
        <phoneticPr fontId="0"/>
      </is>
    </nc>
  </rcc>
  <rcc rId="15505" sId="69">
    <oc r="B19" t="inlineStr">
      <is>
        <t>令和４年度</t>
        <rPh sb="0" eb="2">
          <t>レイワ</t>
        </rPh>
        <phoneticPr fontId="0"/>
      </is>
    </oc>
    <nc r="B19" t="inlineStr">
      <is>
        <t>令和５年度</t>
        <phoneticPr fontId="0"/>
      </is>
    </nc>
  </rcc>
  <rcc rId="15506" sId="69">
    <oc r="B70" t="inlineStr">
      <is>
        <t>令和４年度</t>
        <rPh sb="0" eb="2">
          <t>レイワ</t>
        </rPh>
        <phoneticPr fontId="0"/>
      </is>
    </oc>
    <nc r="B70" t="inlineStr">
      <is>
        <t>令和５年度</t>
        <phoneticPr fontId="0"/>
      </is>
    </nc>
  </rcc>
  <rcc rId="15507" sId="31">
    <oc r="B7" t="inlineStr">
      <is>
        <t>令和４年度</t>
        <rPh sb="0" eb="2">
          <t>レイワ</t>
        </rPh>
        <phoneticPr fontId="0"/>
      </is>
    </oc>
    <nc r="B7" t="inlineStr">
      <is>
        <t>令和５年度</t>
        <phoneticPr fontId="0"/>
      </is>
    </nc>
  </rcc>
  <rcc rId="15508" sId="31">
    <oc r="B20" t="inlineStr">
      <is>
        <t>令和４年度</t>
        <rPh sb="0" eb="2">
          <t>レイワ</t>
        </rPh>
        <phoneticPr fontId="0"/>
      </is>
    </oc>
    <nc r="B20" t="inlineStr">
      <is>
        <t>令和５年度</t>
        <phoneticPr fontId="0"/>
      </is>
    </nc>
  </rcc>
  <rcc rId="15509" sId="1">
    <oc r="B7" t="inlineStr">
      <is>
        <t>　　令和３年度</t>
        <rPh sb="2" eb="4">
          <t>レイワ</t>
        </rPh>
        <rPh sb="5" eb="6">
          <t>トシ</t>
        </rPh>
        <phoneticPr fontId="0"/>
      </is>
    </oc>
    <nc r="B7" t="inlineStr">
      <is>
        <t>　　令和４年度</t>
        <phoneticPr fontId="0"/>
      </is>
    </nc>
  </rcc>
  <rcc rId="15510" sId="1">
    <oc r="B12" t="inlineStr">
      <is>
        <t>　　令和３年度</t>
        <rPh sb="2" eb="4">
          <t>レイワ</t>
        </rPh>
        <rPh sb="5" eb="6">
          <t>トシ</t>
        </rPh>
        <phoneticPr fontId="0"/>
      </is>
    </oc>
    <nc r="B12" t="inlineStr">
      <is>
        <t>　　令和４年度</t>
        <phoneticPr fontId="0"/>
      </is>
    </nc>
  </rcc>
  <rcc rId="15511" sId="1">
    <oc r="B18" t="inlineStr">
      <is>
        <t>　　令和３年度</t>
        <phoneticPr fontId="0"/>
      </is>
    </oc>
    <nc r="B18" t="inlineStr">
      <is>
        <t>　　令和４年度</t>
      </is>
    </nc>
  </rcc>
  <rcc rId="15512" sId="1">
    <oc r="B22" t="inlineStr">
      <is>
        <t>　　令和３年度</t>
        <rPh sb="2" eb="4">
          <t>レイワ</t>
        </rPh>
        <rPh sb="5" eb="6">
          <t>トシ</t>
        </rPh>
        <phoneticPr fontId="0"/>
      </is>
    </oc>
    <nc r="B22" t="inlineStr">
      <is>
        <t>　　令和４年度</t>
        <phoneticPr fontId="0"/>
      </is>
    </nc>
  </rcc>
  <rcc rId="15513" sId="1">
    <oc r="B31" t="inlineStr">
      <is>
        <t>　　令和３年度</t>
        <rPh sb="2" eb="4">
          <t>レイワ</t>
        </rPh>
        <rPh sb="5" eb="6">
          <t>トシ</t>
        </rPh>
        <phoneticPr fontId="0"/>
      </is>
    </oc>
    <nc r="B31" t="inlineStr">
      <is>
        <t>　　令和４年度</t>
        <phoneticPr fontId="0"/>
      </is>
    </nc>
  </rcc>
  <rcc rId="15514" sId="1">
    <oc r="B36" t="inlineStr">
      <is>
        <t>　　令和３年度</t>
        <rPh sb="2" eb="4">
          <t>レイワ</t>
        </rPh>
        <rPh sb="5" eb="6">
          <t>トシ</t>
        </rPh>
        <phoneticPr fontId="0"/>
      </is>
    </oc>
    <nc r="B36" t="inlineStr">
      <is>
        <t>　　令和４年度</t>
        <phoneticPr fontId="0"/>
      </is>
    </nc>
  </rcc>
  <rcc rId="15515" sId="1">
    <oc r="B42" t="inlineStr">
      <is>
        <t>　　令和３年度</t>
        <rPh sb="2" eb="4">
          <t>レイワ</t>
        </rPh>
        <rPh sb="5" eb="6">
          <t>トシ</t>
        </rPh>
        <phoneticPr fontId="0"/>
      </is>
    </oc>
    <nc r="B42" t="inlineStr">
      <is>
        <t>　　令和４年度</t>
        <phoneticPr fontId="0"/>
      </is>
    </nc>
  </rcc>
  <rcc rId="15516" sId="1">
    <oc r="B47" t="inlineStr">
      <is>
        <t>　　令和３年度</t>
        <rPh sb="2" eb="4">
          <t>レイワ</t>
        </rPh>
        <rPh sb="5" eb="6">
          <t>トシ</t>
        </rPh>
        <phoneticPr fontId="0"/>
      </is>
    </oc>
    <nc r="B47" t="inlineStr">
      <is>
        <t>　　令和４年度</t>
        <phoneticPr fontId="0"/>
      </is>
    </nc>
  </rcc>
  <rcc rId="15517" sId="1">
    <oc r="B53" t="inlineStr">
      <is>
        <t>　　令和３年度</t>
        <rPh sb="2" eb="4">
          <t>レイワ</t>
        </rPh>
        <rPh sb="5" eb="6">
          <t>トシ</t>
        </rPh>
        <phoneticPr fontId="0"/>
      </is>
    </oc>
    <nc r="B53" t="inlineStr">
      <is>
        <t>　　令和４年度</t>
        <phoneticPr fontId="0"/>
      </is>
    </nc>
  </rcc>
  <rcc rId="15518" sId="1">
    <oc r="B56" t="inlineStr">
      <is>
        <t>　　令和３年度</t>
        <rPh sb="2" eb="4">
          <t>レイワ</t>
        </rPh>
        <rPh sb="5" eb="6">
          <t>トシ</t>
        </rPh>
        <phoneticPr fontId="0"/>
      </is>
    </oc>
    <nc r="B56" t="inlineStr">
      <is>
        <t>　　令和４年度</t>
        <phoneticPr fontId="0"/>
      </is>
    </nc>
  </rcc>
  <rcc rId="15519" sId="57">
    <oc r="A6" t="inlineStr">
      <is>
        <t>令和３年度</t>
        <rPh sb="0" eb="2">
          <t>レイワ</t>
        </rPh>
        <rPh sb="3" eb="4">
          <t>トシ</t>
        </rPh>
        <rPh sb="4" eb="5">
          <t>ド</t>
        </rPh>
        <phoneticPr fontId="0"/>
      </is>
    </oc>
    <nc r="A6" t="inlineStr">
      <is>
        <t>令和４年度</t>
        <phoneticPr fontId="0"/>
      </is>
    </nc>
  </rcc>
  <rcc rId="15520" sId="4">
    <oc r="A5" t="inlineStr">
      <is>
        <t>令和３年度</t>
        <rPh sb="0" eb="2">
          <t>レイワ</t>
        </rPh>
        <rPh sb="3" eb="4">
          <t>トシ</t>
        </rPh>
        <rPh sb="4" eb="5">
          <t>ド</t>
        </rPh>
        <phoneticPr fontId="0"/>
      </is>
    </oc>
    <nc r="A5" t="inlineStr">
      <is>
        <t>令和４年度</t>
        <phoneticPr fontId="0"/>
      </is>
    </nc>
  </rcc>
  <rcc rId="15521" sId="5">
    <oc r="A5" t="inlineStr">
      <is>
        <t>令和３年度</t>
        <rPh sb="0" eb="2">
          <t>レイワ</t>
        </rPh>
        <rPh sb="3" eb="4">
          <t>トシ</t>
        </rPh>
        <rPh sb="4" eb="5">
          <t>ド</t>
        </rPh>
        <phoneticPr fontId="0"/>
      </is>
    </oc>
    <nc r="A5" t="inlineStr">
      <is>
        <t>令和４年度</t>
        <phoneticPr fontId="0"/>
      </is>
    </nc>
  </rcc>
  <rcc rId="15522" sId="6">
    <oc r="A6" t="inlineStr">
      <is>
        <t>令和３年度</t>
        <rPh sb="0" eb="2">
          <t>レイワ</t>
        </rPh>
        <rPh sb="3" eb="4">
          <t>トシ</t>
        </rPh>
        <rPh sb="4" eb="5">
          <t>ド</t>
        </rPh>
        <phoneticPr fontId="0"/>
      </is>
    </oc>
    <nc r="A6" t="inlineStr">
      <is>
        <t>令和４年度</t>
        <phoneticPr fontId="0"/>
      </is>
    </nc>
  </rcc>
  <rcc rId="15523" sId="7">
    <oc r="A6" t="inlineStr">
      <is>
        <t>令和３年度</t>
        <rPh sb="0" eb="2">
          <t>レイワ</t>
        </rPh>
        <rPh sb="3" eb="4">
          <t>トシ</t>
        </rPh>
        <rPh sb="4" eb="5">
          <t>ド</t>
        </rPh>
        <phoneticPr fontId="0"/>
      </is>
    </oc>
    <nc r="A6" t="inlineStr">
      <is>
        <t>令和４年度</t>
        <phoneticPr fontId="0"/>
      </is>
    </nc>
  </rcc>
  <rcc rId="15524" sId="54">
    <oc r="A6" t="inlineStr">
      <is>
        <t>令和３年度</t>
        <rPh sb="0" eb="2">
          <t>レイワ</t>
        </rPh>
        <rPh sb="3" eb="4">
          <t>トシ</t>
        </rPh>
        <rPh sb="4" eb="5">
          <t>ド</t>
        </rPh>
        <phoneticPr fontId="0"/>
      </is>
    </oc>
    <nc r="A6" t="inlineStr">
      <is>
        <t>令和４年度</t>
        <phoneticPr fontId="0"/>
      </is>
    </nc>
  </rcc>
  <rcc rId="15525" sId="11">
    <oc r="B5" t="inlineStr">
      <is>
        <t>令和３年度</t>
        <rPh sb="0" eb="2">
          <t>レイワ</t>
        </rPh>
        <rPh sb="3" eb="4">
          <t>トシ</t>
        </rPh>
        <rPh sb="4" eb="5">
          <t>ド</t>
        </rPh>
        <phoneticPr fontId="0"/>
      </is>
    </oc>
    <nc r="B5" t="inlineStr">
      <is>
        <t>令和４年度</t>
        <phoneticPr fontId="0"/>
      </is>
    </nc>
  </rcc>
  <rcc rId="15526" sId="12">
    <oc r="B4" t="inlineStr">
      <is>
        <t>令和３年度</t>
        <rPh sb="0" eb="2">
          <t>レイワ</t>
        </rPh>
        <rPh sb="3" eb="4">
          <t>トシ</t>
        </rPh>
        <rPh sb="4" eb="5">
          <t>ド</t>
        </rPh>
        <phoneticPr fontId="0"/>
      </is>
    </oc>
    <nc r="B4" t="inlineStr">
      <is>
        <t>令和４年度</t>
        <phoneticPr fontId="0"/>
      </is>
    </nc>
  </rcc>
  <rcc rId="15527" sId="14">
    <oc r="B5" t="inlineStr">
      <is>
        <t>令和３年度</t>
        <rPh sb="0" eb="2">
          <t>レイワ</t>
        </rPh>
        <rPh sb="3" eb="4">
          <t>トシ</t>
        </rPh>
        <rPh sb="4" eb="5">
          <t>ド</t>
        </rPh>
        <phoneticPr fontId="0"/>
      </is>
    </oc>
    <nc r="B5" t="inlineStr">
      <is>
        <t>令和４年度</t>
        <phoneticPr fontId="0"/>
      </is>
    </nc>
  </rcc>
  <rcc rId="15528" sId="50">
    <oc r="B5" t="inlineStr">
      <is>
        <t>令和３年度</t>
        <rPh sb="0" eb="2">
          <t>レイワ</t>
        </rPh>
        <rPh sb="3" eb="4">
          <t>トシ</t>
        </rPh>
        <rPh sb="4" eb="5">
          <t>ド</t>
        </rPh>
        <phoneticPr fontId="0"/>
      </is>
    </oc>
    <nc r="B5" t="inlineStr">
      <is>
        <t>令和４年度</t>
        <phoneticPr fontId="0"/>
      </is>
    </nc>
  </rcc>
  <rcc rId="15529" sId="15">
    <oc r="B5" t="inlineStr">
      <is>
        <t>令和３年度</t>
        <rPh sb="0" eb="2">
          <t>レイワ</t>
        </rPh>
        <rPh sb="3" eb="4">
          <t>トシ</t>
        </rPh>
        <rPh sb="4" eb="5">
          <t>ド</t>
        </rPh>
        <phoneticPr fontId="0"/>
      </is>
    </oc>
    <nc r="B5" t="inlineStr">
      <is>
        <t>令和４年度</t>
        <phoneticPr fontId="0"/>
      </is>
    </nc>
  </rcc>
  <rcc rId="15530" sId="71">
    <oc r="A6" t="inlineStr">
      <is>
        <t>令和３年度</t>
        <phoneticPr fontId="0"/>
      </is>
    </oc>
    <nc r="A6" t="inlineStr">
      <is>
        <t>令和４年度</t>
      </is>
    </nc>
  </rcc>
  <rcc rId="15531" sId="71">
    <oc r="A16" t="inlineStr">
      <is>
        <t>令和３年度</t>
        <phoneticPr fontId="0"/>
      </is>
    </oc>
    <nc r="A16" t="inlineStr">
      <is>
        <t>令和４年度</t>
      </is>
    </nc>
  </rcc>
  <rcc rId="15532" sId="71">
    <oc r="A26" t="inlineStr">
      <is>
        <t>令和３年度</t>
        <phoneticPr fontId="0"/>
      </is>
    </oc>
    <nc r="A26" t="inlineStr">
      <is>
        <t>令和４年度</t>
      </is>
    </nc>
  </rcc>
  <rcc rId="15533" sId="71">
    <oc r="A38" t="inlineStr">
      <is>
        <t>令和３年度</t>
        <phoneticPr fontId="0"/>
      </is>
    </oc>
    <nc r="A38" t="inlineStr">
      <is>
        <t>令和４年度</t>
      </is>
    </nc>
  </rcc>
  <rcc rId="15534" sId="71">
    <oc r="A49" t="inlineStr">
      <is>
        <t>令和３年度</t>
        <phoneticPr fontId="0"/>
      </is>
    </oc>
    <nc r="A49" t="inlineStr">
      <is>
        <t>令和４年度</t>
      </is>
    </nc>
  </rcc>
  <rcc rId="15535" sId="71">
    <oc r="A60" t="inlineStr">
      <is>
        <t>令和３年度</t>
        <phoneticPr fontId="0"/>
      </is>
    </oc>
    <nc r="A60" t="inlineStr">
      <is>
        <t>令和４年度</t>
      </is>
    </nc>
  </rcc>
  <rcc rId="15536" sId="20">
    <oc r="A7" t="inlineStr">
      <is>
        <t>令和３年度</t>
        <rPh sb="0" eb="2">
          <t>レイワ</t>
        </rPh>
        <phoneticPr fontId="0"/>
      </is>
    </oc>
    <nc r="A7" t="inlineStr">
      <is>
        <t>令和４年度</t>
        <phoneticPr fontId="0"/>
      </is>
    </nc>
  </rcc>
  <rcc rId="15537" sId="21">
    <oc r="B6" t="inlineStr">
      <is>
        <t>令和３年度</t>
        <rPh sb="0" eb="2">
          <t>レイワ</t>
        </rPh>
        <phoneticPr fontId="0"/>
      </is>
    </oc>
    <nc r="B6" t="inlineStr">
      <is>
        <t>令和４年度</t>
        <phoneticPr fontId="0"/>
      </is>
    </nc>
  </rcc>
  <rcc rId="15538" sId="19">
    <oc r="B4" t="inlineStr">
      <is>
        <t>令和３年度</t>
        <rPh sb="0" eb="2">
          <t>レイワ</t>
        </rPh>
        <rPh sb="3" eb="4">
          <t>トシ</t>
        </rPh>
        <rPh sb="4" eb="5">
          <t>ド</t>
        </rPh>
        <phoneticPr fontId="0"/>
      </is>
    </oc>
    <nc r="B4" t="inlineStr">
      <is>
        <t>令和４年度</t>
        <phoneticPr fontId="0"/>
      </is>
    </nc>
  </rcc>
  <rcc rId="15539" sId="23">
    <oc r="B5" t="inlineStr">
      <is>
        <t>令和３年度</t>
        <rPh sb="0" eb="2">
          <t>レイワ</t>
        </rPh>
        <phoneticPr fontId="0"/>
      </is>
    </oc>
    <nc r="B5" t="inlineStr">
      <is>
        <t>令和４年度</t>
        <phoneticPr fontId="0"/>
      </is>
    </nc>
  </rcc>
  <rcc rId="15540" sId="67">
    <oc r="A6" t="inlineStr">
      <is>
        <t>令和３年度</t>
        <phoneticPr fontId="0"/>
      </is>
    </oc>
    <nc r="A6" t="inlineStr">
      <is>
        <t>令和４年度</t>
      </is>
    </nc>
  </rcc>
  <rcc rId="15541" sId="67">
    <oc r="A25" t="inlineStr">
      <is>
        <t>令和３年度</t>
        <phoneticPr fontId="0"/>
      </is>
    </oc>
    <nc r="A25" t="inlineStr">
      <is>
        <t>令和４年度</t>
      </is>
    </nc>
  </rcc>
  <rcc rId="15542" sId="67">
    <oc r="A31" t="inlineStr">
      <is>
        <t>令和３年度</t>
        <phoneticPr fontId="0"/>
      </is>
    </oc>
    <nc r="A31" t="inlineStr">
      <is>
        <t>令和４年度</t>
      </is>
    </nc>
  </rcc>
  <rcc rId="15543" sId="67">
    <oc r="A37" t="inlineStr">
      <is>
        <t>令和３年度</t>
        <phoneticPr fontId="0"/>
      </is>
    </oc>
    <nc r="A37" t="inlineStr">
      <is>
        <t>令和４年度</t>
      </is>
    </nc>
  </rcc>
  <rcc rId="15544" sId="67">
    <oc r="A44" t="inlineStr">
      <is>
        <t>令和３年度</t>
        <phoneticPr fontId="0"/>
      </is>
    </oc>
    <nc r="A44" t="inlineStr">
      <is>
        <t>令和４年度</t>
      </is>
    </nc>
  </rcc>
  <rcc rId="15545" sId="25">
    <oc r="A7" t="inlineStr">
      <is>
        <t>令和３年度</t>
        <rPh sb="0" eb="2">
          <t>レイワ</t>
        </rPh>
        <rPh sb="3" eb="4">
          <t>トシ</t>
        </rPh>
        <rPh sb="4" eb="5">
          <t>ド</t>
        </rPh>
        <phoneticPr fontId="0"/>
      </is>
    </oc>
    <nc r="A7" t="inlineStr">
      <is>
        <t>令和４年度</t>
        <phoneticPr fontId="0"/>
      </is>
    </nc>
  </rcc>
  <rcc rId="15546" sId="26">
    <oc r="A6" t="inlineStr">
      <is>
        <t>令和３年度</t>
        <rPh sb="0" eb="2">
          <t>レイワ</t>
        </rPh>
        <rPh sb="3" eb="4">
          <t>トシ</t>
        </rPh>
        <rPh sb="4" eb="5">
          <t>ド</t>
        </rPh>
        <phoneticPr fontId="0"/>
      </is>
    </oc>
    <nc r="A6" t="inlineStr">
      <is>
        <t>令和４年度</t>
        <phoneticPr fontId="0"/>
      </is>
    </nc>
  </rcc>
  <rcc rId="15547" sId="26">
    <oc r="A25" t="inlineStr">
      <is>
        <t>令和３年度</t>
        <rPh sb="0" eb="2">
          <t>レイワ</t>
        </rPh>
        <rPh sb="3" eb="4">
          <t>トシ</t>
        </rPh>
        <rPh sb="4" eb="5">
          <t>ド</t>
        </rPh>
        <phoneticPr fontId="0"/>
      </is>
    </oc>
    <nc r="A25" t="inlineStr">
      <is>
        <t>令和４年度</t>
        <phoneticPr fontId="0"/>
      </is>
    </nc>
  </rcc>
  <rcc rId="15548" sId="61">
    <oc r="A9" t="inlineStr">
      <is>
        <t>令和３年度</t>
        <rPh sb="0" eb="2">
          <t>レイワ</t>
        </rPh>
        <rPh sb="3" eb="4">
          <t>トシ</t>
        </rPh>
        <rPh sb="4" eb="5">
          <t>ド</t>
        </rPh>
        <phoneticPr fontId="0"/>
      </is>
    </oc>
    <nc r="A9" t="inlineStr">
      <is>
        <t>令和４年度</t>
        <phoneticPr fontId="0"/>
      </is>
    </nc>
  </rcc>
  <rcc rId="15549" sId="69">
    <oc r="B5" t="inlineStr">
      <is>
        <t>令和３年度</t>
        <rPh sb="0" eb="2">
          <t>レイワ</t>
        </rPh>
        <phoneticPr fontId="0"/>
      </is>
    </oc>
    <nc r="B5" t="inlineStr">
      <is>
        <t>令和４年度</t>
        <phoneticPr fontId="0"/>
      </is>
    </nc>
  </rcc>
  <rcc rId="15550" sId="69">
    <oc r="B18" t="inlineStr">
      <is>
        <t>令和３年度</t>
        <phoneticPr fontId="0"/>
      </is>
    </oc>
    <nc r="B18" t="inlineStr">
      <is>
        <t>令和４年度</t>
      </is>
    </nc>
  </rcc>
  <rcc rId="15551" sId="69">
    <oc r="B69" t="inlineStr">
      <is>
        <t>令和３年度</t>
        <rPh sb="0" eb="2">
          <t>レイワ</t>
        </rPh>
        <phoneticPr fontId="0"/>
      </is>
    </oc>
    <nc r="B69" t="inlineStr">
      <is>
        <t>令和４年度</t>
        <phoneticPr fontId="0"/>
      </is>
    </nc>
  </rcc>
  <rcc rId="15552" sId="31">
    <oc r="B6" t="inlineStr">
      <is>
        <t>令和３年度</t>
        <rPh sb="0" eb="2">
          <t>レイワ</t>
        </rPh>
        <rPh sb="3" eb="4">
          <t>トシ</t>
        </rPh>
        <rPh sb="4" eb="5">
          <t>ド</t>
        </rPh>
        <phoneticPr fontId="0"/>
      </is>
    </oc>
    <nc r="B6" t="inlineStr">
      <is>
        <t>令和４年度</t>
        <phoneticPr fontId="0"/>
      </is>
    </nc>
  </rcc>
  <rcc rId="15553" sId="31">
    <oc r="B19" t="inlineStr">
      <is>
        <t>令和３年度</t>
        <rPh sb="0" eb="2">
          <t>レイワ</t>
        </rPh>
        <phoneticPr fontId="0"/>
      </is>
    </oc>
    <nc r="B19" t="inlineStr">
      <is>
        <t>令和４年度</t>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54" sId="23">
    <oc r="B16">
      <v>4</v>
    </oc>
    <nc r="B16">
      <v>5</v>
    </nc>
  </rcc>
  <rcv guid="{82914D21-25ED-410F-A54A-891D1943A521}" action="delete"/>
  <rdn rId="0" localSheetId="1" customView="1" name="Z_82914D21_25ED_410F_A54A_891D1943A521_.wvu.PrintArea" hidden="1" oldHidden="1">
    <formula>'1'!$A$1:$N$61</formula>
    <oldFormula>'1'!$A$1:$N$61</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'23'!$A$1:$L$72</formula>
    <oldFormula>'23'!$A$1:$L$72</oldFormula>
  </rdn>
  <rcv guid="{82914D21-25ED-410F-A54A-891D1943A521}"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62" sId="61">
    <nc r="C9">
      <f>SUM(D9:F9)</f>
    </nc>
  </rcc>
  <rcc rId="15563" sId="61">
    <nc r="G9">
      <f>SUM(H9:J9)</f>
    </nc>
  </rcc>
  <rcc rId="15564" sId="61">
    <nc r="J9">
      <f>SUM(K9:M9)</f>
    </nc>
  </rcc>
  <rcc rId="15565" sId="61">
    <nc r="M9">
      <f>SUM(N9:P9)</f>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2914D21-25ED-410F-A54A-891D1943A521}" action="delete"/>
  <rdn rId="0" localSheetId="1" customView="1" name="Z_82914D21_25ED_410F_A54A_891D1943A521_.wvu.PrintArea" hidden="1" oldHidden="1">
    <formula>'1'!$A$1:$N$61</formula>
    <oldFormula>'1'!$A$1:$N$61</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'23'!$A$1:$L$72</formula>
    <oldFormula>'23'!$A$1:$L$72</oldFormula>
  </rdn>
  <rcv guid="{82914D21-25ED-410F-A54A-891D1943A521}"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73" sId="1" numFmtId="4">
    <oc r="F27">
      <v>580</v>
    </oc>
    <nc r="F27">
      <v>574</v>
    </nc>
  </rcc>
  <rcc rId="15574" sId="1" numFmtId="4">
    <nc r="E33">
      <v>0</v>
    </nc>
  </rcc>
  <rcc rId="15575" sId="1" numFmtId="4">
    <nc r="E38">
      <v>0</v>
    </nc>
  </rcc>
  <rcc rId="15576" sId="1" numFmtId="4">
    <nc r="E39">
      <v>0</v>
    </nc>
  </rcc>
  <rcc rId="15577" sId="1" numFmtId="4">
    <nc r="E40">
      <v>0</v>
    </nc>
  </rcc>
  <rcc rId="15578" sId="1" numFmtId="4">
    <nc r="E44">
      <v>0</v>
    </nc>
  </rcc>
  <rcc rId="15579" sId="1" numFmtId="4">
    <nc r="E49">
      <v>0</v>
    </nc>
  </rcc>
  <rcc rId="15580" sId="1" numFmtId="4">
    <nc r="E50">
      <v>0</v>
    </nc>
  </rcc>
  <rcc rId="15581" sId="1" numFmtId="4">
    <nc r="E54">
      <v>0</v>
    </nc>
  </rcc>
  <rcc rId="15582" sId="1" numFmtId="4">
    <nc r="E58">
      <v>0</v>
    </nc>
  </rcc>
  <rcc rId="15583" sId="1" numFmtId="4">
    <nc r="E59">
      <v>0</v>
    </nc>
  </rcc>
  <rcc rId="15584" sId="1">
    <oc r="B58" t="inlineStr">
      <is>
        <t>公  立</t>
      </is>
    </oc>
    <nc r="B58" t="inlineStr">
      <is>
        <t>公立・市立</t>
        <rPh sb="0" eb="2">
          <t>コウリツ</t>
        </rPh>
        <rPh sb="3" eb="5">
          <t>シリツ</t>
        </rPh>
        <phoneticPr fontId="0"/>
      </is>
    </nc>
  </rcc>
  <rcc rId="15585" sId="1">
    <oc r="C57">
      <f>C58+C59</f>
    </oc>
    <nc r="C57">
      <f>C58</f>
    </nc>
  </rcc>
  <rcc rId="15586" sId="1">
    <oc r="D57">
      <f>D58+D59</f>
    </oc>
    <nc r="D57">
      <f>D58</f>
    </nc>
  </rcc>
  <rcc rId="15587" sId="1">
    <oc r="E57">
      <f>E58+E59</f>
    </oc>
    <nc r="E57">
      <f>E58</f>
    </nc>
  </rcc>
  <rcc rId="15588" sId="1">
    <oc r="F57" t="inlineStr">
      <is>
        <t xml:space="preserve">… </t>
      </is>
    </oc>
    <nc r="F57" t="inlineStr">
      <is>
        <t xml:space="preserve">… </t>
        <phoneticPr fontId="0"/>
      </is>
    </nc>
  </rcc>
  <rcc rId="15589" sId="1">
    <oc r="G57">
      <f>G58+G59</f>
    </oc>
    <nc r="G57">
      <f>G58</f>
    </nc>
  </rcc>
  <rcc rId="15590" sId="1">
    <oc r="H57">
      <f>H58+H59</f>
    </oc>
    <nc r="H57">
      <f>H58</f>
    </nc>
  </rcc>
  <rcc rId="15591" sId="1">
    <oc r="I57">
      <f>I58+I59</f>
    </oc>
    <nc r="I57">
      <f>I58</f>
    </nc>
  </rcc>
  <rcc rId="15592" sId="1">
    <oc r="J57">
      <f>J58+J59</f>
    </oc>
    <nc r="J57">
      <f>J58</f>
    </nc>
  </rcc>
  <rcc rId="15593" sId="1">
    <oc r="K57">
      <f>K58+K59</f>
    </oc>
    <nc r="K57">
      <f>K58</f>
    </nc>
  </rcc>
  <rcc rId="15594" sId="1">
    <oc r="L57">
      <f>L58+L59</f>
    </oc>
    <nc r="L57">
      <f>L58</f>
    </nc>
  </rcc>
  <rcc rId="15595" sId="1">
    <oc r="M57">
      <f>M58+M59</f>
    </oc>
    <nc r="M57">
      <f>M58</f>
    </nc>
  </rcc>
  <rcc rId="15596" sId="1" numFmtId="4">
    <oc r="C58">
      <v>-1</v>
    </oc>
    <nc r="C58">
      <v>-2</v>
    </nc>
  </rcc>
  <rcc rId="15597" sId="1" numFmtId="4">
    <oc r="D58">
      <v>-1</v>
    </oc>
    <nc r="D58">
      <v>-2</v>
    </nc>
  </rcc>
  <rcc rId="15598" sId="1" numFmtId="4">
    <oc r="G58">
      <v>578</v>
    </oc>
    <nc r="G58">
      <v>628</v>
    </nc>
  </rcc>
  <rcc rId="15599" sId="1" numFmtId="4">
    <oc r="H58">
      <v>246</v>
    </oc>
    <nc r="H58">
      <v>268</v>
    </nc>
  </rcc>
  <rcc rId="15600" sId="1" numFmtId="4">
    <oc r="I58">
      <v>332</v>
    </oc>
    <nc r="I58">
      <v>360</v>
    </nc>
  </rcc>
  <rrc rId="15601" sId="1" ref="A59:XFD59" action="deleteRow">
    <rfmt sheetId="1" xfDxf="1" sqref="A59:XFD59" start="0" length="0">
      <dxf>
        <font>
          <b/>
          <name val="ＭＳ Ｐゴシック"/>
          <family val="3"/>
          <charset val="128"/>
        </font>
        <alignment vertical="center"/>
      </dxf>
    </rfmt>
    <rcc rId="0" sId="1" dxf="1">
      <nc r="B59" t="inlineStr">
        <is>
          <t>私  立</t>
          <rPh sb="0" eb="1">
            <t>シ</t>
          </rPh>
          <phoneticPr fontId="0"/>
        </is>
      </nc>
      <ndxf>
        <font>
          <sz val="14"/>
          <color theme="1"/>
          <name val="ＭＳ Ｐゴシック"/>
          <family val="3"/>
          <charset val="128"/>
        </font>
        <alignment horizontal="center"/>
        <border outline="0">
          <left style="medium">
            <color indexed="64"/>
          </left>
          <bottom style="medium">
            <color indexed="64"/>
          </bottom>
        </border>
      </ndxf>
    </rcc>
    <rcc rId="0" sId="1" dxf="1" numFmtId="4">
      <nc r="C59">
        <v>-1</v>
      </nc>
      <ndxf>
        <font>
          <sz val="14"/>
          <color theme="1"/>
          <name val="ＭＳ Ｐゴシック"/>
          <family val="3"/>
          <charset val="128"/>
        </font>
        <numFmt numFmtId="177" formatCode="#,##0_);\(#,##0\)"/>
        <fill>
          <patternFill patternType="solid">
            <bgColor rgb="FFD4F3B5"/>
          </patternFill>
        </fill>
        <alignment horizontal="right"/>
        <border outline="0">
          <left style="medium">
            <color indexed="64"/>
          </left>
          <bottom style="medium">
            <color indexed="64"/>
          </bottom>
        </border>
      </ndxf>
    </rcc>
    <rcc rId="0" sId="1" dxf="1" numFmtId="4">
      <nc r="D59">
        <v>-1</v>
      </nc>
      <ndxf>
        <font>
          <sz val="14"/>
          <color theme="1"/>
          <name val="ＭＳ Ｐゴシック"/>
          <family val="3"/>
          <charset val="128"/>
        </font>
        <numFmt numFmtId="177" formatCode="#,##0_);\(#,##0\)"/>
        <fill>
          <patternFill patternType="solid">
            <bgColor rgb="FFD4F3B5"/>
          </patternFill>
        </fill>
        <alignment horizontal="right"/>
        <border outline="0">
          <left style="thin">
            <color indexed="64"/>
          </left>
          <bottom style="medium">
            <color indexed="64"/>
          </bottom>
        </border>
      </ndxf>
    </rcc>
    <rcc rId="0" sId="1" dxf="1" numFmtId="4">
      <nc r="E59">
        <v>0</v>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right style="thin">
            <color indexed="64"/>
          </right>
          <bottom style="medium">
            <color indexed="64"/>
          </bottom>
        </border>
      </ndxf>
    </rcc>
    <rcc rId="0" sId="1" dxf="1">
      <nc r="F59" t="inlineStr">
        <is>
          <t xml:space="preserve">… </t>
        </is>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right style="thin">
            <color indexed="64"/>
          </right>
          <bottom style="medium">
            <color indexed="64"/>
          </bottom>
        </border>
      </ndxf>
    </rcc>
    <rcc rId="0" sId="1" dxf="1" numFmtId="4">
      <nc r="G59">
        <v>50</v>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right style="thin">
            <color indexed="64"/>
          </right>
          <bottom style="medium">
            <color indexed="64"/>
          </bottom>
        </border>
      </ndxf>
    </rcc>
    <rcc rId="0" sId="1" dxf="1" numFmtId="4">
      <nc r="H59">
        <v>22</v>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right style="hair">
            <color indexed="64"/>
          </right>
          <bottom style="medium">
            <color indexed="64"/>
          </bottom>
        </border>
      </ndxf>
    </rcc>
    <rcc rId="0" sId="1" dxf="1" numFmtId="4">
      <nc r="I59">
        <v>28</v>
      </nc>
      <ndxf>
        <font>
          <sz val="14"/>
          <color theme="1"/>
          <name val="ＭＳ Ｐゴシック"/>
          <family val="3"/>
          <charset val="128"/>
        </font>
        <numFmt numFmtId="176" formatCode="#,##0\ ;&quot;△ &quot;#,##0\ ;_*&quot;- &quot;"/>
        <fill>
          <patternFill patternType="solid">
            <bgColor rgb="FFD4F3B5"/>
          </patternFill>
        </fill>
        <alignment horizontal="right"/>
        <border outline="0">
          <left style="hair">
            <color indexed="64"/>
          </left>
          <bottom style="medium">
            <color indexed="64"/>
          </bottom>
        </border>
      </ndxf>
    </rcc>
    <rcc rId="0" sId="1" dxf="1" numFmtId="4">
      <nc r="J59">
        <v>0</v>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bottom style="medium">
            <color indexed="64"/>
          </bottom>
        </border>
      </ndxf>
    </rcc>
    <rcc rId="0" sId="1" dxf="1" numFmtId="4">
      <nc r="K59">
        <v>0</v>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bottom style="medium">
            <color indexed="64"/>
          </bottom>
        </border>
      </ndxf>
    </rcc>
    <rcc rId="0" sId="1" dxf="1" numFmtId="4">
      <nc r="L59">
        <v>0</v>
      </nc>
      <ndxf>
        <font>
          <sz val="14"/>
          <color theme="1"/>
          <name val="ＭＳ Ｐゴシック"/>
          <family val="3"/>
          <charset val="128"/>
        </font>
        <numFmt numFmtId="176" formatCode="#,##0\ ;&quot;△ &quot;#,##0\ ;_*&quot;- &quot;"/>
        <fill>
          <patternFill patternType="solid">
            <bgColor rgb="FFD4F3B5"/>
          </patternFill>
        </fill>
        <alignment horizontal="right"/>
        <border outline="0">
          <left style="hair">
            <color indexed="64"/>
          </left>
          <bottom style="medium">
            <color indexed="64"/>
          </bottom>
        </border>
      </ndxf>
    </rcc>
    <rcc rId="0" sId="1" dxf="1" numFmtId="4">
      <nc r="M59">
        <v>0</v>
      </nc>
      <ndxf>
        <font>
          <sz val="14"/>
          <color theme="1"/>
          <name val="ＭＳ Ｐゴシック"/>
          <family val="3"/>
          <charset val="128"/>
        </font>
        <numFmt numFmtId="176" formatCode="#,##0\ ;&quot;△ &quot;#,##0\ ;_*&quot;- &quot;"/>
        <fill>
          <patternFill patternType="solid">
            <bgColor rgb="FFD4F3B5"/>
          </patternFill>
        </fill>
        <alignment horizontal="right"/>
        <border outline="0">
          <left style="thin">
            <color indexed="64"/>
          </left>
          <right style="medium">
            <color indexed="64"/>
          </right>
          <bottom style="medium">
            <color indexed="64"/>
          </bottom>
        </border>
      </ndxf>
    </rcc>
    <rfmt sheetId="1" sqref="N59" start="0" length="0">
      <dxf/>
    </rfmt>
  </rrc>
  <rfmt sheetId="1" sqref="B58:H58" start="0" length="0">
    <dxf>
      <border>
        <bottom style="medium">
          <color indexed="64"/>
        </bottom>
      </border>
    </dxf>
  </rfmt>
  <rfmt sheetId="1" sqref="I58:M58" start="0" length="0">
    <dxf>
      <border>
        <bottom style="medium">
          <color indexed="64"/>
        </bottom>
      </border>
    </dxf>
  </rfmt>
  <rcv guid="{82914D21-25ED-410F-A54A-891D1943A521}" action="delete"/>
  <rdn rId="0" localSheetId="1" customView="1" name="Z_82914D21_25ED_410F_A54A_891D1943A521_.wvu.PrintArea" hidden="1" oldHidden="1">
    <formula>'1'!$A$1:$N$60</formula>
    <oldFormula>'1'!$A$1:$N$60</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'23'!$A$1:$L$72</formula>
    <oldFormula>'23'!$A$1:$L$72</oldFormula>
  </rdn>
  <rcv guid="{82914D21-25ED-410F-A54A-891D1943A521}"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609" sId="71" ref="A10:XFD10" action="insertRow"/>
  <rfmt sheetId="71" sqref="A10" start="0" length="0">
    <dxf>
      <alignment horizontal="left"/>
      <border outline="0">
        <bottom style="thin">
          <color indexed="64"/>
        </bottom>
      </border>
    </dxf>
  </rfmt>
  <rcc rId="15610" sId="71" odxf="1" dxf="1" numFmtId="4">
    <nc r="B10">
      <v>1</v>
    </nc>
    <odxf>
      <border outline="0">
        <right/>
        <bottom/>
      </border>
    </odxf>
    <ndxf>
      <border outline="0">
        <right style="thin">
          <color indexed="64"/>
        </right>
        <bottom style="thin">
          <color indexed="64"/>
        </bottom>
      </border>
    </ndxf>
  </rcc>
  <rcc rId="15611" sId="71" odxf="1" dxf="1" numFmtId="4">
    <nc r="C10">
      <v>1</v>
    </nc>
    <odxf>
      <border outline="0">
        <bottom/>
      </border>
    </odxf>
    <ndxf>
      <border outline="0">
        <bottom style="thin">
          <color indexed="64"/>
        </bottom>
      </border>
    </ndxf>
  </rcc>
  <rcc rId="15612" sId="71" odxf="1" dxf="1" numFmtId="4">
    <nc r="D10">
      <v>0</v>
    </nc>
    <odxf>
      <border outline="0">
        <bottom/>
      </border>
    </odxf>
    <ndxf>
      <border outline="0">
        <bottom style="thin">
          <color indexed="64"/>
        </bottom>
      </border>
    </ndxf>
  </rcc>
  <rfmt sheetId="71" sqref="E10" start="0" length="0">
    <dxf>
      <border outline="0">
        <bottom style="thin">
          <color indexed="64"/>
        </bottom>
      </border>
    </dxf>
  </rfmt>
  <rfmt sheetId="71" sqref="F10" start="0" length="0">
    <dxf>
      <border outline="0">
        <bottom style="thin">
          <color indexed="64"/>
        </bottom>
      </border>
    </dxf>
  </rfmt>
  <rfmt sheetId="71" sqref="G10" start="0" length="0">
    <dxf>
      <border outline="0">
        <bottom style="thin">
          <color indexed="64"/>
        </bottom>
      </border>
    </dxf>
  </rfmt>
  <rfmt sheetId="71" sqref="H10" start="0" length="0">
    <dxf>
      <border outline="0">
        <bottom style="thin">
          <color indexed="64"/>
        </bottom>
      </border>
    </dxf>
  </rfmt>
  <rfmt sheetId="71" sqref="I10" start="0" length="0">
    <dxf>
      <border outline="0">
        <bottom style="thin">
          <color indexed="64"/>
        </bottom>
      </border>
    </dxf>
  </rfmt>
  <rfmt sheetId="71" sqref="J10" start="0" length="0">
    <dxf>
      <border outline="0">
        <bottom style="thin">
          <color indexed="64"/>
        </bottom>
      </border>
    </dxf>
  </rfmt>
  <rfmt sheetId="71" sqref="K10" start="0" length="0">
    <dxf>
      <border outline="0">
        <bottom style="thin">
          <color indexed="64"/>
        </bottom>
      </border>
    </dxf>
  </rfmt>
  <rfmt sheetId="71" sqref="L10" start="0" length="0">
    <dxf>
      <border outline="0">
        <bottom style="thin">
          <color indexed="64"/>
        </bottom>
      </border>
    </dxf>
  </rfmt>
  <rcc rId="15613" sId="71">
    <nc r="A10" t="inlineStr">
      <is>
        <t>　北秋田市</t>
        <rPh sb="1" eb="5">
          <t>キタアキタシ</t>
        </rPh>
        <phoneticPr fontId="0"/>
      </is>
    </nc>
  </rcc>
  <rrc rId="15614" sId="71" ref="A11:XFD12" action="insertRow"/>
  <rfmt sheetId="71" sqref="A11" start="0" length="0">
    <dxf>
      <border outline="0">
        <top style="thin">
          <color indexed="64"/>
        </top>
        <bottom style="hair">
          <color indexed="64"/>
        </bottom>
      </border>
    </dxf>
  </rfmt>
  <rcc rId="15615" sId="71" odxf="1" dxf="1" numFmtId="4">
    <nc r="B11">
      <v>1</v>
    </nc>
    <odxf>
      <border outline="0">
        <top/>
        <bottom/>
      </border>
    </odxf>
    <ndxf>
      <border outline="0">
        <top style="thin">
          <color indexed="64"/>
        </top>
        <bottom style="hair">
          <color indexed="64"/>
        </bottom>
      </border>
    </ndxf>
  </rcc>
  <rcc rId="15616" sId="71" odxf="1" dxf="1" numFmtId="4">
    <nc r="C11">
      <v>1</v>
    </nc>
    <odxf>
      <border outline="0">
        <top/>
        <bottom/>
      </border>
    </odxf>
    <ndxf>
      <border outline="0">
        <top style="thin">
          <color indexed="64"/>
        </top>
        <bottom style="hair">
          <color indexed="64"/>
        </bottom>
      </border>
    </ndxf>
  </rcc>
  <rcc rId="15617" sId="71" odxf="1" dxf="1" numFmtId="4">
    <nc r="D11">
      <v>0</v>
    </nc>
    <odxf>
      <border outline="0">
        <top/>
        <bottom/>
      </border>
    </odxf>
    <ndxf>
      <border outline="0">
        <top style="thin">
          <color indexed="64"/>
        </top>
        <bottom style="hair">
          <color indexed="64"/>
        </bottom>
      </border>
    </ndxf>
  </rcc>
  <rcc rId="15618" sId="71" odxf="1" dxf="1" numFmtId="4">
    <nc r="E11">
      <v>14</v>
    </nc>
    <odxf>
      <border outline="0">
        <top/>
        <bottom/>
      </border>
    </odxf>
    <ndxf>
      <border outline="0">
        <top style="thin">
          <color indexed="64"/>
        </top>
        <bottom style="hair">
          <color indexed="64"/>
        </bottom>
      </border>
    </ndxf>
  </rcc>
  <rcc rId="15619" sId="71" odxf="1" dxf="1" numFmtId="4">
    <nc r="F11">
      <v>9</v>
    </nc>
    <odxf>
      <border outline="0">
        <top/>
        <bottom/>
      </border>
    </odxf>
    <ndxf>
      <border outline="0">
        <top style="thin">
          <color indexed="64"/>
        </top>
        <bottom style="hair">
          <color indexed="64"/>
        </bottom>
      </border>
    </ndxf>
  </rcc>
  <rcc rId="15620" sId="71" odxf="1" dxf="1" numFmtId="4">
    <nc r="G11">
      <v>0</v>
    </nc>
    <odxf>
      <border outline="0">
        <top/>
        <bottom/>
      </border>
    </odxf>
    <ndxf>
      <border outline="0">
        <top style="thin">
          <color indexed="64"/>
        </top>
        <bottom style="hair">
          <color indexed="64"/>
        </bottom>
      </border>
    </ndxf>
  </rcc>
  <rcc rId="15621" sId="71" odxf="1" dxf="1" numFmtId="4">
    <nc r="H11">
      <v>5</v>
    </nc>
    <odxf>
      <border outline="0">
        <top/>
        <bottom/>
      </border>
    </odxf>
    <ndxf>
      <border outline="0">
        <top style="thin">
          <color indexed="64"/>
        </top>
        <bottom style="hair">
          <color indexed="64"/>
        </bottom>
      </border>
    </ndxf>
  </rcc>
  <rcc rId="15622" sId="71" odxf="1" dxf="1" numFmtId="4">
    <nc r="I11">
      <v>211</v>
    </nc>
    <odxf>
      <border outline="0">
        <top/>
        <bottom/>
      </border>
    </odxf>
    <ndxf>
      <border outline="0">
        <top style="thin">
          <color indexed="64"/>
        </top>
        <bottom style="hair">
          <color indexed="64"/>
        </bottom>
      </border>
    </ndxf>
  </rcc>
  <rcc rId="15623" sId="71" odxf="1" dxf="1" numFmtId="4">
    <nc r="J11">
      <v>204</v>
    </nc>
    <odxf>
      <border outline="0">
        <top/>
        <bottom/>
      </border>
    </odxf>
    <ndxf>
      <border outline="0">
        <top style="thin">
          <color indexed="64"/>
        </top>
        <bottom style="hair">
          <color indexed="64"/>
        </bottom>
      </border>
    </ndxf>
  </rcc>
  <rcc rId="15624" sId="71" odxf="1" dxf="1" numFmtId="4">
    <nc r="K11">
      <v>0</v>
    </nc>
    <odxf>
      <border outline="0">
        <top/>
        <bottom/>
      </border>
    </odxf>
    <ndxf>
      <border outline="0">
        <top style="thin">
          <color indexed="64"/>
        </top>
        <bottom style="hair">
          <color indexed="64"/>
        </bottom>
      </border>
    </ndxf>
  </rcc>
  <rcc rId="15625" sId="71" odxf="1" dxf="1" numFmtId="4">
    <nc r="L11">
      <v>7</v>
    </nc>
    <odxf>
      <border outline="0">
        <top/>
        <bottom/>
      </border>
    </odxf>
    <ndxf>
      <border outline="0">
        <top style="thin">
          <color indexed="64"/>
        </top>
        <bottom style="hair">
          <color indexed="64"/>
        </bottom>
      </border>
    </ndxf>
  </rcc>
  <rfmt sheetId="71" sqref="A12" start="0" length="0">
    <dxf>
      <border outline="0">
        <bottom style="thin">
          <color indexed="64"/>
        </bottom>
      </border>
    </dxf>
  </rfmt>
  <rcc rId="15626" sId="71" odxf="1" dxf="1" numFmtId="4">
    <nc r="B12">
      <v>1</v>
    </nc>
    <odxf>
      <border outline="0">
        <right/>
        <bottom/>
      </border>
    </odxf>
    <ndxf>
      <border outline="0">
        <right style="thin">
          <color indexed="64"/>
        </right>
        <bottom style="thin">
          <color indexed="64"/>
        </bottom>
      </border>
    </ndxf>
  </rcc>
  <rcc rId="15627" sId="71" odxf="1" dxf="1" numFmtId="4">
    <nc r="C12">
      <v>1</v>
    </nc>
    <odxf>
      <border outline="0">
        <bottom/>
      </border>
    </odxf>
    <ndxf>
      <border outline="0">
        <bottom style="thin">
          <color indexed="64"/>
        </bottom>
      </border>
    </ndxf>
  </rcc>
  <rcc rId="15628" sId="71" odxf="1" dxf="1" numFmtId="4">
    <nc r="D12">
      <v>0</v>
    </nc>
    <odxf>
      <border outline="0">
        <bottom/>
      </border>
    </odxf>
    <ndxf>
      <border outline="0">
        <bottom style="thin">
          <color indexed="64"/>
        </bottom>
      </border>
    </ndxf>
  </rcc>
  <rfmt sheetId="71" sqref="E12" start="0" length="0">
    <dxf>
      <border outline="0">
        <bottom style="thin">
          <color indexed="64"/>
        </bottom>
      </border>
    </dxf>
  </rfmt>
  <rfmt sheetId="71" sqref="F12" start="0" length="0">
    <dxf>
      <border outline="0">
        <bottom style="thin">
          <color indexed="64"/>
        </bottom>
      </border>
    </dxf>
  </rfmt>
  <rfmt sheetId="71" sqref="G12" start="0" length="0">
    <dxf>
      <border outline="0">
        <bottom style="thin">
          <color indexed="64"/>
        </bottom>
      </border>
    </dxf>
  </rfmt>
  <rfmt sheetId="71" sqref="H12" start="0" length="0">
    <dxf>
      <border outline="0">
        <bottom style="thin">
          <color indexed="64"/>
        </bottom>
      </border>
    </dxf>
  </rfmt>
  <rfmt sheetId="71" sqref="I12" start="0" length="0">
    <dxf>
      <border outline="0">
        <bottom style="thin">
          <color indexed="64"/>
        </bottom>
      </border>
    </dxf>
  </rfmt>
  <rfmt sheetId="71" sqref="J12" start="0" length="0">
    <dxf>
      <border outline="0">
        <bottom style="thin">
          <color indexed="64"/>
        </bottom>
      </border>
    </dxf>
  </rfmt>
  <rfmt sheetId="71" sqref="K12" start="0" length="0">
    <dxf>
      <border outline="0">
        <bottom style="thin">
          <color indexed="64"/>
        </bottom>
      </border>
    </dxf>
  </rfmt>
  <rfmt sheetId="71" sqref="L12" start="0" length="0">
    <dxf>
      <border outline="0">
        <bottom style="thin">
          <color indexed="64"/>
        </bottom>
      </border>
    </dxf>
  </rfmt>
  <rcc rId="15629" sId="71" odxf="1" dxf="1">
    <nc r="A11" t="inlineStr">
      <is>
        <t>山本郡</t>
      </is>
    </nc>
    <ndxf>
      <border outline="0">
        <right style="medium">
          <color indexed="64"/>
        </right>
        <top/>
      </border>
    </ndxf>
  </rcc>
  <rcc rId="15630" sId="71" odxf="1" dxf="1">
    <nc r="A12" t="inlineStr">
      <is>
        <t>　藤里町</t>
      </is>
    </nc>
    <ndxf>
      <border outline="0">
        <right style="medium">
          <color indexed="64"/>
        </right>
        <bottom/>
      </border>
    </ndxf>
  </rcc>
  <rfmt sheetId="71" sqref="A14:L14" start="0" length="0">
    <dxf>
      <border>
        <bottom style="medium">
          <color indexed="64"/>
        </bottom>
      </border>
    </dxf>
  </rfmt>
  <rrc rId="15631" sId="71" ref="A23:XFD23" action="insertRow"/>
  <rrc rId="15632" sId="71" ref="A24:XFD24" action="insertRow"/>
  <rrc rId="15633" sId="71" ref="A25:XFD25" action="insertRow"/>
  <rfmt sheetId="71" sqref="A23" start="0" length="0">
    <dxf>
      <border outline="0">
        <right/>
        <bottom style="thin">
          <color indexed="64"/>
        </bottom>
      </border>
    </dxf>
  </rfmt>
  <rfmt sheetId="71" sqref="A24" start="0" length="0">
    <dxf>
      <border outline="0">
        <bottom style="hair">
          <color indexed="64"/>
        </bottom>
      </border>
    </dxf>
  </rfmt>
  <rcc rId="15634" sId="71" odxf="1" dxf="1">
    <nc r="A23" t="inlineStr">
      <is>
        <t>　北秋田市</t>
        <rPh sb="1" eb="5">
          <t>キタアキタシ</t>
        </rPh>
        <phoneticPr fontId="0"/>
      </is>
    </nc>
    <ndxf>
      <border outline="0">
        <right style="medium">
          <color indexed="64"/>
        </right>
        <bottom style="hair">
          <color indexed="64"/>
        </bottom>
      </border>
    </ndxf>
  </rcc>
  <rfmt sheetId="71" sqref="B23" start="0" length="0">
    <dxf>
      <border outline="0">
        <bottom style="hair">
          <color indexed="64"/>
        </bottom>
      </border>
    </dxf>
  </rfmt>
  <rfmt sheetId="71" sqref="C23" start="0" length="0">
    <dxf>
      <border outline="0">
        <bottom style="hair">
          <color indexed="64"/>
        </bottom>
      </border>
    </dxf>
  </rfmt>
  <rfmt sheetId="71" sqref="D23" start="0" length="0">
    <dxf>
      <border outline="0">
        <bottom style="hair">
          <color indexed="64"/>
        </bottom>
      </border>
    </dxf>
  </rfmt>
  <rfmt sheetId="71" sqref="E23" start="0" length="0">
    <dxf>
      <border outline="0">
        <bottom style="hair">
          <color indexed="64"/>
        </bottom>
      </border>
    </dxf>
  </rfmt>
  <rfmt sheetId="71" sqref="F23" start="0" length="0">
    <dxf>
      <border outline="0">
        <bottom style="hair">
          <color indexed="64"/>
        </bottom>
      </border>
    </dxf>
  </rfmt>
  <rfmt sheetId="71" sqref="G23" start="0" length="0">
    <dxf>
      <border outline="0">
        <bottom style="hair">
          <color indexed="64"/>
        </bottom>
      </border>
    </dxf>
  </rfmt>
  <rfmt sheetId="71" sqref="H23" start="0" length="0">
    <dxf>
      <border outline="0">
        <bottom style="hair">
          <color indexed="64"/>
        </bottom>
      </border>
    </dxf>
  </rfmt>
  <rfmt sheetId="71" sqref="I23" start="0" length="0">
    <dxf>
      <border outline="0">
        <bottom style="hair">
          <color indexed="64"/>
        </bottom>
      </border>
    </dxf>
  </rfmt>
  <rfmt sheetId="71" sqref="J23" start="0" length="0">
    <dxf>
      <border outline="0">
        <bottom style="hair">
          <color indexed="64"/>
        </bottom>
      </border>
    </dxf>
  </rfmt>
  <rfmt sheetId="71" sqref="K23" start="0" length="0">
    <dxf>
      <border outline="0">
        <bottom style="hair">
          <color indexed="64"/>
        </bottom>
      </border>
    </dxf>
  </rfmt>
  <rfmt sheetId="71" sqref="L23" start="0" length="0">
    <dxf>
      <border outline="0">
        <bottom style="hair">
          <color indexed="64"/>
        </bottom>
      </border>
    </dxf>
  </rfmt>
  <rfmt sheetId="71" sqref="M23" start="0" length="0">
    <dxf>
      <border outline="0">
        <bottom style="hair">
          <color indexed="64"/>
        </bottom>
      </border>
    </dxf>
  </rfmt>
  <rfmt sheetId="71" sqref="N23" start="0" length="0">
    <dxf>
      <border outline="0">
        <bottom style="hair">
          <color indexed="64"/>
        </bottom>
      </border>
    </dxf>
  </rfmt>
  <rfmt sheetId="71" sqref="O23" start="0" length="0">
    <dxf>
      <border outline="0">
        <bottom style="hair">
          <color indexed="64"/>
        </bottom>
      </border>
    </dxf>
  </rfmt>
  <rfmt sheetId="71" sqref="P23" start="0" length="0">
    <dxf>
      <border outline="0">
        <bottom style="hair">
          <color indexed="64"/>
        </bottom>
      </border>
    </dxf>
  </rfmt>
  <rcc rId="15635" sId="71">
    <nc r="A24" t="inlineStr">
      <is>
        <t>山本郡</t>
      </is>
    </nc>
  </rcc>
  <rfmt sheetId="71" sqref="B24" start="0" length="0">
    <dxf>
      <border outline="0">
        <bottom style="hair">
          <color indexed="64"/>
        </bottom>
      </border>
    </dxf>
  </rfmt>
  <rfmt sheetId="71" sqref="C24" start="0" length="0">
    <dxf>
      <border outline="0">
        <bottom style="hair">
          <color indexed="64"/>
        </bottom>
      </border>
    </dxf>
  </rfmt>
  <rfmt sheetId="71" sqref="D24" start="0" length="0">
    <dxf>
      <border outline="0">
        <bottom style="hair">
          <color indexed="64"/>
        </bottom>
      </border>
    </dxf>
  </rfmt>
  <rfmt sheetId="71" sqref="E24" start="0" length="0">
    <dxf>
      <border outline="0">
        <bottom style="hair">
          <color indexed="64"/>
        </bottom>
      </border>
    </dxf>
  </rfmt>
  <rfmt sheetId="71" sqref="F24" start="0" length="0">
    <dxf>
      <border outline="0">
        <bottom style="hair">
          <color indexed="64"/>
        </bottom>
      </border>
    </dxf>
  </rfmt>
  <rfmt sheetId="71" sqref="G24" start="0" length="0">
    <dxf>
      <border outline="0">
        <bottom style="hair">
          <color indexed="64"/>
        </bottom>
      </border>
    </dxf>
  </rfmt>
  <rfmt sheetId="71" sqref="H24" start="0" length="0">
    <dxf>
      <border outline="0">
        <bottom style="hair">
          <color indexed="64"/>
        </bottom>
      </border>
    </dxf>
  </rfmt>
  <rfmt sheetId="71" sqref="I24" start="0" length="0">
    <dxf>
      <border outline="0">
        <bottom style="hair">
          <color indexed="64"/>
        </bottom>
      </border>
    </dxf>
  </rfmt>
  <rfmt sheetId="71" sqref="J24" start="0" length="0">
    <dxf>
      <border outline="0">
        <bottom style="hair">
          <color indexed="64"/>
        </bottom>
      </border>
    </dxf>
  </rfmt>
  <rfmt sheetId="71" sqref="K24" start="0" length="0">
    <dxf>
      <border outline="0">
        <bottom style="hair">
          <color indexed="64"/>
        </bottom>
      </border>
    </dxf>
  </rfmt>
  <rfmt sheetId="71" sqref="L24" start="0" length="0">
    <dxf>
      <border outline="0">
        <bottom style="hair">
          <color indexed="64"/>
        </bottom>
      </border>
    </dxf>
  </rfmt>
  <rfmt sheetId="71" sqref="M24" start="0" length="0">
    <dxf>
      <border outline="0">
        <bottom style="hair">
          <color indexed="64"/>
        </bottom>
      </border>
    </dxf>
  </rfmt>
  <rfmt sheetId="71" sqref="N24" start="0" length="0">
    <dxf>
      <border outline="0">
        <bottom style="hair">
          <color indexed="64"/>
        </bottom>
      </border>
    </dxf>
  </rfmt>
  <rfmt sheetId="71" sqref="O24" start="0" length="0">
    <dxf>
      <border outline="0">
        <bottom style="hair">
          <color indexed="64"/>
        </bottom>
      </border>
    </dxf>
  </rfmt>
  <rfmt sheetId="71" sqref="P24" start="0" length="0">
    <dxf>
      <border outline="0">
        <bottom style="hair">
          <color indexed="64"/>
        </bottom>
      </border>
    </dxf>
  </rfmt>
  <rcc rId="15636" sId="71" odxf="1" dxf="1">
    <nc r="A25" t="inlineStr">
      <is>
        <t>　藤里町</t>
      </is>
    </nc>
    <ndxf>
      <border outline="0">
        <bottom style="hair">
          <color indexed="64"/>
        </bottom>
      </border>
    </ndxf>
  </rcc>
  <rfmt sheetId="71" sqref="B25" start="0" length="0">
    <dxf>
      <border outline="0">
        <bottom style="hair">
          <color indexed="64"/>
        </bottom>
      </border>
    </dxf>
  </rfmt>
  <rfmt sheetId="71" sqref="C25" start="0" length="0">
    <dxf>
      <border outline="0">
        <bottom style="hair">
          <color indexed="64"/>
        </bottom>
      </border>
    </dxf>
  </rfmt>
  <rfmt sheetId="71" sqref="D25" start="0" length="0">
    <dxf>
      <border outline="0">
        <bottom style="hair">
          <color indexed="64"/>
        </bottom>
      </border>
    </dxf>
  </rfmt>
  <rfmt sheetId="71" sqref="E25" start="0" length="0">
    <dxf>
      <border outline="0">
        <bottom style="hair">
          <color indexed="64"/>
        </bottom>
      </border>
    </dxf>
  </rfmt>
  <rfmt sheetId="71" sqref="F25" start="0" length="0">
    <dxf>
      <border outline="0">
        <bottom style="hair">
          <color indexed="64"/>
        </bottom>
      </border>
    </dxf>
  </rfmt>
  <rfmt sheetId="71" sqref="G25" start="0" length="0">
    <dxf>
      <border outline="0">
        <bottom style="hair">
          <color indexed="64"/>
        </bottom>
      </border>
    </dxf>
  </rfmt>
  <rfmt sheetId="71" sqref="H25" start="0" length="0">
    <dxf>
      <border outline="0">
        <bottom style="hair">
          <color indexed="64"/>
        </bottom>
      </border>
    </dxf>
  </rfmt>
  <rfmt sheetId="71" sqref="I25" start="0" length="0">
    <dxf>
      <border outline="0">
        <bottom style="hair">
          <color indexed="64"/>
        </bottom>
      </border>
    </dxf>
  </rfmt>
  <rfmt sheetId="71" sqref="J25" start="0" length="0">
    <dxf>
      <border outline="0">
        <bottom style="hair">
          <color indexed="64"/>
        </bottom>
      </border>
    </dxf>
  </rfmt>
  <rfmt sheetId="71" sqref="K25" start="0" length="0">
    <dxf>
      <border outline="0">
        <bottom style="hair">
          <color indexed="64"/>
        </bottom>
      </border>
    </dxf>
  </rfmt>
  <rfmt sheetId="71" sqref="L25" start="0" length="0">
    <dxf>
      <border outline="0">
        <bottom style="hair">
          <color indexed="64"/>
        </bottom>
      </border>
    </dxf>
  </rfmt>
  <rfmt sheetId="71" sqref="M25" start="0" length="0">
    <dxf>
      <border outline="0">
        <bottom style="hair">
          <color indexed="64"/>
        </bottom>
      </border>
    </dxf>
  </rfmt>
  <rfmt sheetId="71" sqref="N25" start="0" length="0">
    <dxf>
      <border outline="0">
        <bottom style="hair">
          <color indexed="64"/>
        </bottom>
      </border>
    </dxf>
  </rfmt>
  <rfmt sheetId="71" sqref="O25" start="0" length="0">
    <dxf>
      <border outline="0">
        <bottom style="hair">
          <color indexed="64"/>
        </bottom>
      </border>
    </dxf>
  </rfmt>
  <rfmt sheetId="71" sqref="P25" start="0" length="0">
    <dxf>
      <border outline="0">
        <bottom style="hair">
          <color indexed="64"/>
        </bottom>
      </border>
    </dxf>
  </rfmt>
  <rm rId="15637" sheetId="71" source="C25" destination="C24" sourceSheetId="71">
    <rfmt sheetId="71" sqref="C24"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m>
  <rfmt sheetId="71" sqref="A23:P23" start="0" length="0">
    <dxf>
      <border>
        <bottom style="medium">
          <color indexed="64"/>
        </bottom>
      </border>
    </dxf>
  </rfmt>
  <rfmt sheetId="71" sqref="A23:P23" start="0" length="0">
    <dxf>
      <border>
        <bottom style="thin">
          <color indexed="64"/>
        </bottom>
      </border>
    </dxf>
  </rfmt>
  <rfmt sheetId="71" sqref="A25:P25" start="0" length="0">
    <dxf>
      <border>
        <bottom style="thin">
          <color indexed="64"/>
        </bottom>
      </border>
    </dxf>
  </rfmt>
  <rfmt sheetId="71" sqref="B24:B25" start="0" length="0">
    <dxf>
      <border>
        <right style="thin">
          <color indexed="64"/>
        </right>
      </border>
    </dxf>
  </rfmt>
  <rfmt sheetId="71" sqref="C25"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rder>
    </dxf>
  </rfmt>
  <rrc rId="15638" sId="71" ref="A36:XFD38" action="insertRow"/>
  <rcc rId="15639" sId="71" odxf="1" dxf="1">
    <nc r="A36" t="inlineStr">
      <is>
        <t>　北秋田市</t>
        <rPh sb="1" eb="5">
          <t>キタアキタシ</t>
        </rPh>
        <phoneticPr fontId="0"/>
      </is>
    </nc>
    <odxf>
      <border outline="0">
        <top/>
        <bottom/>
      </border>
    </odxf>
    <ndxf>
      <border outline="0">
        <top style="thin">
          <color indexed="64"/>
        </top>
        <bottom style="thin">
          <color indexed="64"/>
        </bottom>
      </border>
    </ndxf>
  </rcc>
  <rfmt sheetId="71" sqref="B36" start="0" length="0">
    <dxf>
      <alignment vertical="bottom"/>
      <border outline="0">
        <left/>
        <right/>
        <top style="thin">
          <color indexed="64"/>
        </top>
        <bottom style="thin">
          <color indexed="64"/>
        </bottom>
      </border>
    </dxf>
  </rfmt>
  <rfmt sheetId="71" sqref="C36" start="0" length="0">
    <dxf>
      <alignment vertical="bottom"/>
      <border outline="0">
        <top style="thin">
          <color indexed="64"/>
        </top>
        <bottom style="thin">
          <color indexed="64"/>
        </bottom>
      </border>
    </dxf>
  </rfmt>
  <rfmt sheetId="71" sqref="D36" start="0" length="0">
    <dxf>
      <alignment vertical="bottom"/>
      <border outline="0">
        <top style="thin">
          <color indexed="64"/>
        </top>
        <bottom style="thin">
          <color indexed="64"/>
        </bottom>
      </border>
    </dxf>
  </rfmt>
  <rfmt sheetId="71" sqref="E36" start="0" length="0">
    <dxf>
      <alignment vertical="bottom"/>
      <border outline="0">
        <right/>
        <top style="thin">
          <color indexed="64"/>
        </top>
        <bottom style="thin">
          <color indexed="64"/>
        </bottom>
      </border>
    </dxf>
  </rfmt>
  <rfmt sheetId="71" sqref="F36" start="0" length="0">
    <dxf>
      <alignment vertical="bottom"/>
      <border outline="0">
        <top style="thin">
          <color indexed="64"/>
        </top>
        <bottom style="thin">
          <color indexed="64"/>
        </bottom>
      </border>
    </dxf>
  </rfmt>
  <rfmt sheetId="71" sqref="G36" start="0" length="0">
    <dxf>
      <alignment vertical="bottom"/>
      <border outline="0">
        <top style="thin">
          <color indexed="64"/>
        </top>
        <bottom style="thin">
          <color indexed="64"/>
        </bottom>
      </border>
    </dxf>
  </rfmt>
  <rfmt sheetId="71" sqref="H36" start="0" length="0">
    <dxf>
      <alignment vertical="bottom"/>
      <border outline="0">
        <right/>
        <top style="thin">
          <color indexed="64"/>
        </top>
        <bottom style="thin">
          <color indexed="64"/>
        </bottom>
      </border>
    </dxf>
  </rfmt>
  <rfmt sheetId="71" sqref="I36" start="0" length="0">
    <dxf>
      <alignment vertical="bottom"/>
      <border outline="0">
        <top style="thin">
          <color indexed="64"/>
        </top>
        <bottom style="thin">
          <color indexed="64"/>
        </bottom>
      </border>
    </dxf>
  </rfmt>
  <rfmt sheetId="71" sqref="J36" start="0" length="0">
    <dxf>
      <alignment vertical="bottom"/>
      <border outline="0">
        <top style="thin">
          <color indexed="64"/>
        </top>
        <bottom style="thin">
          <color indexed="64"/>
        </bottom>
      </border>
    </dxf>
  </rfmt>
  <rfmt sheetId="71" sqref="K36" start="0" length="0">
    <dxf>
      <alignment vertical="bottom"/>
      <border outline="0">
        <right/>
        <top style="thin">
          <color indexed="64"/>
        </top>
        <bottom style="thin">
          <color indexed="64"/>
        </bottom>
      </border>
    </dxf>
  </rfmt>
  <rfmt sheetId="71" sqref="L36" start="0" length="0">
    <dxf>
      <alignment vertical="bottom"/>
      <border outline="0">
        <top style="thin">
          <color indexed="64"/>
        </top>
        <bottom style="thin">
          <color indexed="64"/>
        </bottom>
      </border>
    </dxf>
  </rfmt>
  <rfmt sheetId="71" sqref="M36" start="0" length="0">
    <dxf>
      <alignment vertical="bottom"/>
      <border outline="0">
        <top style="thin">
          <color indexed="64"/>
        </top>
        <bottom style="thin">
          <color indexed="64"/>
        </bottom>
      </border>
    </dxf>
  </rfmt>
  <rfmt sheetId="71" sqref="N36" start="0" length="0">
    <dxf>
      <alignment vertical="bottom"/>
      <border outline="0">
        <right/>
        <top style="thin">
          <color indexed="64"/>
        </top>
        <bottom style="thin">
          <color indexed="64"/>
        </bottom>
      </border>
    </dxf>
  </rfmt>
  <rfmt sheetId="71" sqref="O36" start="0" length="0">
    <dxf>
      <alignment vertical="bottom"/>
      <border outline="0">
        <top style="thin">
          <color indexed="64"/>
        </top>
        <bottom style="thin">
          <color indexed="64"/>
        </bottom>
      </border>
    </dxf>
  </rfmt>
  <rfmt sheetId="71" sqref="P36" start="0" length="0">
    <dxf>
      <alignment vertical="bottom"/>
      <border outline="0">
        <top style="thin">
          <color indexed="64"/>
        </top>
        <bottom style="thin">
          <color indexed="64"/>
        </bottom>
      </border>
    </dxf>
  </rfmt>
  <rcc rId="15640" sId="71" odxf="1" dxf="1">
    <nc r="A37" t="inlineStr">
      <is>
        <t>山本郡</t>
      </is>
    </nc>
    <odxf>
      <border outline="0">
        <bottom/>
      </border>
    </odxf>
    <ndxf>
      <border outline="0">
        <bottom style="hair">
          <color indexed="64"/>
        </bottom>
      </border>
    </ndxf>
  </rcc>
  <rfmt sheetId="71" sqref="B37" start="0" length="0">
    <dxf>
      <alignment vertical="bottom"/>
      <border outline="0">
        <top style="thin">
          <color indexed="64"/>
        </top>
        <bottom style="hair">
          <color indexed="64"/>
        </bottom>
      </border>
    </dxf>
  </rfmt>
  <rfmt sheetId="71" sqref="C37" start="0" length="0">
    <dxf>
      <alignment vertical="bottom"/>
      <border outline="0">
        <left/>
        <bottom style="hair">
          <color indexed="64"/>
        </bottom>
      </border>
    </dxf>
  </rfmt>
  <rfmt sheetId="71" sqref="D37" start="0" length="0">
    <dxf>
      <alignment vertical="bottom"/>
      <border outline="0">
        <bottom style="hair">
          <color indexed="64"/>
        </bottom>
      </border>
    </dxf>
  </rfmt>
  <rfmt sheetId="71" sqref="E37" start="0" length="0">
    <dxf>
      <alignment vertical="bottom"/>
      <border outline="0">
        <right/>
        <bottom style="hair">
          <color indexed="64"/>
        </bottom>
      </border>
    </dxf>
  </rfmt>
  <rfmt sheetId="71" sqref="F37" start="0" length="0">
    <dxf>
      <alignment vertical="bottom"/>
      <border outline="0">
        <bottom style="hair">
          <color indexed="64"/>
        </bottom>
      </border>
    </dxf>
  </rfmt>
  <rfmt sheetId="71" sqref="G37" start="0" length="0">
    <dxf>
      <alignment vertical="bottom"/>
      <border outline="0">
        <bottom style="hair">
          <color indexed="64"/>
        </bottom>
      </border>
    </dxf>
  </rfmt>
  <rfmt sheetId="71" sqref="H37" start="0" length="0">
    <dxf>
      <alignment vertical="bottom"/>
      <border outline="0">
        <right/>
        <bottom style="hair">
          <color indexed="64"/>
        </bottom>
      </border>
    </dxf>
  </rfmt>
  <rfmt sheetId="71" sqref="I37" start="0" length="0">
    <dxf>
      <alignment vertical="bottom"/>
      <border outline="0">
        <bottom style="hair">
          <color indexed="64"/>
        </bottom>
      </border>
    </dxf>
  </rfmt>
  <rfmt sheetId="71" sqref="J37" start="0" length="0">
    <dxf>
      <alignment vertical="bottom"/>
      <border outline="0">
        <bottom style="hair">
          <color indexed="64"/>
        </bottom>
      </border>
    </dxf>
  </rfmt>
  <rfmt sheetId="71" sqref="K37" start="0" length="0">
    <dxf>
      <alignment vertical="bottom"/>
      <border outline="0">
        <right/>
        <bottom style="hair">
          <color indexed="64"/>
        </bottom>
      </border>
    </dxf>
  </rfmt>
  <rfmt sheetId="71" sqref="L37" start="0" length="0">
    <dxf>
      <alignment vertical="bottom"/>
      <border outline="0">
        <bottom style="hair">
          <color indexed="64"/>
        </bottom>
      </border>
    </dxf>
  </rfmt>
  <rfmt sheetId="71" sqref="M37" start="0" length="0">
    <dxf>
      <alignment vertical="bottom"/>
      <border outline="0">
        <bottom style="hair">
          <color indexed="64"/>
        </bottom>
      </border>
    </dxf>
  </rfmt>
  <rfmt sheetId="71" sqref="N37" start="0" length="0">
    <dxf>
      <alignment vertical="bottom"/>
      <border outline="0">
        <right/>
        <bottom style="hair">
          <color indexed="64"/>
        </bottom>
      </border>
    </dxf>
  </rfmt>
  <rfmt sheetId="71" sqref="O37" start="0" length="0">
    <dxf>
      <alignment vertical="bottom"/>
      <border outline="0">
        <bottom style="hair">
          <color indexed="64"/>
        </bottom>
      </border>
    </dxf>
  </rfmt>
  <rfmt sheetId="71" sqref="P37" start="0" length="0">
    <dxf>
      <alignment vertical="bottom"/>
      <border outline="0">
        <bottom style="hair">
          <color indexed="64"/>
        </bottom>
      </border>
    </dxf>
  </rfmt>
  <rcc rId="15641" sId="71" odxf="1" dxf="1">
    <nc r="A38" t="inlineStr">
      <is>
        <t>　藤里町</t>
      </is>
    </nc>
    <odxf>
      <border outline="0">
        <top/>
        <bottom/>
      </border>
    </odxf>
    <ndxf>
      <border outline="0">
        <top style="hair">
          <color indexed="64"/>
        </top>
        <bottom style="thin">
          <color indexed="64"/>
        </bottom>
      </border>
    </ndxf>
  </rcc>
  <rfmt sheetId="71" sqref="B38" start="0" length="0">
    <dxf>
      <alignment vertical="bottom"/>
      <border outline="0">
        <top style="hair">
          <color indexed="64"/>
        </top>
        <bottom style="thin">
          <color indexed="64"/>
        </bottom>
      </border>
    </dxf>
  </rfmt>
  <rfmt sheetId="71" sqref="C38" start="0" length="0">
    <dxf>
      <alignment vertical="bottom"/>
      <border outline="0">
        <top style="hair">
          <color indexed="64"/>
        </top>
        <bottom style="thin">
          <color indexed="64"/>
        </bottom>
      </border>
    </dxf>
  </rfmt>
  <rfmt sheetId="71" sqref="D38" start="0" length="0">
    <dxf>
      <alignment vertical="bottom"/>
      <border outline="0">
        <top style="hair">
          <color indexed="64"/>
        </top>
        <bottom style="thin">
          <color indexed="64"/>
        </bottom>
      </border>
    </dxf>
  </rfmt>
  <rfmt sheetId="71" sqref="E38" start="0" length="0">
    <dxf>
      <alignment vertical="bottom"/>
      <border outline="0">
        <right/>
        <top style="hair">
          <color indexed="64"/>
        </top>
        <bottom style="thin">
          <color indexed="64"/>
        </bottom>
      </border>
    </dxf>
  </rfmt>
  <rfmt sheetId="71" sqref="F38" start="0" length="0">
    <dxf>
      <alignment vertical="bottom"/>
      <border outline="0">
        <top style="hair">
          <color indexed="64"/>
        </top>
        <bottom style="thin">
          <color indexed="64"/>
        </bottom>
      </border>
    </dxf>
  </rfmt>
  <rfmt sheetId="71" sqref="G38" start="0" length="0">
    <dxf>
      <alignment vertical="bottom"/>
      <border outline="0">
        <top style="hair">
          <color indexed="64"/>
        </top>
        <bottom style="thin">
          <color indexed="64"/>
        </bottom>
      </border>
    </dxf>
  </rfmt>
  <rfmt sheetId="71" sqref="H38" start="0" length="0">
    <dxf>
      <alignment vertical="bottom"/>
      <border outline="0">
        <right/>
        <top style="hair">
          <color indexed="64"/>
        </top>
        <bottom style="thin">
          <color indexed="64"/>
        </bottom>
      </border>
    </dxf>
  </rfmt>
  <rfmt sheetId="71" sqref="I38" start="0" length="0">
    <dxf>
      <alignment vertical="bottom"/>
      <border outline="0">
        <top style="hair">
          <color indexed="64"/>
        </top>
        <bottom style="thin">
          <color indexed="64"/>
        </bottom>
      </border>
    </dxf>
  </rfmt>
  <rfmt sheetId="71" sqref="J38" start="0" length="0">
    <dxf>
      <alignment vertical="bottom"/>
      <border outline="0">
        <top style="hair">
          <color indexed="64"/>
        </top>
        <bottom style="thin">
          <color indexed="64"/>
        </bottom>
      </border>
    </dxf>
  </rfmt>
  <rfmt sheetId="71" sqref="K38" start="0" length="0">
    <dxf>
      <alignment vertical="bottom"/>
      <border outline="0">
        <right/>
        <top style="hair">
          <color indexed="64"/>
        </top>
        <bottom style="thin">
          <color indexed="64"/>
        </bottom>
      </border>
    </dxf>
  </rfmt>
  <rfmt sheetId="71" sqref="L38" start="0" length="0">
    <dxf>
      <alignment vertical="bottom"/>
      <border outline="0">
        <top style="hair">
          <color indexed="64"/>
        </top>
        <bottom style="thin">
          <color indexed="64"/>
        </bottom>
      </border>
    </dxf>
  </rfmt>
  <rfmt sheetId="71" sqref="M38" start="0" length="0">
    <dxf>
      <alignment vertical="bottom"/>
      <border outline="0">
        <top style="hair">
          <color indexed="64"/>
        </top>
        <bottom style="thin">
          <color indexed="64"/>
        </bottom>
      </border>
    </dxf>
  </rfmt>
  <rfmt sheetId="71" sqref="N38" start="0" length="0">
    <dxf>
      <alignment vertical="bottom"/>
      <border outline="0">
        <right/>
        <top style="hair">
          <color indexed="64"/>
        </top>
        <bottom style="thin">
          <color indexed="64"/>
        </bottom>
      </border>
    </dxf>
  </rfmt>
  <rfmt sheetId="71" sqref="O38" start="0" length="0">
    <dxf>
      <alignment vertical="bottom"/>
      <border outline="0">
        <top style="hair">
          <color indexed="64"/>
        </top>
        <bottom style="thin">
          <color indexed="64"/>
        </bottom>
      </border>
    </dxf>
  </rfmt>
  <rfmt sheetId="71" sqref="P38" start="0" length="0">
    <dxf>
      <alignment vertical="bottom"/>
      <border outline="0">
        <top style="hair">
          <color indexed="64"/>
        </top>
        <bottom style="thin">
          <color indexed="64"/>
        </bottom>
      </border>
    </dxf>
  </rfmt>
  <rrc rId="15642" sId="71" ref="A51:XFD53" action="insertRow"/>
  <rcc rId="15643" sId="71" odxf="1" dxf="1">
    <nc r="A51" t="inlineStr">
      <is>
        <t>　北秋田市</t>
        <rPh sb="1" eb="5">
          <t>キタアキタシ</t>
        </rPh>
        <phoneticPr fontId="0"/>
      </is>
    </nc>
    <odxf>
      <border outline="0">
        <top/>
        <bottom/>
      </border>
    </odxf>
    <ndxf>
      <border outline="0">
        <top style="thin">
          <color indexed="64"/>
        </top>
        <bottom style="thin">
          <color indexed="64"/>
        </bottom>
      </border>
    </ndxf>
  </rcc>
  <rfmt sheetId="71" sqref="B51" start="0" length="0">
    <dxf>
      <alignment vertical="bottom"/>
      <border outline="0">
        <left/>
        <right/>
        <top style="thin">
          <color indexed="64"/>
        </top>
        <bottom style="thin">
          <color indexed="64"/>
        </bottom>
      </border>
    </dxf>
  </rfmt>
  <rfmt sheetId="71" sqref="C51" start="0" length="0">
    <dxf>
      <alignment vertical="bottom"/>
      <border outline="0">
        <top style="thin">
          <color indexed="64"/>
        </top>
        <bottom style="thin">
          <color indexed="64"/>
        </bottom>
      </border>
    </dxf>
  </rfmt>
  <rfmt sheetId="71" sqref="D51" start="0" length="0">
    <dxf>
      <alignment vertical="bottom"/>
      <border outline="0">
        <top style="thin">
          <color indexed="64"/>
        </top>
        <bottom style="thin">
          <color indexed="64"/>
        </bottom>
      </border>
    </dxf>
  </rfmt>
  <rfmt sheetId="71" sqref="E51" start="0" length="0">
    <dxf>
      <alignment vertical="bottom"/>
      <border outline="0">
        <right/>
        <top style="thin">
          <color indexed="64"/>
        </top>
        <bottom style="thin">
          <color indexed="64"/>
        </bottom>
      </border>
    </dxf>
  </rfmt>
  <rfmt sheetId="71" sqref="F51" start="0" length="0">
    <dxf>
      <alignment vertical="bottom"/>
      <border outline="0">
        <top style="thin">
          <color indexed="64"/>
        </top>
        <bottom style="thin">
          <color indexed="64"/>
        </bottom>
      </border>
    </dxf>
  </rfmt>
  <rfmt sheetId="71" sqref="G51" start="0" length="0">
    <dxf>
      <alignment vertical="bottom"/>
      <border outline="0">
        <left style="hair">
          <color indexed="64"/>
        </left>
        <top style="thin">
          <color indexed="64"/>
        </top>
        <bottom style="thin">
          <color indexed="64"/>
        </bottom>
      </border>
    </dxf>
  </rfmt>
  <rfmt sheetId="71" sqref="H51" start="0" length="0">
    <dxf>
      <alignment vertical="bottom"/>
      <border outline="0">
        <right/>
        <top style="thin">
          <color indexed="64"/>
        </top>
        <bottom style="thin">
          <color indexed="64"/>
        </bottom>
      </border>
    </dxf>
  </rfmt>
  <rfmt sheetId="71" sqref="I51" start="0" length="0">
    <dxf>
      <alignment vertical="bottom"/>
      <border outline="0">
        <top style="thin">
          <color indexed="64"/>
        </top>
        <bottom style="thin">
          <color indexed="64"/>
        </bottom>
      </border>
    </dxf>
  </rfmt>
  <rfmt sheetId="71" sqref="J51" start="0" length="0">
    <dxf>
      <alignment vertical="bottom"/>
      <border outline="0">
        <top style="thin">
          <color indexed="64"/>
        </top>
        <bottom style="thin">
          <color indexed="64"/>
        </bottom>
      </border>
    </dxf>
  </rfmt>
  <rfmt sheetId="71" sqref="K51" start="0" length="0">
    <dxf>
      <alignment vertical="bottom"/>
      <border outline="0">
        <right/>
        <top style="thin">
          <color indexed="64"/>
        </top>
        <bottom style="thin">
          <color indexed="64"/>
        </bottom>
      </border>
    </dxf>
  </rfmt>
  <rfmt sheetId="71" sqref="L51" start="0" length="0">
    <dxf>
      <alignment vertical="bottom"/>
      <border outline="0">
        <top style="thin">
          <color indexed="64"/>
        </top>
        <bottom style="thin">
          <color indexed="64"/>
        </bottom>
      </border>
    </dxf>
  </rfmt>
  <rfmt sheetId="71" sqref="M51" start="0" length="0">
    <dxf>
      <alignment vertical="bottom"/>
      <border outline="0">
        <top style="thin">
          <color indexed="64"/>
        </top>
        <bottom style="thin">
          <color indexed="64"/>
        </bottom>
      </border>
    </dxf>
  </rfmt>
  <rfmt sheetId="71" sqref="N51" start="0" length="0">
    <dxf>
      <alignment vertical="bottom"/>
      <border outline="0">
        <right/>
        <top style="thin">
          <color indexed="64"/>
        </top>
        <bottom style="thin">
          <color indexed="64"/>
        </bottom>
      </border>
    </dxf>
  </rfmt>
  <rfmt sheetId="71" sqref="O51" start="0" length="0">
    <dxf>
      <alignment vertical="bottom"/>
      <border outline="0">
        <top style="thin">
          <color indexed="64"/>
        </top>
        <bottom style="thin">
          <color indexed="64"/>
        </bottom>
      </border>
    </dxf>
  </rfmt>
  <rfmt sheetId="71" sqref="P51" start="0" length="0">
    <dxf>
      <alignment vertical="bottom"/>
      <border outline="0">
        <top style="thin">
          <color indexed="64"/>
        </top>
        <bottom style="thin">
          <color indexed="64"/>
        </bottom>
      </border>
    </dxf>
  </rfmt>
  <rcc rId="15644" sId="71" odxf="1" dxf="1">
    <nc r="A52" t="inlineStr">
      <is>
        <t>山本郡</t>
      </is>
    </nc>
    <odxf>
      <border outline="0">
        <bottom/>
      </border>
    </odxf>
    <ndxf>
      <border outline="0">
        <bottom style="hair">
          <color indexed="64"/>
        </bottom>
      </border>
    </ndxf>
  </rcc>
  <rfmt sheetId="71" sqref="B52" start="0" length="0">
    <dxf>
      <alignment vertical="bottom"/>
      <border outline="0">
        <top style="thin">
          <color indexed="64"/>
        </top>
        <bottom style="hair">
          <color indexed="64"/>
        </bottom>
      </border>
    </dxf>
  </rfmt>
  <rfmt sheetId="71" sqref="C52" start="0" length="0">
    <dxf>
      <alignment vertical="bottom"/>
      <border outline="0">
        <left/>
        <bottom style="hair">
          <color indexed="64"/>
        </bottom>
      </border>
    </dxf>
  </rfmt>
  <rfmt sheetId="71" sqref="D52" start="0" length="0">
    <dxf>
      <alignment vertical="bottom"/>
      <border outline="0">
        <bottom style="hair">
          <color indexed="64"/>
        </bottom>
      </border>
    </dxf>
  </rfmt>
  <rfmt sheetId="71" sqref="E52" start="0" length="0">
    <dxf>
      <alignment vertical="bottom"/>
      <border outline="0">
        <right/>
        <bottom style="hair">
          <color indexed="64"/>
        </bottom>
      </border>
    </dxf>
  </rfmt>
  <rfmt sheetId="71" sqref="F52" start="0" length="0">
    <dxf>
      <alignment vertical="bottom"/>
      <border outline="0">
        <bottom style="hair">
          <color indexed="64"/>
        </bottom>
      </border>
    </dxf>
  </rfmt>
  <rfmt sheetId="71" sqref="G52" start="0" length="0">
    <dxf>
      <alignment vertical="bottom"/>
      <border outline="0">
        <left style="hair">
          <color indexed="64"/>
        </left>
        <bottom style="hair">
          <color indexed="64"/>
        </bottom>
      </border>
    </dxf>
  </rfmt>
  <rfmt sheetId="71" sqref="H52" start="0" length="0">
    <dxf>
      <alignment vertical="bottom"/>
      <border outline="0">
        <right/>
        <bottom style="hair">
          <color indexed="64"/>
        </bottom>
      </border>
    </dxf>
  </rfmt>
  <rfmt sheetId="71" sqref="I52" start="0" length="0">
    <dxf>
      <alignment vertical="bottom"/>
      <border outline="0">
        <bottom style="hair">
          <color indexed="64"/>
        </bottom>
      </border>
    </dxf>
  </rfmt>
  <rfmt sheetId="71" sqref="J52" start="0" length="0">
    <dxf>
      <alignment vertical="bottom"/>
      <border outline="0">
        <bottom style="hair">
          <color indexed="64"/>
        </bottom>
      </border>
    </dxf>
  </rfmt>
  <rfmt sheetId="71" sqref="K52" start="0" length="0">
    <dxf>
      <alignment vertical="bottom"/>
      <border outline="0">
        <right/>
        <bottom style="hair">
          <color indexed="64"/>
        </bottom>
      </border>
    </dxf>
  </rfmt>
  <rfmt sheetId="71" sqref="L52" start="0" length="0">
    <dxf>
      <alignment vertical="bottom"/>
      <border outline="0">
        <bottom style="hair">
          <color indexed="64"/>
        </bottom>
      </border>
    </dxf>
  </rfmt>
  <rfmt sheetId="71" sqref="M52" start="0" length="0">
    <dxf>
      <alignment vertical="bottom"/>
      <border outline="0">
        <bottom style="hair">
          <color indexed="64"/>
        </bottom>
      </border>
    </dxf>
  </rfmt>
  <rfmt sheetId="71" sqref="N52" start="0" length="0">
    <dxf>
      <alignment vertical="bottom"/>
      <border outline="0">
        <right/>
        <bottom style="hair">
          <color indexed="64"/>
        </bottom>
      </border>
    </dxf>
  </rfmt>
  <rfmt sheetId="71" sqref="O52" start="0" length="0">
    <dxf>
      <alignment vertical="bottom"/>
      <border outline="0">
        <bottom style="hair">
          <color indexed="64"/>
        </bottom>
      </border>
    </dxf>
  </rfmt>
  <rfmt sheetId="71" sqref="P52" start="0" length="0">
    <dxf>
      <alignment vertical="bottom"/>
      <border outline="0">
        <bottom style="hair">
          <color indexed="64"/>
        </bottom>
      </border>
    </dxf>
  </rfmt>
  <rcc rId="15645" sId="71" odxf="1" dxf="1">
    <nc r="A53" t="inlineStr">
      <is>
        <t>　藤里町</t>
      </is>
    </nc>
    <odxf>
      <border outline="0">
        <top/>
        <bottom/>
      </border>
    </odxf>
    <ndxf>
      <border outline="0">
        <top style="hair">
          <color indexed="64"/>
        </top>
        <bottom style="thin">
          <color indexed="64"/>
        </bottom>
      </border>
    </ndxf>
  </rcc>
  <rfmt sheetId="71" sqref="B53" start="0" length="0">
    <dxf>
      <alignment vertical="bottom"/>
      <border outline="0">
        <top style="hair">
          <color indexed="64"/>
        </top>
        <bottom style="thin">
          <color indexed="64"/>
        </bottom>
      </border>
    </dxf>
  </rfmt>
  <rfmt sheetId="71" sqref="C53" start="0" length="0">
    <dxf>
      <alignment vertical="bottom"/>
      <border outline="0">
        <top style="hair">
          <color indexed="64"/>
        </top>
        <bottom style="thin">
          <color indexed="64"/>
        </bottom>
      </border>
    </dxf>
  </rfmt>
  <rfmt sheetId="71" sqref="D53" start="0" length="0">
    <dxf>
      <alignment vertical="bottom"/>
      <border outline="0">
        <top style="hair">
          <color indexed="64"/>
        </top>
        <bottom style="thin">
          <color indexed="64"/>
        </bottom>
      </border>
    </dxf>
  </rfmt>
  <rfmt sheetId="71" sqref="E53" start="0" length="0">
    <dxf>
      <alignment vertical="bottom"/>
      <border outline="0">
        <right/>
        <top style="hair">
          <color indexed="64"/>
        </top>
        <bottom style="thin">
          <color indexed="64"/>
        </bottom>
      </border>
    </dxf>
  </rfmt>
  <rfmt sheetId="71" sqref="F53" start="0" length="0">
    <dxf>
      <alignment vertical="bottom"/>
      <border outline="0">
        <top style="hair">
          <color indexed="64"/>
        </top>
        <bottom style="thin">
          <color indexed="64"/>
        </bottom>
      </border>
    </dxf>
  </rfmt>
  <rfmt sheetId="71" sqref="G53" start="0" length="0">
    <dxf>
      <alignment vertical="bottom"/>
      <border outline="0">
        <left style="hair">
          <color indexed="64"/>
        </left>
        <top style="hair">
          <color indexed="64"/>
        </top>
        <bottom style="thin">
          <color indexed="64"/>
        </bottom>
      </border>
    </dxf>
  </rfmt>
  <rfmt sheetId="71" sqref="H53" start="0" length="0">
    <dxf>
      <alignment vertical="bottom"/>
      <border outline="0">
        <right/>
        <top style="hair">
          <color indexed="64"/>
        </top>
        <bottom style="thin">
          <color indexed="64"/>
        </bottom>
      </border>
    </dxf>
  </rfmt>
  <rfmt sheetId="71" sqref="I53" start="0" length="0">
    <dxf>
      <alignment vertical="bottom"/>
      <border outline="0">
        <top style="hair">
          <color indexed="64"/>
        </top>
        <bottom style="thin">
          <color indexed="64"/>
        </bottom>
      </border>
    </dxf>
  </rfmt>
  <rfmt sheetId="71" sqref="J53" start="0" length="0">
    <dxf>
      <alignment vertical="bottom"/>
      <border outline="0">
        <top style="hair">
          <color indexed="64"/>
        </top>
        <bottom style="thin">
          <color indexed="64"/>
        </bottom>
      </border>
    </dxf>
  </rfmt>
  <rfmt sheetId="71" sqref="K53" start="0" length="0">
    <dxf>
      <alignment vertical="bottom"/>
      <border outline="0">
        <right/>
        <top style="hair">
          <color indexed="64"/>
        </top>
        <bottom style="thin">
          <color indexed="64"/>
        </bottom>
      </border>
    </dxf>
  </rfmt>
  <rfmt sheetId="71" sqref="L53" start="0" length="0">
    <dxf>
      <alignment vertical="bottom"/>
      <border outline="0">
        <top style="hair">
          <color indexed="64"/>
        </top>
        <bottom style="thin">
          <color indexed="64"/>
        </bottom>
      </border>
    </dxf>
  </rfmt>
  <rfmt sheetId="71" sqref="M53" start="0" length="0">
    <dxf>
      <alignment vertical="bottom"/>
      <border outline="0">
        <top style="hair">
          <color indexed="64"/>
        </top>
        <bottom style="thin">
          <color indexed="64"/>
        </bottom>
      </border>
    </dxf>
  </rfmt>
  <rfmt sheetId="71" sqref="N53" start="0" length="0">
    <dxf>
      <alignment vertical="bottom"/>
      <border outline="0">
        <right/>
        <top style="hair">
          <color indexed="64"/>
        </top>
        <bottom style="thin">
          <color indexed="64"/>
        </bottom>
      </border>
    </dxf>
  </rfmt>
  <rfmt sheetId="71" sqref="O53" start="0" length="0">
    <dxf>
      <alignment vertical="bottom"/>
      <border outline="0">
        <top style="hair">
          <color indexed="64"/>
        </top>
        <bottom style="thin">
          <color indexed="64"/>
        </bottom>
      </border>
    </dxf>
  </rfmt>
  <rfmt sheetId="71" sqref="P53" start="0" length="0">
    <dxf>
      <alignment vertical="bottom"/>
      <border outline="0">
        <top style="hair">
          <color indexed="64"/>
        </top>
        <bottom style="thin">
          <color indexed="64"/>
        </bottom>
      </border>
    </dxf>
  </rfmt>
  <rrc rId="15646" sId="71" ref="A65:XFD67" action="insertRow"/>
  <rcc rId="15647" sId="71" odxf="1" dxf="1">
    <nc r="A65" t="inlineStr">
      <is>
        <t>　北秋田市</t>
        <rPh sb="1" eb="5">
          <t>キタアキタシ</t>
        </rPh>
        <phoneticPr fontId="0"/>
      </is>
    </nc>
    <odxf>
      <border outline="0">
        <top/>
        <bottom/>
      </border>
    </odxf>
    <ndxf>
      <border outline="0">
        <top style="thin">
          <color indexed="64"/>
        </top>
        <bottom style="thin">
          <color indexed="64"/>
        </bottom>
      </border>
    </ndxf>
  </rcc>
  <rfmt sheetId="71" sqref="B65" start="0" length="0">
    <dxf>
      <alignment vertical="bottom"/>
      <border outline="0">
        <left/>
        <right/>
        <top style="thin">
          <color indexed="64"/>
        </top>
        <bottom style="thin">
          <color indexed="64"/>
        </bottom>
      </border>
    </dxf>
  </rfmt>
  <rfmt sheetId="71" sqref="C65" start="0" length="0">
    <dxf>
      <alignment vertical="bottom"/>
      <border outline="0">
        <top style="thin">
          <color indexed="64"/>
        </top>
        <bottom style="thin">
          <color indexed="64"/>
        </bottom>
      </border>
    </dxf>
  </rfmt>
  <rfmt sheetId="71" sqref="D65" start="0" length="0">
    <dxf>
      <alignment vertical="bottom"/>
      <border outline="0">
        <top style="thin">
          <color indexed="64"/>
        </top>
        <bottom style="thin">
          <color indexed="64"/>
        </bottom>
      </border>
    </dxf>
  </rfmt>
  <rfmt sheetId="71" sqref="E65" start="0" length="0">
    <dxf>
      <alignment vertical="bottom"/>
      <border outline="0">
        <right/>
        <top style="thin">
          <color indexed="64"/>
        </top>
        <bottom style="thin">
          <color indexed="64"/>
        </bottom>
      </border>
    </dxf>
  </rfmt>
  <rfmt sheetId="71" sqref="F65" start="0" length="0">
    <dxf>
      <alignment vertical="bottom"/>
      <border outline="0">
        <top style="thin">
          <color indexed="64"/>
        </top>
        <bottom style="thin">
          <color indexed="64"/>
        </bottom>
      </border>
    </dxf>
  </rfmt>
  <rfmt sheetId="71" sqref="G65" start="0" length="0">
    <dxf>
      <alignment vertical="bottom"/>
      <border outline="0">
        <left style="hair">
          <color indexed="64"/>
        </left>
        <top style="thin">
          <color indexed="64"/>
        </top>
        <bottom style="thin">
          <color indexed="64"/>
        </bottom>
      </border>
    </dxf>
  </rfmt>
  <rfmt sheetId="71" sqref="H65" start="0" length="0">
    <dxf>
      <alignment vertical="bottom"/>
      <border outline="0">
        <right/>
        <top style="thin">
          <color indexed="64"/>
        </top>
        <bottom style="thin">
          <color indexed="64"/>
        </bottom>
      </border>
    </dxf>
  </rfmt>
  <rfmt sheetId="71" sqref="I65" start="0" length="0">
    <dxf>
      <alignment vertical="bottom"/>
      <border outline="0">
        <top style="thin">
          <color indexed="64"/>
        </top>
        <bottom style="thin">
          <color indexed="64"/>
        </bottom>
      </border>
    </dxf>
  </rfmt>
  <rfmt sheetId="71" sqref="J65" start="0" length="0">
    <dxf>
      <alignment vertical="bottom"/>
      <border outline="0">
        <left style="hair">
          <color indexed="64"/>
        </left>
        <top style="thin">
          <color indexed="64"/>
        </top>
        <bottom style="thin">
          <color indexed="64"/>
        </bottom>
      </border>
    </dxf>
  </rfmt>
  <rfmt sheetId="71" sqref="K65" start="0" length="0">
    <dxf>
      <alignment vertical="bottom"/>
      <border outline="0">
        <right/>
        <top style="thin">
          <color indexed="64"/>
        </top>
        <bottom style="thin">
          <color indexed="64"/>
        </bottom>
      </border>
    </dxf>
  </rfmt>
  <rfmt sheetId="71" sqref="L65" start="0" length="0">
    <dxf>
      <alignment vertical="bottom"/>
      <border outline="0">
        <top style="thin">
          <color indexed="64"/>
        </top>
        <bottom style="thin">
          <color indexed="64"/>
        </bottom>
      </border>
    </dxf>
  </rfmt>
  <rfmt sheetId="71" sqref="M65" start="0" length="0">
    <dxf>
      <alignment vertical="bottom"/>
      <border outline="0">
        <left style="hair">
          <color indexed="64"/>
        </left>
        <top style="thin">
          <color indexed="64"/>
        </top>
        <bottom style="thin">
          <color indexed="64"/>
        </bottom>
      </border>
    </dxf>
  </rfmt>
  <rfmt sheetId="71" sqref="N65" start="0" length="0">
    <dxf>
      <alignment vertical="bottom"/>
      <border outline="0">
        <right/>
        <top style="thin">
          <color indexed="64"/>
        </top>
        <bottom style="thin">
          <color indexed="64"/>
        </bottom>
      </border>
    </dxf>
  </rfmt>
  <rfmt sheetId="71" sqref="O65" start="0" length="0">
    <dxf>
      <alignment vertical="bottom"/>
      <border outline="0">
        <top style="thin">
          <color indexed="64"/>
        </top>
        <bottom style="thin">
          <color indexed="64"/>
        </bottom>
      </border>
    </dxf>
  </rfmt>
  <rfmt sheetId="71" sqref="P65" start="0" length="0">
    <dxf>
      <alignment vertical="bottom"/>
      <border outline="0">
        <left style="hair">
          <color indexed="64"/>
        </left>
        <top style="thin">
          <color indexed="64"/>
        </top>
        <bottom style="thin">
          <color indexed="64"/>
        </bottom>
      </border>
    </dxf>
  </rfmt>
  <rcc rId="15648" sId="71" odxf="1" dxf="1">
    <nc r="A66" t="inlineStr">
      <is>
        <t>山本郡</t>
      </is>
    </nc>
    <odxf>
      <border outline="0">
        <bottom/>
      </border>
    </odxf>
    <ndxf>
      <border outline="0">
        <bottom style="hair">
          <color indexed="64"/>
        </bottom>
      </border>
    </ndxf>
  </rcc>
  <rfmt sheetId="71" sqref="B66" start="0" length="0">
    <dxf>
      <alignment vertical="bottom"/>
      <border outline="0">
        <top style="thin">
          <color indexed="64"/>
        </top>
        <bottom style="hair">
          <color indexed="64"/>
        </bottom>
      </border>
    </dxf>
  </rfmt>
  <rfmt sheetId="71" sqref="C66" start="0" length="0">
    <dxf>
      <alignment vertical="bottom"/>
      <border outline="0">
        <left/>
        <bottom style="hair">
          <color indexed="64"/>
        </bottom>
      </border>
    </dxf>
  </rfmt>
  <rfmt sheetId="71" sqref="D66" start="0" length="0">
    <dxf>
      <alignment vertical="bottom"/>
      <border outline="0">
        <bottom style="hair">
          <color indexed="64"/>
        </bottom>
      </border>
    </dxf>
  </rfmt>
  <rfmt sheetId="71" sqref="E66" start="0" length="0">
    <dxf>
      <alignment vertical="bottom"/>
      <border outline="0">
        <right/>
        <bottom style="hair">
          <color indexed="64"/>
        </bottom>
      </border>
    </dxf>
  </rfmt>
  <rfmt sheetId="71" sqref="F66" start="0" length="0">
    <dxf>
      <alignment vertical="bottom"/>
      <border outline="0">
        <bottom style="hair">
          <color indexed="64"/>
        </bottom>
      </border>
    </dxf>
  </rfmt>
  <rfmt sheetId="71" sqref="G66" start="0" length="0">
    <dxf>
      <alignment vertical="bottom"/>
      <border outline="0">
        <left style="hair">
          <color indexed="64"/>
        </left>
        <bottom style="hair">
          <color indexed="64"/>
        </bottom>
      </border>
    </dxf>
  </rfmt>
  <rfmt sheetId="71" sqref="H66" start="0" length="0">
    <dxf>
      <alignment vertical="bottom"/>
      <border outline="0">
        <right/>
        <bottom style="hair">
          <color indexed="64"/>
        </bottom>
      </border>
    </dxf>
  </rfmt>
  <rfmt sheetId="71" sqref="I66" start="0" length="0">
    <dxf>
      <alignment vertical="bottom"/>
      <border outline="0">
        <bottom style="hair">
          <color indexed="64"/>
        </bottom>
      </border>
    </dxf>
  </rfmt>
  <rfmt sheetId="71" sqref="J66" start="0" length="0">
    <dxf>
      <alignment vertical="bottom"/>
      <border outline="0">
        <left style="hair">
          <color indexed="64"/>
        </left>
        <bottom style="hair">
          <color indexed="64"/>
        </bottom>
      </border>
    </dxf>
  </rfmt>
  <rfmt sheetId="71" sqref="K66" start="0" length="0">
    <dxf>
      <alignment vertical="bottom"/>
      <border outline="0">
        <right/>
        <bottom style="hair">
          <color indexed="64"/>
        </bottom>
      </border>
    </dxf>
  </rfmt>
  <rfmt sheetId="71" sqref="L66" start="0" length="0">
    <dxf>
      <alignment vertical="bottom"/>
      <border outline="0">
        <bottom style="hair">
          <color indexed="64"/>
        </bottom>
      </border>
    </dxf>
  </rfmt>
  <rfmt sheetId="71" sqref="M66" start="0" length="0">
    <dxf>
      <alignment vertical="bottom"/>
      <border outline="0">
        <left style="hair">
          <color indexed="64"/>
        </left>
        <bottom style="hair">
          <color indexed="64"/>
        </bottom>
      </border>
    </dxf>
  </rfmt>
  <rfmt sheetId="71" sqref="N66" start="0" length="0">
    <dxf>
      <alignment vertical="bottom"/>
      <border outline="0">
        <right/>
        <bottom style="hair">
          <color indexed="64"/>
        </bottom>
      </border>
    </dxf>
  </rfmt>
  <rfmt sheetId="71" sqref="O66" start="0" length="0">
    <dxf>
      <alignment vertical="bottom"/>
      <border outline="0">
        <bottom style="hair">
          <color indexed="64"/>
        </bottom>
      </border>
    </dxf>
  </rfmt>
  <rfmt sheetId="71" sqref="P66" start="0" length="0">
    <dxf>
      <alignment vertical="bottom"/>
      <border outline="0">
        <left style="hair">
          <color indexed="64"/>
        </left>
        <bottom style="hair">
          <color indexed="64"/>
        </bottom>
      </border>
    </dxf>
  </rfmt>
  <rcc rId="15649" sId="71" odxf="1" dxf="1">
    <nc r="A67" t="inlineStr">
      <is>
        <t>　藤里町</t>
      </is>
    </nc>
    <odxf>
      <border outline="0">
        <top/>
        <bottom/>
      </border>
    </odxf>
    <ndxf>
      <border outline="0">
        <top style="hair">
          <color indexed="64"/>
        </top>
        <bottom style="thin">
          <color indexed="64"/>
        </bottom>
      </border>
    </ndxf>
  </rcc>
  <rfmt sheetId="71" sqref="B67" start="0" length="0">
    <dxf>
      <alignment vertical="bottom"/>
      <border outline="0">
        <top style="hair">
          <color indexed="64"/>
        </top>
        <bottom style="thin">
          <color indexed="64"/>
        </bottom>
      </border>
    </dxf>
  </rfmt>
  <rfmt sheetId="71" sqref="C67" start="0" length="0">
    <dxf>
      <alignment vertical="bottom"/>
      <border outline="0">
        <top style="hair">
          <color indexed="64"/>
        </top>
        <bottom style="thin">
          <color indexed="64"/>
        </bottom>
      </border>
    </dxf>
  </rfmt>
  <rfmt sheetId="71" sqref="D67" start="0" length="0">
    <dxf>
      <alignment vertical="bottom"/>
      <border outline="0">
        <top style="hair">
          <color indexed="64"/>
        </top>
        <bottom style="thin">
          <color indexed="64"/>
        </bottom>
      </border>
    </dxf>
  </rfmt>
  <rfmt sheetId="71" sqref="E67" start="0" length="0">
    <dxf>
      <alignment vertical="bottom"/>
      <border outline="0">
        <right/>
        <top style="hair">
          <color indexed="64"/>
        </top>
        <bottom style="thin">
          <color indexed="64"/>
        </bottom>
      </border>
    </dxf>
  </rfmt>
  <rfmt sheetId="71" sqref="F67" start="0" length="0">
    <dxf>
      <alignment vertical="bottom"/>
      <border outline="0">
        <top style="hair">
          <color indexed="64"/>
        </top>
        <bottom style="thin">
          <color indexed="64"/>
        </bottom>
      </border>
    </dxf>
  </rfmt>
  <rfmt sheetId="71" sqref="G67" start="0" length="0">
    <dxf>
      <alignment vertical="bottom"/>
      <border outline="0">
        <left style="hair">
          <color indexed="64"/>
        </left>
        <top style="hair">
          <color indexed="64"/>
        </top>
        <bottom style="thin">
          <color indexed="64"/>
        </bottom>
      </border>
    </dxf>
  </rfmt>
  <rfmt sheetId="71" sqref="H67" start="0" length="0">
    <dxf>
      <alignment vertical="bottom"/>
      <border outline="0">
        <right/>
        <top style="hair">
          <color indexed="64"/>
        </top>
        <bottom style="thin">
          <color indexed="64"/>
        </bottom>
      </border>
    </dxf>
  </rfmt>
  <rfmt sheetId="71" sqref="I67" start="0" length="0">
    <dxf>
      <alignment vertical="bottom"/>
      <border outline="0">
        <top style="hair">
          <color indexed="64"/>
        </top>
        <bottom style="thin">
          <color indexed="64"/>
        </bottom>
      </border>
    </dxf>
  </rfmt>
  <rfmt sheetId="71" sqref="J67" start="0" length="0">
    <dxf>
      <alignment vertical="bottom"/>
      <border outline="0">
        <left style="hair">
          <color indexed="64"/>
        </left>
        <top style="hair">
          <color indexed="64"/>
        </top>
        <bottom style="thin">
          <color indexed="64"/>
        </bottom>
      </border>
    </dxf>
  </rfmt>
  <rfmt sheetId="71" sqref="K67" start="0" length="0">
    <dxf>
      <alignment vertical="bottom"/>
      <border outline="0">
        <right/>
        <top style="hair">
          <color indexed="64"/>
        </top>
        <bottom style="thin">
          <color indexed="64"/>
        </bottom>
      </border>
    </dxf>
  </rfmt>
  <rfmt sheetId="71" sqref="L67" start="0" length="0">
    <dxf>
      <alignment vertical="bottom"/>
      <border outline="0">
        <top style="hair">
          <color indexed="64"/>
        </top>
        <bottom style="thin">
          <color indexed="64"/>
        </bottom>
      </border>
    </dxf>
  </rfmt>
  <rfmt sheetId="71" sqref="M67" start="0" length="0">
    <dxf>
      <alignment vertical="bottom"/>
      <border outline="0">
        <left style="hair">
          <color indexed="64"/>
        </left>
        <top style="hair">
          <color indexed="64"/>
        </top>
        <bottom style="thin">
          <color indexed="64"/>
        </bottom>
      </border>
    </dxf>
  </rfmt>
  <rfmt sheetId="71" sqref="N67" start="0" length="0">
    <dxf>
      <alignment vertical="bottom"/>
      <border outline="0">
        <right/>
        <top style="hair">
          <color indexed="64"/>
        </top>
        <bottom style="thin">
          <color indexed="64"/>
        </bottom>
      </border>
    </dxf>
  </rfmt>
  <rfmt sheetId="71" sqref="O67" start="0" length="0">
    <dxf>
      <alignment vertical="bottom"/>
      <border outline="0">
        <top style="hair">
          <color indexed="64"/>
        </top>
        <bottom style="thin">
          <color indexed="64"/>
        </bottom>
      </border>
    </dxf>
  </rfmt>
  <rfmt sheetId="71" sqref="P67" start="0" length="0">
    <dxf>
      <alignment vertical="bottom"/>
      <border outline="0">
        <left style="hair">
          <color indexed="64"/>
        </left>
        <top style="hair">
          <color indexed="64"/>
        </top>
        <bottom style="thin">
          <color indexed="64"/>
        </bottom>
      </border>
    </dxf>
  </rfmt>
  <rrc rId="15650" sId="71" ref="A79:XFD79" action="insertRow"/>
  <rrc rId="15651" sId="71" ref="A80:XFD80" action="insertRow"/>
  <rrc rId="15652" sId="71" ref="A81:XFD81" action="insertRow"/>
  <rcc rId="15653" sId="71" odxf="1" dxf="1">
    <nc r="A79" t="inlineStr">
      <is>
        <t>　北秋田市</t>
        <rPh sb="1" eb="5">
          <t>キタアキタシ</t>
        </rPh>
        <phoneticPr fontId="0"/>
      </is>
    </nc>
    <odxf>
      <border outline="0">
        <top/>
        <bottom/>
      </border>
    </odxf>
    <ndxf>
      <border outline="0">
        <top style="thin">
          <color indexed="64"/>
        </top>
        <bottom style="thin">
          <color indexed="64"/>
        </bottom>
      </border>
    </ndxf>
  </rcc>
  <rcc rId="15654" sId="71" odxf="1" dxf="1">
    <nc r="A80" t="inlineStr">
      <is>
        <t>山本郡</t>
      </is>
    </nc>
    <odxf>
      <border outline="0">
        <bottom/>
      </border>
    </odxf>
    <ndxf>
      <border outline="0">
        <bottom style="hair">
          <color indexed="64"/>
        </bottom>
      </border>
    </ndxf>
  </rcc>
  <rcc rId="15655" sId="71" odxf="1" dxf="1">
    <nc r="A81" t="inlineStr">
      <is>
        <t>　藤里町</t>
      </is>
    </nc>
    <odxf>
      <border outline="0">
        <top/>
        <bottom/>
      </border>
    </odxf>
    <ndxf>
      <border outline="0">
        <top style="hair">
          <color indexed="64"/>
        </top>
        <bottom style="thin">
          <color indexed="64"/>
        </bottom>
      </border>
    </ndxf>
  </rcc>
  <rfmt sheetId="71" sqref="A79:J79" start="0" length="0">
    <dxf>
      <border>
        <bottom style="thin">
          <color indexed="64"/>
        </bottom>
      </border>
    </dxf>
  </rfmt>
  <rfmt sheetId="71" sqref="B80" start="0" length="0">
    <dxf>
      <border outline="0">
        <top style="thin">
          <color indexed="64"/>
        </top>
        <bottom style="hair">
          <color indexed="64"/>
        </bottom>
      </border>
    </dxf>
  </rfmt>
  <rfmt sheetId="71" sqref="C80" start="0" length="0">
    <dxf>
      <border outline="0">
        <top style="thin">
          <color indexed="64"/>
        </top>
        <bottom style="hair">
          <color indexed="64"/>
        </bottom>
      </border>
    </dxf>
  </rfmt>
  <rfmt sheetId="71" sqref="D80" start="0" length="0">
    <dxf>
      <border outline="0">
        <top style="thin">
          <color indexed="64"/>
        </top>
        <bottom style="hair">
          <color indexed="64"/>
        </bottom>
      </border>
    </dxf>
  </rfmt>
  <rfmt sheetId="71" sqref="E80" start="0" length="0">
    <dxf>
      <border outline="0">
        <top style="thin">
          <color indexed="64"/>
        </top>
        <bottom style="hair">
          <color indexed="64"/>
        </bottom>
      </border>
    </dxf>
  </rfmt>
  <rfmt sheetId="71" sqref="F80" start="0" length="0">
    <dxf>
      <border outline="0">
        <top style="thin">
          <color indexed="64"/>
        </top>
        <bottom style="hair">
          <color indexed="64"/>
        </bottom>
      </border>
    </dxf>
  </rfmt>
  <rfmt sheetId="71" sqref="G80" start="0" length="0">
    <dxf>
      <border outline="0">
        <top style="thin">
          <color indexed="64"/>
        </top>
        <bottom style="hair">
          <color indexed="64"/>
        </bottom>
      </border>
    </dxf>
  </rfmt>
  <rfmt sheetId="71" sqref="H80" start="0" length="0">
    <dxf>
      <border outline="0">
        <top style="thin">
          <color indexed="64"/>
        </top>
        <bottom style="hair">
          <color indexed="64"/>
        </bottom>
      </border>
    </dxf>
  </rfmt>
  <rfmt sheetId="71" sqref="I80" start="0" length="0">
    <dxf>
      <border outline="0">
        <top style="thin">
          <color indexed="64"/>
        </top>
        <bottom style="hair">
          <color indexed="64"/>
        </bottom>
      </border>
    </dxf>
  </rfmt>
  <rfmt sheetId="71" sqref="J80" start="0" length="0">
    <dxf>
      <border outline="0">
        <top style="thin">
          <color indexed="64"/>
        </top>
        <bottom style="hair">
          <color indexed="64"/>
        </bottom>
      </border>
    </dxf>
  </rfmt>
  <rfmt sheetId="71" sqref="B81" start="0" length="0">
    <dxf>
      <border outline="0">
        <bottom style="medium">
          <color indexed="64"/>
        </bottom>
      </border>
    </dxf>
  </rfmt>
  <rfmt sheetId="71" sqref="C81" start="0" length="0">
    <dxf>
      <border outline="0">
        <bottom style="medium">
          <color indexed="64"/>
        </bottom>
      </border>
    </dxf>
  </rfmt>
  <rfmt sheetId="71" sqref="D81" start="0" length="0">
    <dxf>
      <border outline="0">
        <bottom style="medium">
          <color indexed="64"/>
        </bottom>
      </border>
    </dxf>
  </rfmt>
  <rfmt sheetId="71" sqref="E81" start="0" length="0">
    <dxf>
      <border outline="0">
        <bottom style="medium">
          <color indexed="64"/>
        </bottom>
      </border>
    </dxf>
  </rfmt>
  <rfmt sheetId="71" sqref="F81" start="0" length="0">
    <dxf>
      <border outline="0">
        <bottom style="medium">
          <color indexed="64"/>
        </bottom>
      </border>
    </dxf>
  </rfmt>
  <rfmt sheetId="71" sqref="G81" start="0" length="0">
    <dxf>
      <border outline="0">
        <bottom style="medium">
          <color indexed="64"/>
        </bottom>
      </border>
    </dxf>
  </rfmt>
  <rfmt sheetId="71" sqref="H81" start="0" length="0">
    <dxf>
      <border outline="0">
        <bottom style="medium">
          <color indexed="64"/>
        </bottom>
      </border>
    </dxf>
  </rfmt>
  <rfmt sheetId="71" sqref="I81" start="0" length="0">
    <dxf>
      <border outline="0">
        <bottom style="medium">
          <color indexed="64"/>
        </bottom>
      </border>
    </dxf>
  </rfmt>
  <rfmt sheetId="71" sqref="J81" start="0" length="0">
    <dxf>
      <border outline="0">
        <bottom style="medium">
          <color indexed="64"/>
        </bottom>
      </border>
    </dxf>
  </rfmt>
  <rfmt sheetId="71" sqref="B81:J81" start="0" length="0">
    <dxf>
      <border>
        <bottom style="thin">
          <color indexed="64"/>
        </bottom>
      </border>
    </dxf>
  </rfmt>
  <rfmt sheetId="71" sqref="B79" start="0" length="0">
    <dxf>
      <border outline="0">
        <top/>
        <bottom style="hair">
          <color indexed="64"/>
        </bottom>
      </border>
    </dxf>
  </rfmt>
  <rfmt sheetId="71" sqref="C79" start="0" length="0">
    <dxf>
      <border outline="0">
        <top/>
        <bottom style="hair">
          <color indexed="64"/>
        </bottom>
      </border>
    </dxf>
  </rfmt>
  <rfmt sheetId="71" sqref="D79" start="0" length="0">
    <dxf>
      <border outline="0">
        <top/>
        <bottom style="hair">
          <color indexed="64"/>
        </bottom>
      </border>
    </dxf>
  </rfmt>
  <rfmt sheetId="71" sqref="E79" start="0" length="0">
    <dxf>
      <border outline="0">
        <top/>
        <bottom style="hair">
          <color indexed="64"/>
        </bottom>
      </border>
    </dxf>
  </rfmt>
  <rfmt sheetId="71" sqref="F79" start="0" length="0">
    <dxf>
      <border outline="0">
        <top/>
        <bottom style="hair">
          <color indexed="64"/>
        </bottom>
      </border>
    </dxf>
  </rfmt>
  <rfmt sheetId="71" sqref="G79" start="0" length="0">
    <dxf>
      <border outline="0">
        <top/>
        <bottom style="hair">
          <color indexed="64"/>
        </bottom>
      </border>
    </dxf>
  </rfmt>
  <rfmt sheetId="71" sqref="H79" start="0" length="0">
    <dxf>
      <border outline="0">
        <top/>
        <bottom style="hair">
          <color indexed="64"/>
        </bottom>
      </border>
    </dxf>
  </rfmt>
  <rfmt sheetId="71" sqref="I79" start="0" length="0">
    <dxf>
      <border outline="0">
        <top/>
        <bottom style="hair">
          <color indexed="64"/>
        </bottom>
      </border>
    </dxf>
  </rfmt>
  <rfmt sheetId="71" sqref="J79" start="0" length="0">
    <dxf>
      <border outline="0">
        <top/>
        <bottom style="hair">
          <color indexed="64"/>
        </bottom>
      </border>
    </dxf>
  </rfmt>
  <rrc rId="15656" sId="71" ref="A13:XFD13" action="deleteRow">
    <rfmt sheetId="71" xfDxf="1" sqref="A13:XFD13" start="0" length="0"/>
    <rcc rId="0" sId="71" dxf="1">
      <nc r="A13" t="inlineStr">
        <is>
          <t>南秋田郡</t>
        </is>
      </nc>
      <ndxf>
        <font>
          <b/>
          <sz val="14"/>
          <color theme="1"/>
          <name val="ＭＳ Ｐゴシック"/>
          <family val="3"/>
          <charset val="128"/>
          <scheme val="none"/>
        </font>
        <alignment horizontal="left" vertical="top"/>
        <border outline="0">
          <left style="medium">
            <color indexed="64"/>
          </left>
          <top style="thin">
            <color indexed="64"/>
          </top>
          <bottom style="hair">
            <color indexed="64"/>
          </bottom>
        </border>
      </ndxf>
    </rcc>
    <rcc rId="0" sId="71" dxf="1" numFmtId="4">
      <nc r="B13">
        <v>1</v>
      </nc>
      <n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top style="thin">
            <color indexed="64"/>
          </top>
          <bottom style="hair">
            <color indexed="64"/>
          </bottom>
        </border>
      </ndxf>
    </rcc>
    <rcc rId="0" sId="71" dxf="1" numFmtId="4">
      <nc r="C13">
        <v>1</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D13">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thin">
            <color indexed="64"/>
          </right>
          <top style="thin">
            <color indexed="64"/>
          </top>
          <bottom style="hair">
            <color indexed="64"/>
          </bottom>
        </border>
      </ndxf>
    </rcc>
    <rcc rId="0" sId="71" dxf="1" numFmtId="4">
      <nc r="E13">
        <v>14</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F13">
        <v>9</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G13">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H13">
        <v>5</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I13">
        <v>211</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J13">
        <v>204</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K13">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L13">
        <v>7</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medium">
            <color indexed="64"/>
          </right>
          <top style="thin">
            <color indexed="64"/>
          </top>
          <bottom style="hair">
            <color indexed="64"/>
          </bottom>
        </border>
      </ndxf>
    </rcc>
    <rfmt sheetId="71" sqref="M13" start="0" length="0">
      <dxf>
        <font>
          <sz val="11"/>
          <color theme="1"/>
          <name val="ＭＳ Ｐ明朝"/>
          <family val="1"/>
          <charset val="128"/>
          <scheme val="none"/>
        </font>
      </dxf>
    </rfmt>
    <rfmt sheetId="71" sqref="N13" start="0" length="0">
      <dxf>
        <font>
          <sz val="11"/>
          <color theme="1"/>
          <name val="ＭＳ Ｐ明朝"/>
          <family val="1"/>
          <charset val="128"/>
          <scheme val="none"/>
        </font>
      </dxf>
    </rfmt>
    <rfmt sheetId="71" sqref="O13" start="0" length="0">
      <dxf>
        <font>
          <sz val="11"/>
          <color theme="1"/>
          <name val="ＭＳ Ｐ明朝"/>
          <family val="1"/>
          <charset val="128"/>
          <scheme val="none"/>
        </font>
      </dxf>
    </rfmt>
    <rfmt sheetId="71" sqref="P13" start="0" length="0">
      <dxf>
        <font>
          <sz val="11"/>
          <color theme="1"/>
          <name val="ＭＳ Ｐ明朝"/>
          <family val="1"/>
          <charset val="128"/>
          <scheme val="none"/>
        </font>
      </dxf>
    </rfmt>
  </rrc>
  <rrc rId="15657" sId="71" ref="A11:XFD11" action="deleteRow">
    <rfmt sheetId="71" xfDxf="1" sqref="A11:XFD11" start="0" length="0"/>
    <rcc rId="0" sId="71" dxf="1">
      <nc r="A11" t="inlineStr">
        <is>
          <t>山本郡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cc rId="0" sId="71" dxf="1" numFmtId="4">
      <nc r="B11">
        <v>1</v>
      </nc>
      <n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top style="thin">
            <color indexed="64"/>
          </top>
          <bottom style="hair">
            <color indexed="64"/>
          </bottom>
        </border>
      </ndxf>
    </rcc>
    <rcc rId="0" sId="71" dxf="1" numFmtId="4">
      <nc r="C11">
        <v>1</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D11">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thin">
            <color indexed="64"/>
          </right>
          <top style="thin">
            <color indexed="64"/>
          </top>
          <bottom style="hair">
            <color indexed="64"/>
          </bottom>
        </border>
      </ndxf>
    </rcc>
    <rcc rId="0" sId="71" dxf="1" numFmtId="4">
      <nc r="E11">
        <v>14</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F11">
        <v>9</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G11">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H11">
        <v>5</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I11">
        <v>211</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J11">
        <v>204</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K11">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top style="thin">
            <color indexed="64"/>
          </top>
          <bottom style="hair">
            <color indexed="64"/>
          </bottom>
        </border>
      </ndxf>
    </rcc>
    <rcc rId="0" sId="71" dxf="1" numFmtId="4">
      <nc r="L11">
        <v>7</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medium">
            <color indexed="64"/>
          </right>
          <top style="thin">
            <color indexed="64"/>
          </top>
          <bottom style="hair">
            <color indexed="64"/>
          </bottom>
        </border>
      </ndxf>
    </rcc>
    <rfmt sheetId="71" sqref="M11" start="0" length="0">
      <dxf>
        <font>
          <sz val="11"/>
          <color theme="1"/>
          <name val="ＭＳ Ｐ明朝"/>
          <family val="1"/>
          <charset val="128"/>
          <scheme val="none"/>
        </font>
      </dxf>
    </rfmt>
    <rfmt sheetId="71" sqref="N11" start="0" length="0">
      <dxf>
        <font>
          <sz val="11"/>
          <color theme="1"/>
          <name val="ＭＳ Ｐ明朝"/>
          <family val="1"/>
          <charset val="128"/>
          <scheme val="none"/>
        </font>
      </dxf>
    </rfmt>
    <rfmt sheetId="71" sqref="O11" start="0" length="0">
      <dxf>
        <font>
          <sz val="11"/>
          <color theme="1"/>
          <name val="ＭＳ Ｐ明朝"/>
          <family val="1"/>
          <charset val="128"/>
          <scheme val="none"/>
        </font>
      </dxf>
    </rfmt>
    <rfmt sheetId="71" sqref="P11" start="0" length="0">
      <dxf>
        <font>
          <sz val="11"/>
          <color theme="1"/>
          <name val="ＭＳ Ｐ明朝"/>
          <family val="1"/>
          <charset val="128"/>
          <scheme val="none"/>
        </font>
      </dxf>
    </rfmt>
  </rrc>
  <rrc rId="15658" sId="71" ref="A8:XFD8" action="deleteRow">
    <rfmt sheetId="71" xfDxf="1" sqref="A8:XFD8" start="0" length="0"/>
    <rcc rId="0" sId="71" dxf="1">
      <nc r="A8" t="inlineStr">
        <is>
          <t>市　部　計</t>
        </is>
      </nc>
      <ndxf>
        <font>
          <b/>
          <sz val="14"/>
          <color theme="1"/>
          <name val="ＭＳ Ｐゴシック"/>
          <family val="3"/>
          <charset val="128"/>
          <scheme val="none"/>
        </font>
        <alignment horizontal="center" vertical="top"/>
        <border outline="0">
          <left style="medium">
            <color indexed="64"/>
          </left>
        </border>
      </ndxf>
    </rcc>
    <rcc rId="0" sId="71" dxf="1" numFmtId="4">
      <nc r="B8">
        <v>0</v>
      </nc>
      <ndxf>
        <font>
          <b/>
          <sz val="14"/>
          <color theme="1"/>
          <name val="ＭＳ Ｐゴシック"/>
          <family val="3"/>
          <charset val="128"/>
          <scheme val="none"/>
        </font>
        <numFmt numFmtId="176" formatCode="#,##0\ ;&quot;△ &quot;#,##0\ ;_*&quot;- &quot;"/>
        <border outline="0">
          <left style="medium">
            <color indexed="64"/>
          </left>
        </border>
      </ndxf>
    </rcc>
    <rcc rId="0" sId="71" dxf="1" numFmtId="4">
      <nc r="C8">
        <v>0</v>
      </nc>
      <ndxf>
        <font>
          <b/>
          <sz val="14"/>
          <color theme="1"/>
          <name val="ＭＳ Ｐゴシック"/>
          <family val="3"/>
          <charset val="128"/>
          <scheme val="none"/>
        </font>
        <numFmt numFmtId="176" formatCode="#,##0\ ;&quot;△ &quot;#,##0\ ;_*&quot;- &quot;"/>
        <border outline="0">
          <left style="thin">
            <color indexed="64"/>
          </left>
        </border>
      </ndxf>
    </rcc>
    <rcc rId="0" sId="71" dxf="1" numFmtId="4">
      <nc r="D8">
        <v>0</v>
      </nc>
      <ndxf>
        <font>
          <b/>
          <sz val="14"/>
          <color theme="1"/>
          <name val="ＭＳ Ｐゴシック"/>
          <family val="3"/>
          <charset val="128"/>
          <scheme val="none"/>
        </font>
        <numFmt numFmtId="176" formatCode="#,##0\ ;&quot;△ &quot;#,##0\ ;_*&quot;- &quot;"/>
        <border outline="0">
          <left style="thin">
            <color indexed="64"/>
          </left>
        </border>
      </ndxf>
    </rcc>
    <rcc rId="0" sId="71" dxf="1" numFmtId="4">
      <nc r="E8">
        <v>0</v>
      </nc>
      <ndxf>
        <font>
          <b/>
          <sz val="14"/>
          <color theme="1"/>
          <name val="ＭＳ Ｐゴシック"/>
          <family val="3"/>
          <charset val="128"/>
          <scheme val="none"/>
        </font>
        <numFmt numFmtId="176" formatCode="#,##0\ ;&quot;△ &quot;#,##0\ ;_*&quot;- &quot;"/>
        <border outline="0">
          <left style="thin">
            <color indexed="64"/>
          </left>
        </border>
      </ndxf>
    </rcc>
    <rcc rId="0" sId="71" dxf="1" numFmtId="4">
      <nc r="F8">
        <v>0</v>
      </nc>
      <ndxf>
        <font>
          <b/>
          <sz val="14"/>
          <color theme="1"/>
          <name val="ＭＳ Ｐゴシック"/>
          <family val="3"/>
          <charset val="128"/>
          <scheme val="none"/>
        </font>
        <numFmt numFmtId="176" formatCode="#,##0\ ;&quot;△ &quot;#,##0\ ;_*&quot;- &quot;"/>
        <border outline="0">
          <left style="thin">
            <color indexed="64"/>
          </left>
        </border>
      </ndxf>
    </rcc>
    <rcc rId="0" sId="71" dxf="1" numFmtId="4">
      <nc r="G8">
        <v>0</v>
      </nc>
      <ndxf>
        <font>
          <b/>
          <sz val="14"/>
          <color theme="1"/>
          <name val="ＭＳ Ｐゴシック"/>
          <family val="3"/>
          <charset val="128"/>
          <scheme val="none"/>
        </font>
        <numFmt numFmtId="176" formatCode="#,##0\ ;&quot;△ &quot;#,##0\ ;_*&quot;- &quot;"/>
        <border outline="0">
          <left style="thin">
            <color indexed="64"/>
          </left>
        </border>
      </ndxf>
    </rcc>
    <rcc rId="0" sId="71" dxf="1" numFmtId="4">
      <nc r="H8">
        <v>0</v>
      </nc>
      <ndxf>
        <font>
          <b/>
          <sz val="14"/>
          <color theme="1"/>
          <name val="ＭＳ Ｐゴシック"/>
          <family val="3"/>
          <charset val="128"/>
          <scheme val="none"/>
        </font>
        <numFmt numFmtId="176" formatCode="#,##0\ ;&quot;△ &quot;#,##0\ ;_*&quot;- &quot;"/>
        <border outline="0">
          <left style="thin">
            <color indexed="64"/>
          </left>
        </border>
      </ndxf>
    </rcc>
    <rcc rId="0" sId="71" dxf="1" numFmtId="4">
      <nc r="I8">
        <v>0</v>
      </nc>
      <ndxf>
        <font>
          <b/>
          <sz val="14"/>
          <color theme="1"/>
          <name val="ＭＳ Ｐゴシック"/>
          <family val="3"/>
          <charset val="128"/>
          <scheme val="none"/>
        </font>
        <numFmt numFmtId="176" formatCode="#,##0\ ;&quot;△ &quot;#,##0\ ;_*&quot;- &quot;"/>
        <border outline="0">
          <left style="thin">
            <color indexed="64"/>
          </left>
        </border>
      </ndxf>
    </rcc>
    <rcc rId="0" sId="71" dxf="1" numFmtId="4">
      <nc r="J8">
        <v>0</v>
      </nc>
      <ndxf>
        <font>
          <b/>
          <sz val="14"/>
          <color theme="1"/>
          <name val="ＭＳ Ｐゴシック"/>
          <family val="3"/>
          <charset val="128"/>
          <scheme val="none"/>
        </font>
        <numFmt numFmtId="176" formatCode="#,##0\ ;&quot;△ &quot;#,##0\ ;_*&quot;- &quot;"/>
        <border outline="0">
          <left style="thin">
            <color indexed="64"/>
          </left>
        </border>
      </ndxf>
    </rcc>
    <rcc rId="0" sId="71" dxf="1" numFmtId="4">
      <nc r="K8">
        <v>0</v>
      </nc>
      <ndxf>
        <font>
          <b/>
          <sz val="14"/>
          <color theme="1"/>
          <name val="ＭＳ Ｐゴシック"/>
          <family val="3"/>
          <charset val="128"/>
          <scheme val="none"/>
        </font>
        <numFmt numFmtId="176" formatCode="#,##0\ ;&quot;△ &quot;#,##0\ ;_*&quot;- &quot;"/>
        <border outline="0">
          <left style="thin">
            <color indexed="64"/>
          </left>
          <right style="thin">
            <color indexed="64"/>
          </right>
        </border>
      </ndxf>
    </rcc>
    <rcc rId="0" sId="71" dxf="1" numFmtId="4">
      <nc r="L8">
        <v>0</v>
      </nc>
      <ndxf>
        <font>
          <b/>
          <sz val="14"/>
          <color theme="1"/>
          <name val="ＭＳ Ｐゴシック"/>
          <family val="3"/>
          <charset val="128"/>
          <scheme val="none"/>
        </font>
        <numFmt numFmtId="176" formatCode="#,##0\ ;&quot;△ &quot;#,##0\ ;_*&quot;- &quot;"/>
        <border outline="0">
          <left style="thin">
            <color indexed="64"/>
          </left>
          <right style="medium">
            <color indexed="64"/>
          </right>
        </border>
      </ndxf>
    </rcc>
    <rfmt sheetId="71" sqref="M8" start="0" length="0">
      <dxf>
        <font>
          <sz val="11"/>
          <color theme="1"/>
          <name val="ＭＳ Ｐ明朝"/>
          <family val="1"/>
          <charset val="128"/>
          <scheme val="none"/>
        </font>
      </dxf>
    </rfmt>
    <rfmt sheetId="71" sqref="N8" start="0" length="0">
      <dxf>
        <font>
          <sz val="11"/>
          <color theme="1"/>
          <name val="ＭＳ Ｐ明朝"/>
          <family val="1"/>
          <charset val="128"/>
          <scheme val="none"/>
        </font>
      </dxf>
    </rfmt>
    <rfmt sheetId="71" sqref="O8" start="0" length="0">
      <dxf>
        <font>
          <sz val="11"/>
          <color theme="1"/>
          <name val="ＭＳ Ｐ明朝"/>
          <family val="1"/>
          <charset val="128"/>
          <scheme val="none"/>
        </font>
      </dxf>
    </rfmt>
    <rfmt sheetId="71" sqref="P8" start="0" length="0">
      <dxf>
        <font>
          <sz val="11"/>
          <color theme="1"/>
          <name val="ＭＳ Ｐ明朝"/>
          <family val="1"/>
          <charset val="128"/>
          <scheme val="none"/>
        </font>
      </dxf>
    </rfmt>
  </rrc>
  <rrc rId="15659" sId="71" ref="A8:XFD8" action="deleteRow">
    <rfmt sheetId="71" xfDxf="1" sqref="A8:XFD8" start="0" length="0"/>
    <rcc rId="0" sId="71" dxf="1">
      <nc r="A8" t="inlineStr">
        <is>
          <t>郡　部　計</t>
        </is>
      </nc>
      <ndxf>
        <font>
          <b/>
          <sz val="14"/>
          <color theme="1"/>
          <name val="ＭＳ Ｐゴシック"/>
          <family val="3"/>
          <charset val="128"/>
          <scheme val="none"/>
        </font>
        <alignment horizontal="center" vertical="top"/>
        <border outline="0">
          <left style="medium">
            <color indexed="64"/>
          </left>
          <bottom style="thin">
            <color indexed="64"/>
          </bottom>
        </border>
      </ndxf>
    </rcc>
    <rcc rId="0" sId="71" dxf="1" numFmtId="4">
      <nc r="B8">
        <v>1</v>
      </nc>
      <n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bottom style="thin">
            <color indexed="64"/>
          </bottom>
        </border>
      </ndxf>
    </rcc>
    <rcc rId="0" sId="71" dxf="1" numFmtId="4">
      <nc r="C8">
        <v>1</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D8">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thin">
            <color indexed="64"/>
          </right>
          <bottom style="thin">
            <color indexed="64"/>
          </bottom>
        </border>
      </ndxf>
    </rcc>
    <rcc rId="0" sId="71" dxf="1" numFmtId="4">
      <nc r="E8">
        <v>14</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F8">
        <v>9</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G8">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H8">
        <v>5</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I8">
        <v>211</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J8">
        <v>204</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bottom style="thin">
            <color indexed="64"/>
          </bottom>
        </border>
      </ndxf>
    </rcc>
    <rcc rId="0" sId="71" dxf="1" numFmtId="4">
      <nc r="K8">
        <v>0</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thin">
            <color indexed="64"/>
          </right>
          <bottom style="thin">
            <color indexed="64"/>
          </bottom>
        </border>
      </ndxf>
    </rcc>
    <rcc rId="0" sId="71" dxf="1" numFmtId="4">
      <nc r="L8">
        <v>7</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medium">
            <color indexed="64"/>
          </right>
          <bottom style="thin">
            <color indexed="64"/>
          </bottom>
        </border>
      </ndxf>
    </rcc>
    <rfmt sheetId="71" sqref="M8" start="0" length="0">
      <dxf>
        <font>
          <sz val="11"/>
          <color theme="1"/>
          <name val="ＭＳ Ｐ明朝"/>
          <family val="1"/>
          <charset val="128"/>
          <scheme val="none"/>
        </font>
      </dxf>
    </rfmt>
    <rfmt sheetId="71" sqref="N8" start="0" length="0">
      <dxf>
        <font>
          <sz val="11"/>
          <color theme="1"/>
          <name val="ＭＳ Ｐ明朝"/>
          <family val="1"/>
          <charset val="128"/>
          <scheme val="none"/>
        </font>
      </dxf>
    </rfmt>
    <rfmt sheetId="71" sqref="O8" start="0" length="0">
      <dxf>
        <font>
          <sz val="11"/>
          <color theme="1"/>
          <name val="ＭＳ Ｐ明朝"/>
          <family val="1"/>
          <charset val="128"/>
          <scheme val="none"/>
        </font>
      </dxf>
    </rfmt>
    <rfmt sheetId="71" sqref="P8" start="0" length="0">
      <dxf>
        <font>
          <sz val="11"/>
          <color theme="1"/>
          <name val="ＭＳ Ｐ明朝"/>
          <family val="1"/>
          <charset val="128"/>
          <scheme val="none"/>
        </font>
      </dxf>
    </rfmt>
  </rrc>
  <rrc rId="15660" sId="71" ref="A22:XFD22" action="deleteRow">
    <rfmt sheetId="71" xfDxf="1" sqref="A22:XFD22" start="0" length="0"/>
    <rcc rId="0" sId="71" dxf="1">
      <nc r="A22" t="inlineStr">
        <is>
          <t>南秋田郡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cc rId="0" sId="71" dxf="1" numFmtId="4">
      <nc r="B22">
        <v>211</v>
      </nc>
      <n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ndxf>
    </rcc>
    <rcc rId="0" sId="71" dxf="1" numFmtId="4">
      <nc r="C22">
        <v>113</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ndxf>
    </rcc>
    <rcc rId="0" sId="71" dxf="1" numFmtId="4">
      <nc r="D22">
        <v>98</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ndxf>
    </rcc>
    <rcc rId="0" sId="71" dxf="1" numFmtId="4">
      <nc r="E22">
        <v>18</v>
      </nc>
      <n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ndxf>
    </rcc>
    <rcc rId="0" sId="71" dxf="1" numFmtId="4">
      <nc r="F22">
        <v>7</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ndxf>
    </rcc>
    <rcc rId="0" sId="71" dxf="1" numFmtId="4">
      <nc r="G22">
        <v>11</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ndxf>
    </rcc>
    <rcc rId="0" sId="71" dxf="1" numFmtId="4">
      <nc r="H22">
        <v>16</v>
      </nc>
      <n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ndxf>
    </rcc>
    <rcc rId="0" sId="71" dxf="1" numFmtId="4">
      <nc r="I22">
        <v>8</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ndxf>
    </rcc>
    <rcc rId="0" sId="71" dxf="1" numFmtId="4">
      <nc r="J22">
        <v>8</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ndxf>
    </rcc>
    <rcc rId="0" sId="71" dxf="1" numFmtId="4">
      <nc r="K22">
        <v>17</v>
      </nc>
      <n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ndxf>
    </rcc>
    <rcc rId="0" sId="71" dxf="1" numFmtId="4">
      <nc r="L22">
        <v>12</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ndxf>
    </rcc>
    <rcc rId="0" sId="71" dxf="1" numFmtId="4">
      <nc r="M22">
        <v>5</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ndxf>
    </rcc>
    <rcc rId="0" sId="71" dxf="1" numFmtId="4">
      <nc r="N22">
        <v>28</v>
      </nc>
      <n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ndxf>
    </rcc>
    <rcc rId="0" sId="71" dxf="1" numFmtId="4">
      <nc r="O22">
        <v>12</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ndxf>
    </rcc>
    <rcc rId="0" sId="71" dxf="1" numFmtId="4">
      <nc r="P22">
        <v>16</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medium">
            <color indexed="64"/>
          </right>
          <bottom style="hair">
            <color indexed="64"/>
          </bottom>
        </border>
      </ndxf>
    </rcc>
  </rrc>
  <rrc rId="15661" sId="71" ref="A20:XFD20" action="deleteRow">
    <rfmt sheetId="71" xfDxf="1" sqref="A20:XFD20" start="0" length="0"/>
    <rcc rId="0" sId="71" dxf="1">
      <nc r="A20" t="inlineStr">
        <is>
          <t>山本郡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fmt sheetId="71" sqref="B20" start="0" length="0">
      <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right style="thin">
            <color indexed="64"/>
          </right>
          <top style="thin">
            <color indexed="64"/>
          </top>
          <bottom style="hair">
            <color indexed="64"/>
          </bottom>
        </border>
      </dxf>
    </rfmt>
    <rfmt sheetId="71" sqref="C20" start="0" length="0">
      <dxf>
        <font>
          <b/>
          <sz val="14"/>
          <color theme="1"/>
          <name val="ＭＳ Ｐゴシック"/>
          <family val="3"/>
          <charset val="128"/>
          <scheme val="none"/>
        </font>
        <numFmt numFmtId="176" formatCode="#,##0\ ;&quot;△ &quot;#,##0\ ;_*&quot;- &quot;"/>
        <fill>
          <patternFill patternType="solid">
            <bgColor rgb="FFD4F3B5"/>
          </patternFill>
        </fill>
        <border outline="0">
          <right style="hair">
            <color indexed="64"/>
          </right>
          <bottom style="hair">
            <color indexed="64"/>
          </bottom>
        </border>
      </dxf>
    </rfmt>
    <rfmt sheetId="71" sqref="D2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E2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F2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G2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H2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I2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J2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K2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L2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M2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N2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O2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P2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medium">
            <color indexed="64"/>
          </right>
          <bottom style="hair">
            <color indexed="64"/>
          </bottom>
        </border>
      </dxf>
    </rfmt>
  </rrc>
  <rrc rId="15662" sId="71" ref="A17:XFD17" action="deleteRow">
    <rfmt sheetId="71" xfDxf="1" sqref="A17:XFD17" start="0" length="0"/>
    <rcc rId="0" sId="71" dxf="1">
      <nc r="A17" t="inlineStr">
        <is>
          <t>　市　部　計</t>
        </is>
      </nc>
      <ndxf>
        <font>
          <b/>
          <sz val="14"/>
          <color theme="1"/>
          <name val="ＭＳ Ｐゴシック"/>
          <family val="3"/>
          <charset val="128"/>
          <scheme val="none"/>
        </font>
        <alignment horizontal="left" vertical="top"/>
        <border outline="0">
          <left style="medium">
            <color indexed="64"/>
          </left>
          <right style="medium">
            <color indexed="64"/>
          </right>
        </border>
      </ndxf>
    </rcc>
    <rcc rId="0" sId="71" dxf="1" numFmtId="4">
      <nc r="B17">
        <v>0</v>
      </nc>
      <ndxf>
        <font>
          <b/>
          <sz val="14"/>
          <color theme="1"/>
          <name val="ＭＳ Ｐゴシック"/>
          <family val="3"/>
          <charset val="128"/>
          <scheme val="none"/>
        </font>
        <numFmt numFmtId="176" formatCode="#,##0\ ;&quot;△ &quot;#,##0\ ;_*&quot;- &quot;"/>
      </ndxf>
    </rcc>
    <rcc rId="0" sId="71" dxf="1" numFmtId="4">
      <nc r="C1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D1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E17">
        <v>0</v>
      </nc>
      <ndxf>
        <font>
          <b/>
          <sz val="14"/>
          <color theme="1"/>
          <name val="ＭＳ Ｐゴシック"/>
          <family val="3"/>
          <charset val="128"/>
          <scheme val="none"/>
        </font>
        <numFmt numFmtId="176" formatCode="#,##0\ ;&quot;△ &quot;#,##0\ ;_*&quot;- &quot;"/>
      </ndxf>
    </rcc>
    <rcc rId="0" sId="71" dxf="1" numFmtId="4">
      <nc r="F1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G1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H17">
        <v>0</v>
      </nc>
      <ndxf>
        <font>
          <b/>
          <sz val="14"/>
          <color theme="1"/>
          <name val="ＭＳ Ｐゴシック"/>
          <family val="3"/>
          <charset val="128"/>
          <scheme val="none"/>
        </font>
        <numFmt numFmtId="176" formatCode="#,##0\ ;&quot;△ &quot;#,##0\ ;_*&quot;- &quot;"/>
      </ndxf>
    </rcc>
    <rcc rId="0" sId="71" dxf="1" numFmtId="4">
      <nc r="I1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J1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K17">
        <v>0</v>
      </nc>
      <ndxf>
        <font>
          <b/>
          <sz val="14"/>
          <color theme="1"/>
          <name val="ＭＳ Ｐゴシック"/>
          <family val="3"/>
          <charset val="128"/>
          <scheme val="none"/>
        </font>
        <numFmt numFmtId="176" formatCode="#,##0\ ;&quot;△ &quot;#,##0\ ;_*&quot;- &quot;"/>
      </ndxf>
    </rcc>
    <rcc rId="0" sId="71" dxf="1" numFmtId="4">
      <nc r="L1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M1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N17">
        <v>0</v>
      </nc>
      <ndxf>
        <font>
          <b/>
          <sz val="14"/>
          <color theme="1"/>
          <name val="ＭＳ Ｐゴシック"/>
          <family val="3"/>
          <charset val="128"/>
          <scheme val="none"/>
        </font>
        <numFmt numFmtId="176" formatCode="#,##0\ ;&quot;△ &quot;#,##0\ ;_*&quot;- &quot;"/>
      </ndxf>
    </rcc>
    <rcc rId="0" sId="71" dxf="1" numFmtId="4">
      <nc r="O1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P17">
        <v>0</v>
      </nc>
      <ndxf>
        <font>
          <b/>
          <sz val="14"/>
          <color theme="1"/>
          <name val="ＭＳ Ｐゴシック"/>
          <family val="3"/>
          <charset val="128"/>
          <scheme val="none"/>
        </font>
        <numFmt numFmtId="176" formatCode="#,##0\ ;&quot;△ &quot;#,##0\ ;_*&quot;- &quot;"/>
        <border outline="0">
          <left style="hair">
            <color indexed="64"/>
          </left>
          <right style="medium">
            <color indexed="64"/>
          </right>
        </border>
      </ndxf>
    </rcc>
  </rrc>
  <rrc rId="15663" sId="71" ref="A17:XFD17" action="deleteRow">
    <rfmt sheetId="71" xfDxf="1" sqref="A17:XFD17" start="0" length="0"/>
    <rcc rId="0" sId="71" dxf="1">
      <nc r="A17" t="inlineStr">
        <is>
          <t>　郡　部　計</t>
        </is>
      </nc>
      <ndxf>
        <font>
          <b/>
          <sz val="14"/>
          <color theme="1"/>
          <name val="ＭＳ Ｐゴシック"/>
          <family val="3"/>
          <charset val="128"/>
          <scheme val="none"/>
        </font>
        <alignment horizontal="left" vertical="top"/>
        <border outline="0">
          <left style="medium">
            <color indexed="64"/>
          </left>
          <right style="medium">
            <color indexed="64"/>
          </right>
          <bottom style="thin">
            <color indexed="64"/>
          </bottom>
        </border>
      </ndxf>
    </rcc>
    <rcc rId="0" sId="71" dxf="1" numFmtId="4">
      <nc r="B17">
        <v>211</v>
      </nc>
      <ndxf>
        <font>
          <b/>
          <sz val="14"/>
          <color theme="1"/>
          <name val="ＭＳ Ｐゴシック"/>
          <family val="3"/>
          <charset val="128"/>
          <scheme val="none"/>
        </font>
        <numFmt numFmtId="176" formatCode="#,##0\ ;&quot;△ &quot;#,##0\ ;_*&quot;- &quot;"/>
        <fill>
          <patternFill patternType="solid">
            <bgColor rgb="FFD4F3B5"/>
          </patternFill>
        </fill>
        <border outline="0">
          <bottom style="thin">
            <color indexed="64"/>
          </bottom>
        </border>
      </ndxf>
    </rcc>
    <rcc rId="0" sId="71" dxf="1" numFmtId="4">
      <nc r="C17">
        <v>113</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thin">
            <color indexed="64"/>
          </bottom>
        </border>
      </ndxf>
    </rcc>
    <rcc rId="0" sId="71" dxf="1" numFmtId="4">
      <nc r="D17">
        <v>98</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thin">
            <color indexed="64"/>
          </bottom>
        </border>
      </ndxf>
    </rcc>
    <rcc rId="0" sId="71" dxf="1" numFmtId="4">
      <nc r="E17">
        <v>18</v>
      </nc>
      <ndxf>
        <font>
          <b/>
          <sz val="14"/>
          <color theme="1"/>
          <name val="ＭＳ Ｐゴシック"/>
          <family val="3"/>
          <charset val="128"/>
          <scheme val="none"/>
        </font>
        <numFmt numFmtId="176" formatCode="#,##0\ ;&quot;△ &quot;#,##0\ ;_*&quot;- &quot;"/>
        <fill>
          <patternFill patternType="solid">
            <bgColor rgb="FFD4F3B5"/>
          </patternFill>
        </fill>
        <border outline="0">
          <bottom style="thin">
            <color indexed="64"/>
          </bottom>
        </border>
      </ndxf>
    </rcc>
    <rcc rId="0" sId="71" dxf="1" numFmtId="4">
      <nc r="F17">
        <v>7</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thin">
            <color indexed="64"/>
          </bottom>
        </border>
      </ndxf>
    </rcc>
    <rcc rId="0" sId="71" dxf="1" numFmtId="4">
      <nc r="G17">
        <v>11</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thin">
            <color indexed="64"/>
          </bottom>
        </border>
      </ndxf>
    </rcc>
    <rcc rId="0" sId="71" dxf="1" numFmtId="4">
      <nc r="H17">
        <v>16</v>
      </nc>
      <ndxf>
        <font>
          <b/>
          <sz val="14"/>
          <color theme="1"/>
          <name val="ＭＳ Ｐゴシック"/>
          <family val="3"/>
          <charset val="128"/>
          <scheme val="none"/>
        </font>
        <numFmt numFmtId="176" formatCode="#,##0\ ;&quot;△ &quot;#,##0\ ;_*&quot;- &quot;"/>
        <fill>
          <patternFill patternType="solid">
            <bgColor rgb="FFD4F3B5"/>
          </patternFill>
        </fill>
        <border outline="0">
          <bottom style="thin">
            <color indexed="64"/>
          </bottom>
        </border>
      </ndxf>
    </rcc>
    <rcc rId="0" sId="71" dxf="1" numFmtId="4">
      <nc r="I17">
        <v>8</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thin">
            <color indexed="64"/>
          </bottom>
        </border>
      </ndxf>
    </rcc>
    <rcc rId="0" sId="71" dxf="1" numFmtId="4">
      <nc r="J17">
        <v>8</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thin">
            <color indexed="64"/>
          </bottom>
        </border>
      </ndxf>
    </rcc>
    <rcc rId="0" sId="71" dxf="1" numFmtId="4">
      <nc r="K17">
        <v>17</v>
      </nc>
      <ndxf>
        <font>
          <b/>
          <sz val="14"/>
          <color theme="1"/>
          <name val="ＭＳ Ｐゴシック"/>
          <family val="3"/>
          <charset val="128"/>
          <scheme val="none"/>
        </font>
        <numFmt numFmtId="176" formatCode="#,##0\ ;&quot;△ &quot;#,##0\ ;_*&quot;- &quot;"/>
        <fill>
          <patternFill patternType="solid">
            <bgColor rgb="FFD4F3B5"/>
          </patternFill>
        </fill>
        <border outline="0">
          <bottom style="thin">
            <color indexed="64"/>
          </bottom>
        </border>
      </ndxf>
    </rcc>
    <rcc rId="0" sId="71" dxf="1" numFmtId="4">
      <nc r="L17">
        <v>12</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thin">
            <color indexed="64"/>
          </bottom>
        </border>
      </ndxf>
    </rcc>
    <rcc rId="0" sId="71" dxf="1" numFmtId="4">
      <nc r="M17">
        <v>5</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thin">
            <color indexed="64"/>
          </bottom>
        </border>
      </ndxf>
    </rcc>
    <rcc rId="0" sId="71" dxf="1" numFmtId="4">
      <nc r="N17">
        <v>28</v>
      </nc>
      <ndxf>
        <font>
          <b/>
          <sz val="14"/>
          <color theme="1"/>
          <name val="ＭＳ Ｐゴシック"/>
          <family val="3"/>
          <charset val="128"/>
          <scheme val="none"/>
        </font>
        <numFmt numFmtId="176" formatCode="#,##0\ ;&quot;△ &quot;#,##0\ ;_*&quot;- &quot;"/>
        <fill>
          <patternFill patternType="solid">
            <bgColor rgb="FFD4F3B5"/>
          </patternFill>
        </fill>
        <border outline="0">
          <bottom style="thin">
            <color indexed="64"/>
          </bottom>
        </border>
      </ndxf>
    </rcc>
    <rcc rId="0" sId="71" dxf="1" numFmtId="4">
      <nc r="O17">
        <v>12</v>
      </nc>
      <n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thin">
            <color indexed="64"/>
          </bottom>
        </border>
      </ndxf>
    </rcc>
    <rcc rId="0" sId="71" dxf="1" numFmtId="4">
      <nc r="P17">
        <v>16</v>
      </nc>
      <n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medium">
            <color indexed="64"/>
          </right>
          <bottom style="thin">
            <color indexed="64"/>
          </bottom>
        </border>
      </ndxf>
    </rcc>
  </rrc>
  <rrc rId="15664" sId="71" ref="A31:XFD31" action="deleteRow">
    <rfmt sheetId="71" xfDxf="1" sqref="A31:XFD31" start="0" length="0"/>
    <rcc rId="0" sId="71" dxf="1">
      <nc r="A31" t="inlineStr">
        <is>
          <t>南秋田郡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cc rId="0" sId="71" dxf="1" numFmtId="4">
      <nc r="B31">
        <v>18</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top style="thin">
            <color indexed="64"/>
          </top>
          <bottom style="hair">
            <color indexed="64"/>
          </bottom>
        </border>
      </ndxf>
    </rcc>
    <rcc rId="0" sId="71" dxf="1" numFmtId="4">
      <nc r="C31">
        <v>11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D31">
        <v>7</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E31">
        <v>23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F31">
        <v>14</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G31">
        <v>9</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H31">
        <v>26</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I31">
        <v>15</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J31">
        <v>11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K31">
        <v>32</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L31">
        <v>15</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M31">
        <v>17</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N31">
        <v>33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O31">
        <v>19</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P31">
        <v>14</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medium">
            <color indexed="64"/>
          </right>
          <top style="thin">
            <color indexed="64"/>
          </top>
          <bottom style="hair">
            <color indexed="64"/>
          </bottom>
        </border>
      </ndxf>
    </rcc>
  </rrc>
  <rrc rId="15665" sId="71" ref="A29:XFD29" action="deleteRow">
    <rfmt sheetId="71" xfDxf="1" sqref="A29:XFD29" start="0" length="0"/>
    <rcc rId="0" sId="71" dxf="1">
      <nc r="A29" t="inlineStr">
        <is>
          <t>山本郡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fmt sheetId="71" sqref="B29" start="0" length="0">
      <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right style="thin">
            <color indexed="64"/>
          </right>
          <top style="thin">
            <color indexed="64"/>
          </top>
          <bottom style="hair">
            <color indexed="64"/>
          </bottom>
        </border>
      </dxf>
    </rfmt>
    <rfmt sheetId="71" sqref="C29" start="0" length="0">
      <dxf>
        <font>
          <b/>
          <sz val="14"/>
          <color theme="1"/>
          <name val="ＭＳ Ｐゴシック"/>
          <family val="3"/>
          <charset val="128"/>
          <scheme val="none"/>
        </font>
        <numFmt numFmtId="176" formatCode="#,##0\ ;&quot;△ &quot;#,##0\ ;_*&quot;- &quot;"/>
        <fill>
          <patternFill patternType="solid">
            <bgColor rgb="FFD4F3B5"/>
          </patternFill>
        </fill>
        <border outline="0">
          <right style="hair">
            <color indexed="64"/>
          </right>
          <bottom style="hair">
            <color indexed="64"/>
          </bottom>
        </border>
      </dxf>
    </rfmt>
    <rfmt sheetId="71" sqref="D29"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E29"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F29"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G29"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H29"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I29"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J29"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K29"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L29"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M29"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N29"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O29"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P29"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medium">
            <color indexed="64"/>
          </right>
          <bottom style="hair">
            <color indexed="64"/>
          </bottom>
        </border>
      </dxf>
    </rfmt>
  </rrc>
  <rrc rId="15666" sId="71" ref="A26:XFD26" action="deleteRow">
    <rfmt sheetId="71" xfDxf="1" sqref="A26:XFD26" start="0" length="0"/>
    <rcc rId="0" sId="71" dxf="1">
      <nc r="A26" t="inlineStr">
        <is>
          <t>　市　部　計</t>
        </is>
      </nc>
      <ndxf>
        <font>
          <b/>
          <sz val="14"/>
          <color theme="1"/>
          <name val="ＭＳ Ｐゴシック"/>
          <family val="3"/>
          <charset val="128"/>
          <scheme val="none"/>
        </font>
        <alignment horizontal="left" vertical="top"/>
        <border outline="0">
          <left style="medium">
            <color indexed="64"/>
          </left>
          <right style="medium">
            <color indexed="64"/>
          </right>
        </border>
      </ndxf>
    </rcc>
    <rcc rId="0" sId="71" dxf="1" numFmtId="4">
      <nc r="B26">
        <v>0</v>
      </nc>
      <ndxf>
        <font>
          <b/>
          <sz val="14"/>
          <color theme="1"/>
          <name val="ＭＳ Ｐゴシック"/>
          <family val="3"/>
          <charset val="128"/>
          <scheme val="none"/>
        </font>
        <numFmt numFmtId="176" formatCode="#,##0\ ;&quot;△ &quot;#,##0\ ;_*&quot;- &quot;"/>
      </ndxf>
    </rcc>
    <rcc rId="0" sId="71" dxf="1" numFmtId="4">
      <nc r="C26">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D26">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E26">
        <v>0</v>
      </nc>
      <ndxf>
        <font>
          <b/>
          <sz val="14"/>
          <color theme="1"/>
          <name val="ＭＳ Ｐゴシック"/>
          <family val="3"/>
          <charset val="128"/>
          <scheme val="none"/>
        </font>
        <numFmt numFmtId="176" formatCode="#,##0\ ;&quot;△ &quot;#,##0\ ;_*&quot;- &quot;"/>
      </ndxf>
    </rcc>
    <rcc rId="0" sId="71" dxf="1" numFmtId="4">
      <nc r="F26">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G26">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H26">
        <v>0</v>
      </nc>
      <ndxf>
        <font>
          <b/>
          <sz val="14"/>
          <color theme="1"/>
          <name val="ＭＳ Ｐゴシック"/>
          <family val="3"/>
          <charset val="128"/>
          <scheme val="none"/>
        </font>
        <numFmt numFmtId="176" formatCode="#,##0\ ;&quot;△ &quot;#,##0\ ;_*&quot;- &quot;"/>
      </ndxf>
    </rcc>
    <rcc rId="0" sId="71" dxf="1" numFmtId="4">
      <nc r="I26">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J26">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K26">
        <v>0</v>
      </nc>
      <ndxf>
        <font>
          <b/>
          <sz val="14"/>
          <color theme="1"/>
          <name val="ＭＳ Ｐゴシック"/>
          <family val="3"/>
          <charset val="128"/>
          <scheme val="none"/>
        </font>
        <numFmt numFmtId="176" formatCode="#,##0\ ;&quot;△ &quot;#,##0\ ;_*&quot;- &quot;"/>
      </ndxf>
    </rcc>
    <rcc rId="0" sId="71" dxf="1" numFmtId="4">
      <nc r="L26">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M26">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N26">
        <v>0</v>
      </nc>
      <ndxf>
        <font>
          <b/>
          <sz val="14"/>
          <color theme="1"/>
          <name val="ＭＳ Ｐゴシック"/>
          <family val="3"/>
          <charset val="128"/>
          <scheme val="none"/>
        </font>
        <numFmt numFmtId="176" formatCode="#,##0\ ;&quot;△ &quot;#,##0\ ;_*&quot;- &quot;"/>
      </ndxf>
    </rcc>
    <rcc rId="0" sId="71" dxf="1" numFmtId="4">
      <nc r="O26">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P26">
        <v>0</v>
      </nc>
      <ndxf>
        <font>
          <b/>
          <sz val="14"/>
          <color theme="1"/>
          <name val="ＭＳ Ｐゴシック"/>
          <family val="3"/>
          <charset val="128"/>
          <scheme val="none"/>
        </font>
        <numFmt numFmtId="176" formatCode="#,##0\ ;&quot;△ &quot;#,##0\ ;_*&quot;- &quot;"/>
        <border outline="0">
          <left style="hair">
            <color indexed="64"/>
          </left>
          <right style="medium">
            <color indexed="64"/>
          </right>
        </border>
      </ndxf>
    </rcc>
  </rrc>
  <rrc rId="15667" sId="71" ref="A26:XFD26" action="deleteRow">
    <rfmt sheetId="71" xfDxf="1" sqref="A26:XFD26" start="0" length="0"/>
    <rcc rId="0" sId="71" dxf="1">
      <nc r="A26" t="inlineStr">
        <is>
          <t>　郡　部　計</t>
        </is>
      </nc>
      <ndxf>
        <font>
          <b/>
          <sz val="14"/>
          <color theme="1"/>
          <name val="ＭＳ Ｐゴシック"/>
          <family val="3"/>
          <charset val="128"/>
          <scheme val="none"/>
        </font>
        <alignment horizontal="left" vertical="top"/>
        <border outline="0">
          <left style="medium">
            <color indexed="64"/>
          </left>
          <right style="medium">
            <color indexed="64"/>
          </right>
          <bottom style="thin">
            <color indexed="64"/>
          </bottom>
        </border>
      </ndxf>
    </rcc>
    <rcc rId="0" sId="71" dxf="1" numFmtId="4">
      <nc r="B26">
        <v>18</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bottom style="thin">
            <color indexed="64"/>
          </bottom>
        </border>
      </ndxf>
    </rcc>
    <rcc rId="0" sId="71" dxf="1" numFmtId="4">
      <nc r="C26">
        <v>11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D26">
        <v>7</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E26">
        <v>23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F26">
        <v>14</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G26">
        <v>9</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H26">
        <v>26</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I26">
        <v>15</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J26">
        <v>11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K26">
        <v>32</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L26">
        <v>15</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M26">
        <v>17</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N26">
        <v>33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O26">
        <v>19</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P26">
        <v>14</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medium">
            <color indexed="64"/>
          </right>
          <bottom style="thin">
            <color indexed="64"/>
          </bottom>
        </border>
      </ndxf>
    </rcc>
  </rrc>
  <rrc rId="15668" sId="71" ref="A42:XFD42" action="deleteRow">
    <rfmt sheetId="71" xfDxf="1" sqref="A42:XFD42" start="0" length="0"/>
    <rcc rId="0" sId="71" dxf="1">
      <nc r="A42" t="inlineStr">
        <is>
          <t>南秋田郡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cc rId="0" sId="71" dxf="1" numFmtId="4">
      <nc r="B42">
        <v>30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top style="thin">
            <color indexed="64"/>
          </top>
          <bottom style="hair">
            <color indexed="64"/>
          </bottom>
        </border>
      </ndxf>
    </rcc>
    <rcc rId="0" sId="71" dxf="1" numFmtId="4">
      <nc r="C42">
        <v>13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D42">
        <v>17</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E4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F4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G4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H4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I4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J4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K4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L4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M4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N4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O4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P4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medium">
            <color indexed="64"/>
          </right>
          <top style="thin">
            <color indexed="64"/>
          </top>
          <bottom style="hair">
            <color indexed="64"/>
          </bottom>
        </border>
      </ndxf>
    </rcc>
  </rrc>
  <rrc rId="15669" sId="71" ref="A40:XFD40" action="deleteRow">
    <rfmt sheetId="71" xfDxf="1" sqref="A40:XFD40" start="0" length="0"/>
    <rcc rId="0" sId="71" dxf="1">
      <nc r="A40" t="inlineStr">
        <is>
          <t>山本郡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fmt sheetId="71" sqref="B40" start="0" length="0">
      <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right style="thin">
            <color indexed="64"/>
          </right>
          <top style="thin">
            <color indexed="64"/>
          </top>
          <bottom style="hair">
            <color indexed="64"/>
          </bottom>
        </border>
      </dxf>
    </rfmt>
    <rfmt sheetId="71" sqref="C40" start="0" length="0">
      <dxf>
        <font>
          <b/>
          <sz val="14"/>
          <color theme="1"/>
          <name val="ＭＳ Ｐゴシック"/>
          <family val="3"/>
          <charset val="128"/>
          <scheme val="none"/>
        </font>
        <numFmt numFmtId="176" formatCode="#,##0\ ;&quot;△ &quot;#,##0\ ;_*&quot;- &quot;"/>
        <fill>
          <patternFill patternType="solid">
            <bgColor rgb="FFD4F3B5"/>
          </patternFill>
        </fill>
        <border outline="0">
          <right style="hair">
            <color indexed="64"/>
          </right>
          <bottom style="hair">
            <color indexed="64"/>
          </bottom>
        </border>
      </dxf>
    </rfmt>
    <rfmt sheetId="71" sqref="D4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E4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F4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G4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H4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I4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J4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K4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L4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M4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N4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O4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P4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medium">
            <color indexed="64"/>
          </right>
          <bottom style="hair">
            <color indexed="64"/>
          </bottom>
        </border>
      </dxf>
    </rfmt>
  </rrc>
  <rrc rId="15670" sId="71" ref="A37:XFD37" action="deleteRow">
    <rfmt sheetId="71" xfDxf="1" sqref="A37:XFD37" start="0" length="0"/>
    <rcc rId="0" sId="71" dxf="1">
      <nc r="A37" t="inlineStr">
        <is>
          <t>　市　部　計</t>
        </is>
      </nc>
      <ndxf>
        <font>
          <b/>
          <sz val="14"/>
          <color theme="1"/>
          <name val="ＭＳ Ｐゴシック"/>
          <family val="3"/>
          <charset val="128"/>
          <scheme val="none"/>
        </font>
        <alignment horizontal="left" vertical="top"/>
        <border outline="0">
          <left style="medium">
            <color indexed="64"/>
          </left>
          <right style="medium">
            <color indexed="64"/>
          </right>
        </border>
      </ndxf>
    </rcc>
    <rcc rId="0" sId="71" dxf="1" numFmtId="4">
      <nc r="B37">
        <v>0</v>
      </nc>
      <ndxf>
        <font>
          <b/>
          <sz val="14"/>
          <color theme="1"/>
          <name val="ＭＳ Ｐゴシック"/>
          <family val="3"/>
          <charset val="128"/>
          <scheme val="none"/>
        </font>
        <numFmt numFmtId="176" formatCode="#,##0\ ;&quot;△ &quot;#,##0\ ;_*&quot;- &quot;"/>
      </ndxf>
    </rcc>
    <rcc rId="0" sId="71" dxf="1" numFmtId="4">
      <nc r="C3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D3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E37">
        <v>0</v>
      </nc>
      <ndxf>
        <font>
          <b/>
          <sz val="14"/>
          <color theme="1"/>
          <name val="ＭＳ Ｐゴシック"/>
          <family val="3"/>
          <charset val="128"/>
          <scheme val="none"/>
        </font>
        <numFmt numFmtId="176" formatCode="#,##0\ ;&quot;△ &quot;#,##0\ ;_*&quot;- &quot;"/>
      </ndxf>
    </rcc>
    <rcc rId="0" sId="71" dxf="1" numFmtId="4">
      <nc r="F3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G3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H37">
        <v>0</v>
      </nc>
      <ndxf>
        <font>
          <b/>
          <sz val="14"/>
          <color theme="1"/>
          <name val="ＭＳ Ｐゴシック"/>
          <family val="3"/>
          <charset val="128"/>
          <scheme val="none"/>
        </font>
        <numFmt numFmtId="176" formatCode="#,##0\ ;&quot;△ &quot;#,##0\ ;_*&quot;- &quot;"/>
      </ndxf>
    </rcc>
    <rcc rId="0" sId="71" dxf="1" numFmtId="4">
      <nc r="I3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J3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K37">
        <v>0</v>
      </nc>
      <ndxf>
        <font>
          <b/>
          <sz val="14"/>
          <color theme="1"/>
          <name val="ＭＳ Ｐゴシック"/>
          <family val="3"/>
          <charset val="128"/>
          <scheme val="none"/>
        </font>
        <numFmt numFmtId="176" formatCode="#,##0\ ;&quot;△ &quot;#,##0\ ;_*&quot;- &quot;"/>
      </ndxf>
    </rcc>
    <rcc rId="0" sId="71" dxf="1" numFmtId="4">
      <nc r="L3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M37">
        <v>0</v>
      </nc>
      <ndxf>
        <font>
          <b/>
          <sz val="14"/>
          <color theme="1"/>
          <name val="ＭＳ Ｐゴシック"/>
          <family val="3"/>
          <charset val="128"/>
          <scheme val="none"/>
        </font>
        <numFmt numFmtId="176" formatCode="#,##0\ ;&quot;△ &quot;#,##0\ ;_*&quot;- &quot;"/>
        <border outline="0">
          <left style="hair">
            <color indexed="64"/>
          </left>
          <right style="thin">
            <color indexed="64"/>
          </right>
        </border>
      </ndxf>
    </rcc>
    <rcc rId="0" sId="71" dxf="1" numFmtId="4">
      <nc r="N37">
        <v>0</v>
      </nc>
      <ndxf>
        <font>
          <b/>
          <sz val="14"/>
          <color theme="1"/>
          <name val="ＭＳ Ｐゴシック"/>
          <family val="3"/>
          <charset val="128"/>
          <scheme val="none"/>
        </font>
        <numFmt numFmtId="176" formatCode="#,##0\ ;&quot;△ &quot;#,##0\ ;_*&quot;- &quot;"/>
      </ndxf>
    </rcc>
    <rcc rId="0" sId="71" dxf="1" numFmtId="4">
      <nc r="O37">
        <v>0</v>
      </nc>
      <ndxf>
        <font>
          <b/>
          <sz val="14"/>
          <color theme="1"/>
          <name val="ＭＳ Ｐゴシック"/>
          <family val="3"/>
          <charset val="128"/>
          <scheme val="none"/>
        </font>
        <numFmt numFmtId="176" formatCode="#,##0\ ;&quot;△ &quot;#,##0\ ;_*&quot;- &quot;"/>
        <border outline="0">
          <left style="thin">
            <color indexed="64"/>
          </left>
          <right style="hair">
            <color indexed="64"/>
          </right>
        </border>
      </ndxf>
    </rcc>
    <rcc rId="0" sId="71" dxf="1" numFmtId="4">
      <nc r="P37">
        <v>0</v>
      </nc>
      <ndxf>
        <font>
          <b/>
          <sz val="14"/>
          <color theme="1"/>
          <name val="ＭＳ Ｐゴシック"/>
          <family val="3"/>
          <charset val="128"/>
          <scheme val="none"/>
        </font>
        <numFmt numFmtId="176" formatCode="#,##0\ ;&quot;△ &quot;#,##0\ ;_*&quot;- &quot;"/>
        <border outline="0">
          <left style="hair">
            <color indexed="64"/>
          </left>
          <right style="medium">
            <color indexed="64"/>
          </right>
        </border>
      </ndxf>
    </rcc>
  </rrc>
  <rrc rId="15671" sId="71" ref="A37:XFD37" action="deleteRow">
    <rfmt sheetId="71" xfDxf="1" sqref="A37:XFD37" start="0" length="0"/>
    <rcc rId="0" sId="71" dxf="1">
      <nc r="A37" t="inlineStr">
        <is>
          <t>　郡　部　計</t>
        </is>
      </nc>
      <ndxf>
        <font>
          <b/>
          <sz val="14"/>
          <color theme="1"/>
          <name val="ＭＳ Ｐゴシック"/>
          <family val="3"/>
          <charset val="128"/>
          <scheme val="none"/>
        </font>
        <alignment horizontal="left" vertical="top"/>
        <border outline="0">
          <left style="medium">
            <color indexed="64"/>
          </left>
          <right style="medium">
            <color indexed="64"/>
          </right>
          <bottom style="thin">
            <color indexed="64"/>
          </bottom>
        </border>
      </ndxf>
    </rcc>
    <rcc rId="0" sId="71" dxf="1" numFmtId="4">
      <nc r="B37">
        <v>30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bottom style="thin">
            <color indexed="64"/>
          </bottom>
        </border>
      </ndxf>
    </rcc>
    <rcc rId="0" sId="71" dxf="1" numFmtId="4">
      <nc r="C37">
        <v>13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D37">
        <v>17</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E3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F3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G3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H3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I3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J3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K3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L3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M3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N3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O3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P3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medium">
            <color indexed="64"/>
          </right>
          <bottom style="thin">
            <color indexed="64"/>
          </bottom>
        </border>
      </ndxf>
    </rcc>
  </rrc>
  <rrc rId="15672" sId="71" ref="A52:XFD52" action="deleteRow">
    <rfmt sheetId="71" xfDxf="1" sqref="A52:XFD52" start="0" length="0"/>
    <rcc rId="0" sId="71" dxf="1">
      <nc r="A52" t="inlineStr">
        <is>
          <t>南秋田郡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cc rId="0" sId="71" dxf="1" numFmtId="4">
      <nc r="B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top style="thin">
            <color indexed="64"/>
          </top>
          <bottom style="hair">
            <color indexed="64"/>
          </bottom>
        </border>
      </ndxf>
    </rcc>
    <rcc rId="0" sId="71" dxf="1" numFmtId="4">
      <nc r="C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D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ndxf>
    </rcc>
    <rcc rId="0" sId="71" dxf="1" numFmtId="4">
      <nc r="E52">
        <v>23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F52">
        <v>9</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G52">
        <v>14</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H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I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J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K5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L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M5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N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ndxf>
    </rcc>
    <rcc rId="0" sId="71" dxf="1" numFmtId="4">
      <nc r="O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ndxf>
    </rcc>
    <rcc rId="0" sId="71" dxf="1" numFmtId="4">
      <nc r="P5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top style="thin">
            <color indexed="64"/>
          </top>
          <bottom style="hair">
            <color indexed="64"/>
          </bottom>
        </border>
      </ndxf>
    </rcc>
  </rrc>
  <rrc rId="15673" sId="71" ref="A50:XFD50" action="deleteRow">
    <rfmt sheetId="71" xfDxf="1" sqref="A50:XFD50" start="0" length="0"/>
    <rcc rId="0" sId="71" dxf="1">
      <nc r="A50" t="inlineStr">
        <is>
          <t>山本郡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fmt sheetId="71" sqref="B50" start="0" length="0">
      <dxf>
        <font>
          <b/>
          <sz val="14"/>
          <color theme="1"/>
          <name val="ＭＳ Ｐゴシック"/>
          <family val="3"/>
          <charset val="128"/>
          <scheme val="none"/>
        </font>
        <numFmt numFmtId="176" formatCode="#,##0\ ;&quot;△ &quot;#,##0\ ;_*&quot;- &quot;"/>
        <fill>
          <patternFill patternType="solid">
            <bgColor rgb="FFD4F3B5"/>
          </patternFill>
        </fill>
        <border outline="0">
          <left style="medium">
            <color indexed="64"/>
          </left>
          <right style="thin">
            <color indexed="64"/>
          </right>
          <top style="thin">
            <color indexed="64"/>
          </top>
          <bottom style="hair">
            <color indexed="64"/>
          </bottom>
        </border>
      </dxf>
    </rfmt>
    <rfmt sheetId="71" sqref="C50" start="0" length="0">
      <dxf>
        <font>
          <b/>
          <sz val="14"/>
          <color theme="1"/>
          <name val="ＭＳ Ｐゴシック"/>
          <family val="3"/>
          <charset val="128"/>
          <scheme val="none"/>
        </font>
        <numFmt numFmtId="176" formatCode="#,##0\ ;&quot;△ &quot;#,##0\ ;_*&quot;- &quot;"/>
        <fill>
          <patternFill patternType="solid">
            <bgColor rgb="FFD4F3B5"/>
          </patternFill>
        </fill>
        <border outline="0">
          <right style="hair">
            <color indexed="64"/>
          </right>
          <bottom style="hair">
            <color indexed="64"/>
          </bottom>
        </border>
      </dxf>
    </rfmt>
    <rfmt sheetId="71" sqref="D5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E5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F5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G5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H5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I5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J5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K5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L5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M5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bottom style="hair">
            <color indexed="64"/>
          </bottom>
        </border>
      </dxf>
    </rfmt>
    <rfmt sheetId="71" sqref="N50" start="0" length="0">
      <dxf>
        <font>
          <b/>
          <sz val="14"/>
          <color theme="1"/>
          <name val="ＭＳ Ｐゴシック"/>
          <family val="3"/>
          <charset val="128"/>
          <scheme val="none"/>
        </font>
        <numFmt numFmtId="176" formatCode="#,##0\ ;&quot;△ &quot;#,##0\ ;_*&quot;- &quot;"/>
        <fill>
          <patternFill patternType="solid">
            <bgColor rgb="FFD4F3B5"/>
          </patternFill>
        </fill>
        <border outline="0">
          <bottom style="hair">
            <color indexed="64"/>
          </bottom>
        </border>
      </dxf>
    </rfmt>
    <rfmt sheetId="71" sqref="O50"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bottom style="hair">
            <color indexed="64"/>
          </bottom>
        </border>
      </dxf>
    </rfmt>
    <rfmt sheetId="71" sqref="P50"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medium">
            <color indexed="64"/>
          </right>
          <bottom style="hair">
            <color indexed="64"/>
          </bottom>
        </border>
      </dxf>
    </rfmt>
  </rrc>
  <rrc rId="15674" sId="71" ref="A47:XFD47" action="deleteRow">
    <rfmt sheetId="71" xfDxf="1" sqref="A47:XFD47" start="0" length="0"/>
    <rcc rId="0" sId="71" dxf="1">
      <nc r="A47" t="inlineStr">
        <is>
          <t>　市　部　計</t>
        </is>
      </nc>
      <ndxf>
        <font>
          <b/>
          <sz val="14"/>
          <color theme="1"/>
          <name val="ＭＳ Ｐゴシック"/>
          <family val="3"/>
          <charset val="128"/>
          <scheme val="none"/>
        </font>
        <alignment horizontal="left" vertical="top"/>
        <border outline="0">
          <left style="medium">
            <color indexed="64"/>
          </left>
          <right style="medium">
            <color indexed="64"/>
          </right>
        </border>
      </ndxf>
    </rcc>
    <rcc rId="0" sId="71" dxf="1" numFmtId="4">
      <nc r="B47">
        <v>0</v>
      </nc>
      <ndxf>
        <font>
          <b/>
          <sz val="14"/>
          <color theme="1"/>
          <name val="ＭＳ Ｐゴシック"/>
          <family val="3"/>
          <charset val="128"/>
          <scheme val="none"/>
        </font>
        <numFmt numFmtId="176" formatCode="#,##0\ ;&quot;△ &quot;#,##0\ ;_*&quot;- &quot;"/>
        <alignment vertical="center"/>
        <border outline="0">
          <left style="medium">
            <color indexed="64"/>
          </left>
          <right style="thin">
            <color indexed="64"/>
          </right>
        </border>
      </ndxf>
    </rcc>
    <rcc rId="0" sId="71" dxf="1" numFmtId="4">
      <nc r="C4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D47">
        <v>0</v>
      </nc>
      <ndxf>
        <font>
          <b/>
          <sz val="14"/>
          <color theme="1"/>
          <name val="ＭＳ Ｐゴシック"/>
          <family val="3"/>
          <charset val="128"/>
          <scheme val="none"/>
        </font>
        <numFmt numFmtId="176" formatCode="#,##0\ ;&quot;△ &quot;#,##0\ ;_*&quot;- &quot;"/>
        <alignment vertical="center"/>
        <border outline="0">
          <left style="hair">
            <color indexed="64"/>
          </left>
          <right style="thin">
            <color indexed="64"/>
          </right>
        </border>
      </ndxf>
    </rcc>
    <rcc rId="0" sId="71" dxf="1" numFmtId="4">
      <nc r="E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F4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G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H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I4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J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K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L4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M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N4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O4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P47">
        <v>0</v>
      </nc>
      <ndxf>
        <font>
          <b/>
          <sz val="14"/>
          <color theme="1"/>
          <name val="ＭＳ Ｐゴシック"/>
          <family val="3"/>
          <charset val="128"/>
          <scheme val="none"/>
        </font>
        <numFmt numFmtId="176" formatCode="#,##0\ ;&quot;△ &quot;#,##0\ ;_*&quot;- &quot;"/>
        <alignment vertical="center"/>
        <border outline="0">
          <right style="medium">
            <color indexed="64"/>
          </right>
        </border>
      </ndxf>
    </rcc>
  </rrc>
  <rrc rId="15675" sId="71" ref="A47:XFD47" action="deleteRow">
    <rfmt sheetId="71" xfDxf="1" sqref="A47:XFD47" start="0" length="0"/>
    <rcc rId="0" sId="71" dxf="1">
      <nc r="A47" t="inlineStr">
        <is>
          <t>　郡　部　計</t>
        </is>
      </nc>
      <ndxf>
        <font>
          <b/>
          <sz val="14"/>
          <color theme="1"/>
          <name val="ＭＳ Ｐゴシック"/>
          <family val="3"/>
          <charset val="128"/>
          <scheme val="none"/>
        </font>
        <alignment horizontal="left" vertical="top"/>
        <border outline="0">
          <left style="medium">
            <color indexed="64"/>
          </left>
          <right style="medium">
            <color indexed="64"/>
          </right>
          <bottom style="thin">
            <color indexed="64"/>
          </bottom>
        </border>
      </ndxf>
    </rcc>
    <rcc rId="0" sId="71" dxf="1" numFmtId="4">
      <nc r="B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bottom style="thin">
            <color indexed="64"/>
          </bottom>
        </border>
      </ndxf>
    </rcc>
    <rcc rId="0" sId="71" dxf="1" numFmtId="4">
      <nc r="C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D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E47">
        <v>23</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F47">
        <v>9</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G47">
        <v>14</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H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I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J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K4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L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M4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N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O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P4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bottom style="thin">
            <color indexed="64"/>
          </bottom>
        </border>
      </ndxf>
    </rcc>
  </rrc>
  <rrc rId="15676" sId="71" ref="A62:XFD62" action="deleteRow">
    <rfmt sheetId="71" xfDxf="1" sqref="A62:XFD62" start="0" length="0"/>
    <rcc rId="0" sId="71" dxf="1">
      <nc r="A62" t="inlineStr">
        <is>
          <t>南秋田郡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cc rId="0" sId="71" dxf="1" numFmtId="4">
      <nc r="B6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bottom style="hair">
            <color indexed="64"/>
          </bottom>
        </border>
      </ndxf>
    </rcc>
    <rcc rId="0" sId="71" dxf="1" numFmtId="4">
      <nc r="C62">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hair">
            <color indexed="64"/>
          </bottom>
        </border>
      </ndxf>
    </rcc>
    <rcc rId="0" sId="71" dxf="1" numFmtId="4">
      <nc r="D6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hair">
            <color indexed="64"/>
          </bottom>
        </border>
      </ndxf>
    </rcc>
    <rcc rId="0" sId="71" dxf="1" numFmtId="4">
      <nc r="E62">
        <v>2</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hair">
            <color indexed="64"/>
          </bottom>
        </border>
      </ndxf>
    </rcc>
    <rcc rId="0" sId="71" dxf="1" numFmtId="4">
      <nc r="F6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hair">
            <color indexed="64"/>
          </bottom>
        </border>
      </ndxf>
    </rcc>
    <rcc rId="0" sId="71" dxf="1" numFmtId="4">
      <nc r="G62">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bottom style="hair">
            <color indexed="64"/>
          </bottom>
        </border>
      </ndxf>
    </rcc>
    <rcc rId="0" sId="71" dxf="1" numFmtId="4">
      <nc r="H62">
        <v>8</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hair">
            <color indexed="64"/>
          </bottom>
        </border>
      </ndxf>
    </rcc>
    <rcc rId="0" sId="71" dxf="1" numFmtId="4">
      <nc r="I62">
        <v>2</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hair">
            <color indexed="64"/>
          </bottom>
        </border>
      </ndxf>
    </rcc>
    <rcc rId="0" sId="71" dxf="1" numFmtId="4">
      <nc r="J62">
        <v>6</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bottom style="hair">
            <color indexed="64"/>
          </bottom>
        </border>
      </ndxf>
    </rcc>
    <rfmt sheetId="71" sqref="K62" start="0" length="0">
      <dxf>
        <font>
          <sz val="11"/>
          <color theme="1"/>
          <name val="ＭＳ Ｐ明朝"/>
          <family val="1"/>
          <charset val="128"/>
          <scheme val="none"/>
        </font>
      </dxf>
    </rfmt>
    <rfmt sheetId="71" sqref="L62" start="0" length="0">
      <dxf>
        <font>
          <sz val="11"/>
          <color theme="1"/>
          <name val="ＭＳ Ｐ明朝"/>
          <family val="1"/>
          <charset val="128"/>
          <scheme val="none"/>
        </font>
      </dxf>
    </rfmt>
    <rfmt sheetId="71" sqref="M62" start="0" length="0">
      <dxf>
        <font>
          <sz val="11"/>
          <color theme="1"/>
          <name val="ＭＳ Ｐ明朝"/>
          <family val="1"/>
          <charset val="128"/>
          <scheme val="none"/>
        </font>
      </dxf>
    </rfmt>
    <rfmt sheetId="71" sqref="N62" start="0" length="0">
      <dxf>
        <font>
          <sz val="11"/>
          <color theme="1"/>
          <name val="ＭＳ Ｐ明朝"/>
          <family val="1"/>
          <charset val="128"/>
          <scheme val="none"/>
        </font>
      </dxf>
    </rfmt>
    <rfmt sheetId="71" sqref="O62" start="0" length="0">
      <dxf>
        <font>
          <sz val="11"/>
          <color theme="1"/>
          <name val="ＭＳ Ｐ明朝"/>
          <family val="1"/>
          <charset val="128"/>
          <scheme val="none"/>
        </font>
      </dxf>
    </rfmt>
    <rfmt sheetId="71" sqref="P62" start="0" length="0">
      <dxf>
        <font>
          <sz val="11"/>
          <color theme="1"/>
          <name val="ＭＳ Ｐ明朝"/>
          <family val="1"/>
          <charset val="128"/>
          <scheme val="none"/>
        </font>
      </dxf>
    </rfmt>
  </rrc>
  <rrc rId="15677" sId="71" ref="A60:XFD60" action="deleteRow">
    <rfmt sheetId="71" xfDxf="1" sqref="A60:XFD60" start="0" length="0"/>
    <rcc rId="0" sId="71" dxf="1">
      <nc r="A60" t="inlineStr">
        <is>
          <t>山本郡</t>
        </is>
      </nc>
      <ndxf>
        <font>
          <b/>
          <sz val="14"/>
          <color theme="1"/>
          <name val="ＭＳ Ｐゴシック"/>
          <family val="3"/>
          <charset val="128"/>
          <scheme val="none"/>
        </font>
        <alignment horizontal="left" vertical="top"/>
        <border outline="0">
          <left style="medium">
            <color indexed="64"/>
          </left>
          <right style="medium">
            <color indexed="64"/>
          </right>
          <bottom style="hair">
            <color indexed="64"/>
          </bottom>
        </border>
      </ndxf>
    </rcc>
    <rfmt sheetId="71" sqref="B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top style="thin">
            <color indexed="64"/>
          </top>
          <bottom style="hair">
            <color indexed="64"/>
          </bottom>
        </border>
      </dxf>
    </rfmt>
    <rfmt sheetId="71" sqref="C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dxf>
    </rfmt>
    <rfmt sheetId="71" sqref="D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top style="thin">
            <color indexed="64"/>
          </top>
          <bottom style="hair">
            <color indexed="64"/>
          </bottom>
        </border>
      </dxf>
    </rfmt>
    <rfmt sheetId="71" sqref="E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dxf>
    </rfmt>
    <rfmt sheetId="71" sqref="F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dxf>
    </rfmt>
    <rfmt sheetId="71" sqref="G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top style="thin">
            <color indexed="64"/>
          </top>
          <bottom style="hair">
            <color indexed="64"/>
          </bottom>
        </border>
      </dxf>
    </rfmt>
    <rfmt sheetId="71" sqref="H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top style="thin">
            <color indexed="64"/>
          </top>
          <bottom style="hair">
            <color indexed="64"/>
          </bottom>
        </border>
      </dxf>
    </rfmt>
    <rfmt sheetId="71" sqref="I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top style="thin">
            <color indexed="64"/>
          </top>
          <bottom style="hair">
            <color indexed="64"/>
          </bottom>
        </border>
      </dxf>
    </rfmt>
    <rfmt sheetId="71" sqref="J60" start="0" length="0">
      <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top style="thin">
            <color indexed="64"/>
          </top>
          <bottom style="hair">
            <color indexed="64"/>
          </bottom>
        </border>
      </dxf>
    </rfmt>
    <rfmt sheetId="71" sqref="K60" start="0" length="0">
      <dxf>
        <font>
          <sz val="11"/>
          <color theme="1"/>
          <name val="ＭＳ Ｐ明朝"/>
          <family val="1"/>
          <charset val="128"/>
          <scheme val="none"/>
        </font>
      </dxf>
    </rfmt>
    <rfmt sheetId="71" sqref="L60" start="0" length="0">
      <dxf>
        <font>
          <sz val="11"/>
          <color theme="1"/>
          <name val="ＭＳ Ｐ明朝"/>
          <family val="1"/>
          <charset val="128"/>
          <scheme val="none"/>
        </font>
      </dxf>
    </rfmt>
    <rfmt sheetId="71" sqref="M60" start="0" length="0">
      <dxf>
        <font>
          <sz val="11"/>
          <color theme="1"/>
          <name val="ＭＳ Ｐ明朝"/>
          <family val="1"/>
          <charset val="128"/>
          <scheme val="none"/>
        </font>
      </dxf>
    </rfmt>
    <rfmt sheetId="71" sqref="N60" start="0" length="0">
      <dxf>
        <font>
          <sz val="11"/>
          <color theme="1"/>
          <name val="ＭＳ Ｐ明朝"/>
          <family val="1"/>
          <charset val="128"/>
          <scheme val="none"/>
        </font>
      </dxf>
    </rfmt>
    <rfmt sheetId="71" sqref="O60" start="0" length="0">
      <dxf>
        <font>
          <sz val="11"/>
          <color theme="1"/>
          <name val="ＭＳ Ｐ明朝"/>
          <family val="1"/>
          <charset val="128"/>
          <scheme val="none"/>
        </font>
      </dxf>
    </rfmt>
    <rfmt sheetId="71" sqref="P60" start="0" length="0">
      <dxf>
        <font>
          <sz val="11"/>
          <color theme="1"/>
          <name val="ＭＳ Ｐ明朝"/>
          <family val="1"/>
          <charset val="128"/>
          <scheme val="none"/>
        </font>
      </dxf>
    </rfmt>
  </rrc>
  <rrc rId="15678" sId="71" ref="A57:XFD57" action="deleteRow">
    <rfmt sheetId="71" xfDxf="1" sqref="A57:XFD57" start="0" length="0"/>
    <rcc rId="0" sId="71" dxf="1">
      <nc r="A57" t="inlineStr">
        <is>
          <t>　市　部　計</t>
        </is>
      </nc>
      <ndxf>
        <font>
          <b/>
          <sz val="14"/>
          <color theme="1"/>
          <name val="ＭＳ Ｐゴシック"/>
          <family val="3"/>
          <charset val="128"/>
          <scheme val="none"/>
        </font>
        <alignment horizontal="left" vertical="top"/>
        <border outline="0">
          <left style="medium">
            <color indexed="64"/>
          </left>
          <right style="medium">
            <color indexed="64"/>
          </right>
        </border>
      </ndxf>
    </rcc>
    <rcc rId="0" sId="71" dxf="1" numFmtId="4">
      <nc r="B57">
        <v>0</v>
      </nc>
      <ndxf>
        <font>
          <b/>
          <sz val="14"/>
          <color theme="1"/>
          <name val="ＭＳ Ｐゴシック"/>
          <family val="3"/>
          <charset val="128"/>
          <scheme val="none"/>
        </font>
        <numFmt numFmtId="176" formatCode="#,##0\ ;&quot;△ &quot;#,##0\ ;_*&quot;- &quot;"/>
        <alignment vertical="center"/>
        <border outline="0">
          <left style="medium">
            <color indexed="64"/>
          </left>
          <right style="thin">
            <color indexed="64"/>
          </right>
        </border>
      </ndxf>
    </rcc>
    <rcc rId="0" sId="71" dxf="1" numFmtId="4">
      <nc r="C5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D57">
        <v>0</v>
      </nc>
      <ndxf>
        <font>
          <b/>
          <sz val="14"/>
          <color theme="1"/>
          <name val="ＭＳ Ｐゴシック"/>
          <family val="3"/>
          <charset val="128"/>
          <scheme val="none"/>
        </font>
        <numFmt numFmtId="176" formatCode="#,##0\ ;&quot;△ &quot;#,##0\ ;_*&quot;- &quot;"/>
        <alignment vertical="center"/>
        <border outline="0">
          <left style="hair">
            <color indexed="64"/>
          </left>
          <right style="thin">
            <color indexed="64"/>
          </right>
        </border>
      </ndxf>
    </rcc>
    <rcc rId="0" sId="71" dxf="1" numFmtId="4">
      <nc r="E5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F5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G57">
        <v>0</v>
      </nc>
      <ndxf>
        <font>
          <b/>
          <sz val="14"/>
          <color theme="1"/>
          <name val="ＭＳ Ｐゴシック"/>
          <family val="3"/>
          <charset val="128"/>
          <scheme val="none"/>
        </font>
        <numFmt numFmtId="176" formatCode="#,##0\ ;&quot;△ &quot;#,##0\ ;_*&quot;- &quot;"/>
        <alignment vertical="center"/>
        <border outline="0">
          <right style="medium">
            <color indexed="64"/>
          </right>
        </border>
      </ndxf>
    </rcc>
    <rcc rId="0" sId="71" dxf="1" numFmtId="4">
      <nc r="H57">
        <v>0</v>
      </nc>
      <ndxf>
        <font>
          <b/>
          <sz val="14"/>
          <color theme="1"/>
          <name val="ＭＳ Ｐゴシック"/>
          <family val="3"/>
          <charset val="128"/>
          <scheme val="none"/>
        </font>
        <numFmt numFmtId="176" formatCode="#,##0\ ;&quot;△ &quot;#,##0\ ;_*&quot;- &quot;"/>
        <alignment vertical="center"/>
        <border outline="0">
          <right style="thin">
            <color indexed="64"/>
          </right>
        </border>
      </ndxf>
    </rcc>
    <rcc rId="0" sId="71" dxf="1" numFmtId="4">
      <nc r="I57">
        <v>0</v>
      </nc>
      <ndxf>
        <font>
          <b/>
          <sz val="14"/>
          <color theme="1"/>
          <name val="ＭＳ Ｐゴシック"/>
          <family val="3"/>
          <charset val="128"/>
          <scheme val="none"/>
        </font>
        <numFmt numFmtId="176" formatCode="#,##0\ ;&quot;△ &quot;#,##0\ ;_*&quot;- &quot;"/>
        <alignment vertical="center"/>
        <border outline="0">
          <left style="thin">
            <color indexed="64"/>
          </left>
          <right style="hair">
            <color indexed="64"/>
          </right>
        </border>
      </ndxf>
    </rcc>
    <rcc rId="0" sId="71" dxf="1" numFmtId="4">
      <nc r="J57">
        <v>0</v>
      </nc>
      <ndxf>
        <font>
          <b/>
          <sz val="14"/>
          <color theme="1"/>
          <name val="ＭＳ Ｐゴシック"/>
          <family val="3"/>
          <charset val="128"/>
          <scheme val="none"/>
        </font>
        <numFmt numFmtId="176" formatCode="#,##0\ ;&quot;△ &quot;#,##0\ ;_*&quot;- &quot;"/>
        <alignment vertical="center"/>
        <border outline="0">
          <right style="medium">
            <color indexed="64"/>
          </right>
        </border>
      </ndxf>
    </rcc>
    <rfmt sheetId="71" sqref="K57" start="0" length="0">
      <dxf>
        <font>
          <sz val="11"/>
          <color theme="1"/>
          <name val="ＭＳ Ｐ明朝"/>
          <family val="1"/>
          <charset val="128"/>
          <scheme val="none"/>
        </font>
      </dxf>
    </rfmt>
    <rfmt sheetId="71" sqref="L57" start="0" length="0">
      <dxf>
        <font>
          <sz val="11"/>
          <color theme="1"/>
          <name val="ＭＳ Ｐ明朝"/>
          <family val="1"/>
          <charset val="128"/>
          <scheme val="none"/>
        </font>
      </dxf>
    </rfmt>
    <rfmt sheetId="71" sqref="M57" start="0" length="0">
      <dxf>
        <font>
          <sz val="11"/>
          <color theme="1"/>
          <name val="ＭＳ Ｐ明朝"/>
          <family val="1"/>
          <charset val="128"/>
          <scheme val="none"/>
        </font>
      </dxf>
    </rfmt>
    <rfmt sheetId="71" sqref="N57" start="0" length="0">
      <dxf>
        <font>
          <sz val="11"/>
          <color theme="1"/>
          <name val="ＭＳ Ｐ明朝"/>
          <family val="1"/>
          <charset val="128"/>
          <scheme val="none"/>
        </font>
      </dxf>
    </rfmt>
    <rfmt sheetId="71" sqref="O57" start="0" length="0">
      <dxf>
        <font>
          <sz val="11"/>
          <color theme="1"/>
          <name val="ＭＳ Ｐ明朝"/>
          <family val="1"/>
          <charset val="128"/>
          <scheme val="none"/>
        </font>
      </dxf>
    </rfmt>
    <rfmt sheetId="71" sqref="P57" start="0" length="0">
      <dxf>
        <font>
          <sz val="11"/>
          <color theme="1"/>
          <name val="ＭＳ Ｐ明朝"/>
          <family val="1"/>
          <charset val="128"/>
          <scheme val="none"/>
        </font>
      </dxf>
    </rfmt>
  </rrc>
  <rrc rId="15679" sId="71" ref="A57:XFD57" action="deleteRow">
    <rfmt sheetId="71" xfDxf="1" sqref="A57:XFD57" start="0" length="0"/>
    <rcc rId="0" sId="71" dxf="1">
      <nc r="A57" t="inlineStr">
        <is>
          <t>　郡　部　計</t>
        </is>
      </nc>
      <ndxf>
        <font>
          <b/>
          <sz val="14"/>
          <color theme="1"/>
          <name val="ＭＳ Ｐゴシック"/>
          <family val="3"/>
          <charset val="128"/>
          <scheme val="none"/>
        </font>
        <alignment horizontal="left" vertical="top"/>
        <border outline="0">
          <left style="medium">
            <color indexed="64"/>
          </left>
          <right style="medium">
            <color indexed="64"/>
          </right>
          <bottom style="thin">
            <color indexed="64"/>
          </bottom>
        </border>
      </ndxf>
    </rcc>
    <rcc rId="0" sId="71" dxf="1" numFmtId="4">
      <nc r="B5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medium">
            <color indexed="64"/>
          </left>
          <right style="thin">
            <color indexed="64"/>
          </right>
          <bottom style="thin">
            <color indexed="64"/>
          </bottom>
        </border>
      </ndxf>
    </rcc>
    <rcc rId="0" sId="71" dxf="1" numFmtId="4">
      <nc r="C57">
        <v>0</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D5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hair">
            <color indexed="64"/>
          </left>
          <right style="thin">
            <color indexed="64"/>
          </right>
          <bottom style="thin">
            <color indexed="64"/>
          </bottom>
        </border>
      </ndxf>
    </rcc>
    <rcc rId="0" sId="71" dxf="1" numFmtId="4">
      <nc r="E57">
        <v>2</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F5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G57">
        <v>1</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bottom style="thin">
            <color indexed="64"/>
          </bottom>
        </border>
      </ndxf>
    </rcc>
    <rcc rId="0" sId="71" dxf="1" numFmtId="4">
      <nc r="H57">
        <v>8</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thin">
            <color indexed="64"/>
          </right>
          <bottom style="thin">
            <color indexed="64"/>
          </bottom>
        </border>
      </ndxf>
    </rcc>
    <rcc rId="0" sId="71" dxf="1" numFmtId="4">
      <nc r="I57">
        <v>2</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left style="thin">
            <color indexed="64"/>
          </left>
          <right style="hair">
            <color indexed="64"/>
          </right>
          <bottom style="thin">
            <color indexed="64"/>
          </bottom>
        </border>
      </ndxf>
    </rcc>
    <rcc rId="0" sId="71" dxf="1" numFmtId="4">
      <nc r="J57">
        <v>6</v>
      </nc>
      <ndxf>
        <font>
          <b/>
          <sz val="14"/>
          <color theme="1"/>
          <name val="ＭＳ Ｐゴシック"/>
          <family val="3"/>
          <charset val="128"/>
          <scheme val="none"/>
        </font>
        <numFmt numFmtId="176" formatCode="#,##0\ ;&quot;△ &quot;#,##0\ ;_*&quot;- &quot;"/>
        <fill>
          <patternFill patternType="solid">
            <bgColor rgb="FFD4F3B5"/>
          </patternFill>
        </fill>
        <alignment vertical="center"/>
        <border outline="0">
          <right style="medium">
            <color indexed="64"/>
          </right>
          <bottom style="thin">
            <color indexed="64"/>
          </bottom>
        </border>
      </ndxf>
    </rcc>
    <rfmt sheetId="71" sqref="K57" start="0" length="0">
      <dxf>
        <font>
          <sz val="11"/>
          <color theme="1"/>
          <name val="ＭＳ Ｐ明朝"/>
          <family val="1"/>
          <charset val="128"/>
          <scheme val="none"/>
        </font>
      </dxf>
    </rfmt>
    <rfmt sheetId="71" sqref="L57" start="0" length="0">
      <dxf>
        <font>
          <sz val="11"/>
          <color theme="1"/>
          <name val="ＭＳ Ｐ明朝"/>
          <family val="1"/>
          <charset val="128"/>
          <scheme val="none"/>
        </font>
      </dxf>
    </rfmt>
    <rfmt sheetId="71" sqref="M57" start="0" length="0">
      <dxf>
        <font>
          <sz val="11"/>
          <color theme="1"/>
          <name val="ＭＳ Ｐ明朝"/>
          <family val="1"/>
          <charset val="128"/>
          <scheme val="none"/>
        </font>
      </dxf>
    </rfmt>
    <rfmt sheetId="71" sqref="N57" start="0" length="0">
      <dxf>
        <font>
          <sz val="11"/>
          <color theme="1"/>
          <name val="ＭＳ Ｐ明朝"/>
          <family val="1"/>
          <charset val="128"/>
          <scheme val="none"/>
        </font>
      </dxf>
    </rfmt>
    <rfmt sheetId="71" sqref="O57" start="0" length="0">
      <dxf>
        <font>
          <sz val="11"/>
          <color theme="1"/>
          <name val="ＭＳ Ｐ明朝"/>
          <family val="1"/>
          <charset val="128"/>
          <scheme val="none"/>
        </font>
      </dxf>
    </rfmt>
    <rfmt sheetId="71" sqref="P57" start="0" length="0">
      <dxf>
        <font>
          <sz val="11"/>
          <color theme="1"/>
          <name val="ＭＳ Ｐ明朝"/>
          <family val="1"/>
          <charset val="128"/>
          <scheme val="none"/>
        </font>
      </dxf>
    </rfmt>
  </rrc>
  <rcc rId="15680" sId="71" numFmtId="4">
    <oc r="I7">
      <v>211</v>
    </oc>
    <nc r="I7">
      <v>407</v>
    </nc>
  </rcc>
  <rcc rId="15681" sId="71" numFmtId="4">
    <oc r="K7">
      <v>0</v>
    </oc>
    <nc r="K7">
      <v>23</v>
    </nc>
  </rcc>
  <rcc rId="15682" sId="71" numFmtId="4">
    <oc r="L7">
      <v>5</v>
    </oc>
    <nc r="L7">
      <v>17</v>
    </nc>
  </rcc>
  <rcc rId="15683" sId="71" numFmtId="4">
    <nc r="I8">
      <v>63</v>
    </nc>
  </rcc>
  <rcc rId="15684" sId="71" numFmtId="4">
    <nc r="J8">
      <v>36</v>
    </nc>
  </rcc>
  <rcc rId="15685" sId="71" numFmtId="4">
    <nc r="K8">
      <v>23</v>
    </nc>
  </rcc>
  <rcc rId="15686" sId="71" numFmtId="4">
    <nc r="L8">
      <v>4</v>
    </nc>
  </rcc>
  <rcc rId="15687" sId="71" numFmtId="4">
    <nc r="I9">
      <v>133</v>
    </nc>
  </rcc>
  <rcc rId="15688" sId="71" numFmtId="4">
    <nc r="J9">
      <v>127</v>
    </nc>
  </rcc>
  <rcc rId="15689" sId="71" numFmtId="4">
    <nc r="K9">
      <v>0</v>
    </nc>
  </rcc>
  <rcc rId="15690" sId="71" numFmtId="4">
    <nc r="L9">
      <v>6</v>
    </nc>
  </rcc>
  <rcc rId="15691" sId="71" numFmtId="4">
    <oc r="E7">
      <v>14</v>
    </oc>
    <nc r="E7">
      <v>37</v>
    </nc>
  </rcc>
  <rcc rId="15692" sId="71" numFmtId="4">
    <oc r="F7">
      <v>9</v>
    </oc>
    <nc r="F7">
      <v>23</v>
    </nc>
  </rcc>
  <rcc rId="15693" sId="71" numFmtId="4">
    <oc r="G7">
      <v>0</v>
    </oc>
    <nc r="G7">
      <v>2</v>
    </nc>
  </rcc>
  <rcc rId="15694" sId="71" numFmtId="4">
    <oc r="H7">
      <v>5</v>
    </oc>
    <nc r="H7">
      <v>12</v>
    </nc>
  </rcc>
  <rcc rId="15695" sId="71" numFmtId="4">
    <nc r="E8">
      <v>10</v>
    </nc>
  </rcc>
  <rcc rId="15696" sId="71" numFmtId="4">
    <nc r="F8">
      <v>5</v>
    </nc>
  </rcc>
  <rcc rId="15697" sId="71" numFmtId="4">
    <nc r="G8">
      <v>2</v>
    </nc>
  </rcc>
  <rcc rId="15698" sId="71" numFmtId="4">
    <nc r="H8">
      <v>3</v>
    </nc>
  </rcc>
  <rcc rId="15699" sId="71" numFmtId="4">
    <nc r="E9">
      <v>13</v>
    </nc>
  </rcc>
  <rcc rId="15700" sId="71" numFmtId="4">
    <nc r="F9">
      <v>9</v>
    </nc>
  </rcc>
  <rcc rId="15701" sId="71" numFmtId="4">
    <nc r="G9">
      <v>0</v>
    </nc>
  </rcc>
  <rcc rId="15702" sId="71" numFmtId="4">
    <nc r="H9">
      <v>4</v>
    </nc>
  </rcc>
  <rm rId="15703" sheetId="71" source="G17" destination="F17" sourceSheetId="71">
    <rfmt sheetId="71" sqref="F17" start="0" length="0">
      <dxf>
        <font>
          <b/>
          <sz val="14"/>
          <color theme="1"/>
          <name val="ＭＳ Ｐゴシック"/>
          <family val="3"/>
          <charset val="128"/>
          <scheme val="none"/>
        </font>
        <numFmt numFmtId="176" formatCode="#,##0\ ;&quot;△ &quot;#,##0\ ;_*&quot;- &quot;"/>
        <fill>
          <patternFill patternType="solid">
            <bgColor rgb="FFD4F3B5"/>
          </patternFill>
        </fill>
        <border outline="0">
          <left style="thin">
            <color indexed="64"/>
          </left>
          <right style="hair">
            <color indexed="64"/>
          </right>
          <top style="thin">
            <color indexed="64"/>
          </top>
          <bottom style="thin">
            <color indexed="64"/>
          </bottom>
        </border>
      </dxf>
    </rfmt>
  </rm>
  <rfmt sheetId="71" sqref="F17" start="0" length="0">
    <dxf>
      <border outline="0">
        <left style="thin">
          <color indexed="64"/>
        </left>
        <right style="hair">
          <color indexed="64"/>
        </right>
      </border>
    </dxf>
  </rfmt>
  <rfmt sheetId="71" sqref="G17" start="0" length="0">
    <dxf>
      <font>
        <b/>
        <sz val="14"/>
        <color theme="1"/>
        <name val="ＭＳ Ｐゴシック"/>
        <family val="3"/>
        <charset val="128"/>
        <scheme val="none"/>
      </font>
      <numFmt numFmtId="176" formatCode="#,##0\ ;&quot;△ &quot;#,##0\ ;_*&quot;- &quot;"/>
      <fill>
        <patternFill patternType="solid">
          <bgColor rgb="FFD4F3B5"/>
        </patternFill>
      </fill>
      <border outline="0">
        <left style="hair">
          <color indexed="64"/>
        </left>
        <right style="thin">
          <color indexed="64"/>
        </right>
        <top style="thin">
          <color indexed="64"/>
        </top>
        <bottom style="thin">
          <color indexed="64"/>
        </bottom>
      </border>
    </dxf>
  </rfmt>
  <rcc rId="15704" sId="71" numFmtId="4">
    <oc r="B16">
      <v>211</v>
    </oc>
    <nc r="B16">
      <v>407</v>
    </nc>
  </rcc>
  <rcc rId="15705" sId="71" numFmtId="4">
    <oc r="C16">
      <v>113</v>
    </oc>
    <nc r="C16">
      <v>225</v>
    </nc>
  </rcc>
  <rcc rId="15706" sId="71" numFmtId="4">
    <oc r="D16">
      <v>98</v>
    </oc>
    <nc r="D16">
      <v>182</v>
    </nc>
  </rcc>
  <rcc rId="15707" sId="71" numFmtId="4">
    <oc r="E16">
      <v>18</v>
    </oc>
    <nc r="E16">
      <v>36</v>
    </nc>
  </rcc>
  <rcc rId="15708" sId="71" numFmtId="4">
    <oc r="F16">
      <v>7</v>
    </oc>
    <nc r="F16">
      <v>14</v>
    </nc>
  </rcc>
  <rcc rId="15709" sId="71" numFmtId="4">
    <oc r="G16">
      <v>11</v>
    </oc>
    <nc r="G16">
      <v>22</v>
    </nc>
  </rcc>
  <rcc rId="15710" sId="71" numFmtId="4">
    <oc r="H16">
      <v>16</v>
    </oc>
    <nc r="H16">
      <v>38</v>
    </nc>
  </rcc>
  <rcc rId="15711" sId="71" numFmtId="4">
    <oc r="I16">
      <v>8</v>
    </oc>
    <nc r="I16">
      <v>18</v>
    </nc>
  </rcc>
  <rcc rId="15712" sId="71" numFmtId="4">
    <oc r="J16">
      <v>8</v>
    </oc>
    <nc r="J16">
      <v>20</v>
    </nc>
  </rcc>
  <rcc rId="15713" sId="71" numFmtId="4">
    <oc r="K16">
      <v>17</v>
    </oc>
    <nc r="K16">
      <v>41</v>
    </nc>
  </rcc>
  <rcc rId="15714" sId="71" numFmtId="4">
    <oc r="L16">
      <v>12</v>
    </oc>
    <nc r="L16">
      <v>26</v>
    </nc>
  </rcc>
  <rcc rId="15715" sId="71" numFmtId="4">
    <oc r="M16">
      <v>5</v>
    </oc>
    <nc r="M16">
      <v>15</v>
    </nc>
  </rcc>
  <rcc rId="15716" sId="71" numFmtId="4">
    <oc r="N16">
      <v>28</v>
    </oc>
    <nc r="N16">
      <v>48</v>
    </nc>
  </rcc>
  <rcc rId="15717" sId="71" numFmtId="4">
    <oc r="O16">
      <v>12</v>
    </oc>
    <nc r="O16">
      <v>26</v>
    </nc>
  </rcc>
  <rcc rId="15718" sId="71" numFmtId="4">
    <oc r="P16">
      <v>16</v>
    </oc>
    <nc r="P16">
      <v>22</v>
    </nc>
  </rcc>
  <rcc rId="15719" sId="71" numFmtId="4">
    <nc r="B17">
      <v>63</v>
    </nc>
  </rcc>
  <rcc rId="15720" sId="71" numFmtId="4">
    <nc r="C17">
      <v>43</v>
    </nc>
  </rcc>
  <rcc rId="15721" sId="71" numFmtId="4">
    <nc r="D17">
      <v>20</v>
    </nc>
  </rcc>
  <rcc rId="15722" sId="71" numFmtId="4">
    <nc r="E17">
      <v>4</v>
    </nc>
  </rcc>
  <rcc rId="15723" sId="71" numFmtId="4">
    <nc r="F17">
      <v>0</v>
    </nc>
  </rcc>
  <rcc rId="15724" sId="71" numFmtId="4">
    <nc r="G17">
      <v>4</v>
    </nc>
  </rcc>
  <rcc rId="15725" sId="71" numFmtId="4">
    <nc r="H17">
      <v>7</v>
    </nc>
  </rcc>
  <rcc rId="15726" sId="71" numFmtId="4">
    <nc r="I17">
      <v>2</v>
    </nc>
  </rcc>
  <rcc rId="15727" sId="71" numFmtId="4">
    <nc r="J17">
      <v>5</v>
    </nc>
  </rcc>
  <rcc rId="15728" sId="71" numFmtId="4">
    <nc r="K17">
      <v>7</v>
    </nc>
  </rcc>
  <rcc rId="15729" sId="71" numFmtId="4">
    <nc r="L17">
      <v>6</v>
    </nc>
  </rcc>
  <rcc rId="15730" sId="71" numFmtId="4">
    <nc r="M17">
      <v>1</v>
    </nc>
  </rcc>
  <rcc rId="15731" sId="71" numFmtId="4">
    <nc r="N17">
      <v>8</v>
    </nc>
  </rcc>
  <rcc rId="15732" sId="71" numFmtId="4">
    <nc r="O17">
      <v>8</v>
    </nc>
  </rcc>
  <rcc rId="15733" sId="71" numFmtId="4">
    <nc r="P17">
      <v>0</v>
    </nc>
  </rcc>
  <rcc rId="15734" sId="71" numFmtId="4">
    <nc r="B18">
      <v>133</v>
    </nc>
  </rcc>
  <rcc rId="15735" sId="71" numFmtId="4">
    <nc r="C18">
      <v>69</v>
    </nc>
  </rcc>
  <rcc rId="15736" sId="71" numFmtId="4">
    <nc r="D18">
      <v>64</v>
    </nc>
  </rcc>
  <rcc rId="15737" sId="71" numFmtId="4">
    <nc r="E18">
      <v>14</v>
    </nc>
  </rcc>
  <rcc rId="15738" sId="71" numFmtId="4">
    <nc r="F18">
      <v>7</v>
    </nc>
  </rcc>
  <rcc rId="15739" sId="71" numFmtId="4">
    <nc r="G18">
      <v>7</v>
    </nc>
  </rcc>
  <rcc rId="15740" sId="71" numFmtId="4">
    <nc r="H18">
      <v>15</v>
    </nc>
  </rcc>
  <rcc rId="15741" sId="71" numFmtId="4">
    <nc r="I18">
      <v>8</v>
    </nc>
  </rcc>
  <rcc rId="15742" sId="71" numFmtId="4">
    <nc r="J18">
      <v>7</v>
    </nc>
  </rcc>
  <rcc rId="15743" sId="71" numFmtId="4">
    <nc r="K18">
      <v>17</v>
    </nc>
  </rcc>
  <rcc rId="15744" sId="71" numFmtId="4">
    <nc r="L18">
      <v>8</v>
    </nc>
  </rcc>
  <rcc rId="15745" sId="71" numFmtId="4">
    <nc r="M18">
      <v>9</v>
    </nc>
  </rcc>
  <rcc rId="15746" sId="71" numFmtId="4">
    <nc r="N18">
      <v>12</v>
    </nc>
  </rcc>
  <rcc rId="15747" sId="71" numFmtId="4">
    <nc r="O18">
      <v>6</v>
    </nc>
  </rcc>
  <rcc rId="15748" sId="71" numFmtId="4">
    <nc r="P18">
      <v>6</v>
    </nc>
  </rcc>
  <rcc rId="15749" sId="71" numFmtId="4">
    <oc r="B25">
      <v>18</v>
    </oc>
    <nc r="B25">
      <v>39</v>
    </nc>
  </rcc>
  <rcc rId="15750" sId="71" numFmtId="4">
    <oc r="C25">
      <v>11</v>
    </oc>
    <nc r="C25">
      <v>25</v>
    </nc>
  </rcc>
  <rcc rId="15751" sId="71" numFmtId="4">
    <oc r="D25">
      <v>7</v>
    </oc>
    <nc r="D25">
      <v>14</v>
    </nc>
  </rcc>
  <rcc rId="15752" sId="71" numFmtId="4">
    <oc r="E25">
      <v>23</v>
    </oc>
    <nc r="E25">
      <v>44</v>
    </nc>
  </rcc>
  <rcc rId="15753" sId="71" numFmtId="4">
    <oc r="F25">
      <v>14</v>
    </oc>
    <nc r="F25">
      <v>25</v>
    </nc>
  </rcc>
  <rcc rId="15754" sId="71" numFmtId="4">
    <oc r="G25">
      <v>9</v>
    </oc>
    <nc r="G25">
      <v>19</v>
    </nc>
  </rcc>
  <rcc rId="15755" sId="71" numFmtId="4">
    <oc r="H25">
      <v>26</v>
    </oc>
    <nc r="H25">
      <v>52</v>
    </nc>
  </rcc>
  <rcc rId="15756" sId="71" numFmtId="4">
    <oc r="I25">
      <v>15</v>
    </oc>
    <nc r="I25">
      <v>33</v>
    </nc>
  </rcc>
  <rcc rId="15757" sId="71" numFmtId="4">
    <oc r="J25">
      <v>11</v>
    </oc>
    <nc r="J25">
      <v>19</v>
    </nc>
  </rcc>
  <rcc rId="15758" sId="71" numFmtId="4">
    <oc r="K25">
      <v>32</v>
    </oc>
    <nc r="K25">
      <v>57</v>
    </nc>
  </rcc>
  <rcc rId="15759" sId="71" numFmtId="4">
    <oc r="L25">
      <v>15</v>
    </oc>
    <nc r="L25">
      <v>29</v>
    </nc>
  </rcc>
  <rcc rId="15760" sId="71" numFmtId="4">
    <oc r="M25">
      <v>17</v>
    </oc>
    <nc r="M25">
      <v>28</v>
    </nc>
  </rcc>
  <rcc rId="15761" sId="71" numFmtId="4">
    <oc r="N25">
      <v>33</v>
    </oc>
    <nc r="N25">
      <v>52</v>
    </nc>
  </rcc>
  <rcc rId="15762" sId="71" numFmtId="4">
    <oc r="O25">
      <v>19</v>
    </oc>
    <nc r="O25">
      <v>29</v>
    </nc>
  </rcc>
  <rcc rId="15763" sId="71" numFmtId="4">
    <oc r="P25">
      <v>14</v>
    </oc>
    <nc r="P25">
      <v>23</v>
    </nc>
  </rcc>
  <rcc rId="15764" sId="71" numFmtId="4">
    <nc r="B26">
      <v>5</v>
    </nc>
  </rcc>
  <rcc rId="15765" sId="71" numFmtId="4">
    <nc r="C26">
      <v>4</v>
    </nc>
  </rcc>
  <rcc rId="15766" sId="71" numFmtId="4">
    <nc r="D26">
      <v>1</v>
    </nc>
  </rcc>
  <rcc rId="15767" sId="71" numFmtId="4">
    <nc r="E26">
      <v>6</v>
    </nc>
  </rcc>
  <rcc rId="15768" sId="71" numFmtId="4">
    <nc r="F26">
      <v>4</v>
    </nc>
  </rcc>
  <rcc rId="15769" sId="71" numFmtId="4">
    <nc r="G26">
      <v>2</v>
    </nc>
  </rcc>
  <rcc rId="15770" sId="71" numFmtId="4">
    <nc r="H26">
      <v>11</v>
    </nc>
  </rcc>
  <rcc rId="15771" sId="71" numFmtId="4">
    <nc r="I26">
      <v>9</v>
    </nc>
  </rcc>
  <rcc rId="15772" sId="71" numFmtId="4">
    <nc r="J26">
      <v>2</v>
    </nc>
  </rcc>
  <rcc rId="15773" sId="71" numFmtId="4">
    <nc r="K26">
      <v>6</v>
    </nc>
  </rcc>
  <rcc rId="15774" sId="71" numFmtId="4">
    <nc r="L26">
      <v>5</v>
    </nc>
  </rcc>
  <rcc rId="15775" sId="71" numFmtId="4">
    <nc r="M26">
      <v>1</v>
    </nc>
  </rcc>
  <rcc rId="15776" sId="71" numFmtId="4">
    <nc r="N26">
      <v>9</v>
    </nc>
  </rcc>
  <rcc rId="15777" sId="71" numFmtId="4">
    <nc r="O26">
      <v>5</v>
    </nc>
  </rcc>
  <rcc rId="15778" sId="71" numFmtId="4">
    <nc r="P26">
      <v>4</v>
    </nc>
  </rcc>
  <rcc rId="15779" sId="71" numFmtId="4">
    <nc r="B27">
      <v>16</v>
    </nc>
  </rcc>
  <rcc rId="15780" sId="71" numFmtId="4">
    <nc r="C27">
      <v>10</v>
    </nc>
  </rcc>
  <rcc rId="15781" sId="71" numFmtId="4">
    <nc r="D27">
      <v>6</v>
    </nc>
  </rcc>
  <rcc rId="15782" sId="71" numFmtId="4">
    <nc r="E27">
      <v>15</v>
    </nc>
  </rcc>
  <rcc rId="15783" sId="71" numFmtId="4">
    <nc r="F27">
      <v>7</v>
    </nc>
  </rcc>
  <rcc rId="15784" sId="71" numFmtId="4">
    <nc r="G27">
      <v>8</v>
    </nc>
  </rcc>
  <rcc rId="15785" sId="71" numFmtId="4">
    <nc r="H27">
      <v>15</v>
    </nc>
  </rcc>
  <rcc rId="15786" sId="71" numFmtId="4">
    <nc r="I27">
      <v>9</v>
    </nc>
  </rcc>
  <rcc rId="15787" sId="71" numFmtId="4">
    <nc r="J27">
      <v>6</v>
    </nc>
  </rcc>
  <rcc rId="15788" sId="71" numFmtId="4">
    <nc r="K27">
      <v>19</v>
    </nc>
  </rcc>
  <rcc rId="15789" sId="71" numFmtId="4">
    <nc r="L27">
      <v>9</v>
    </nc>
  </rcc>
  <rcc rId="15790" sId="71" numFmtId="4">
    <nc r="M27">
      <v>10</v>
    </nc>
  </rcc>
  <rcc rId="15791" sId="71" numFmtId="4">
    <nc r="N27">
      <v>10</v>
    </nc>
  </rcc>
  <rcc rId="15792" sId="71" numFmtId="4">
    <nc r="O27">
      <v>5</v>
    </nc>
  </rcc>
  <rcc rId="15793" sId="71" numFmtId="4">
    <nc r="P27">
      <v>5</v>
    </nc>
  </rcc>
  <rcc rId="15794" sId="71" numFmtId="4">
    <oc r="B36">
      <v>30</v>
    </oc>
    <nc r="B36">
      <v>80</v>
    </nc>
  </rcc>
  <rcc rId="15795" sId="71" numFmtId="4">
    <oc r="C36">
      <v>13</v>
    </oc>
    <nc r="C36">
      <v>35</v>
    </nc>
  </rcc>
  <rcc rId="15796" sId="71" numFmtId="4">
    <oc r="D36">
      <v>17</v>
    </oc>
    <nc r="D36">
      <v>45</v>
    </nc>
  </rcc>
  <rcc rId="15797" sId="71" numFmtId="4">
    <oc r="E36">
      <v>1</v>
    </oc>
    <nc r="E36">
      <v>3</v>
    </nc>
  </rcc>
  <rcc rId="15798" sId="71" numFmtId="4">
    <oc r="F36">
      <v>1</v>
    </oc>
    <nc r="F36">
      <v>3</v>
    </nc>
  </rcc>
  <rcc rId="15799" sId="71" numFmtId="4">
    <oc r="H36">
      <v>1</v>
    </oc>
    <nc r="H36">
      <v>3</v>
    </nc>
  </rcc>
  <rcc rId="15800" sId="71" numFmtId="4">
    <oc r="I36">
      <v>1</v>
    </oc>
    <nc r="I36">
      <v>2</v>
    </nc>
  </rcc>
  <rcc rId="15801" sId="71" numFmtId="4">
    <oc r="J36">
      <v>0</v>
    </oc>
    <nc r="J36">
      <v>1</v>
    </nc>
  </rcc>
  <rcc rId="15802" sId="71" numFmtId="4">
    <oc r="K36">
      <v>1</v>
    </oc>
    <nc r="K36">
      <v>5</v>
    </nc>
  </rcc>
  <rcc rId="15803" sId="71" numFmtId="4">
    <oc r="L36">
      <v>1</v>
    </oc>
    <nc r="L36">
      <v>4</v>
    </nc>
  </rcc>
  <rcc rId="15804" sId="71" numFmtId="4">
    <oc r="M36">
      <v>0</v>
    </oc>
    <nc r="M36">
      <v>1</v>
    </nc>
  </rcc>
  <rcc rId="15805" sId="71" numFmtId="4">
    <nc r="B37">
      <v>22</v>
    </nc>
  </rcc>
  <rcc rId="15806" sId="71" numFmtId="4">
    <nc r="C37">
      <v>9</v>
    </nc>
  </rcc>
  <rcc rId="15807" sId="71" numFmtId="4">
    <nc r="D37">
      <v>13</v>
    </nc>
  </rcc>
  <rcc rId="15808" sId="71" numFmtId="4">
    <nc r="E37">
      <v>1</v>
    </nc>
  </rcc>
  <rcc rId="15809" sId="71" numFmtId="4">
    <nc r="F37">
      <v>1</v>
    </nc>
  </rcc>
  <rcc rId="15810" sId="71" numFmtId="4">
    <nc r="G37">
      <v>0</v>
    </nc>
  </rcc>
  <rcc rId="15811" sId="71" numFmtId="4">
    <nc r="H37">
      <v>1</v>
    </nc>
  </rcc>
  <rcc rId="15812" sId="71" numFmtId="4">
    <nc r="I37">
      <v>0</v>
    </nc>
  </rcc>
  <rcc rId="15813" sId="71" numFmtId="4">
    <nc r="J37">
      <v>1</v>
    </nc>
  </rcc>
  <rcc rId="15814" sId="71" numFmtId="4">
    <nc r="K37">
      <v>2</v>
    </nc>
  </rcc>
  <rcc rId="15815" sId="71" numFmtId="4">
    <nc r="L37">
      <v>1</v>
    </nc>
  </rcc>
  <rcc rId="15816" sId="71" numFmtId="4">
    <nc r="M37">
      <v>1</v>
    </nc>
  </rcc>
  <rcc rId="15817" sId="71" numFmtId="4">
    <nc r="N37">
      <v>0</v>
    </nc>
  </rcc>
  <rcc rId="15818" sId="71" numFmtId="4">
    <nc r="O37">
      <v>0</v>
    </nc>
  </rcc>
  <rcc rId="15819" sId="71" numFmtId="4">
    <nc r="P37">
      <v>0</v>
    </nc>
  </rcc>
  <rcc rId="15820" sId="71" numFmtId="4">
    <nc r="B38">
      <v>28</v>
    </nc>
  </rcc>
  <rcc rId="15821" sId="71" numFmtId="4">
    <nc r="C38">
      <v>13</v>
    </nc>
  </rcc>
  <rcc rId="15822" sId="71" numFmtId="4">
    <nc r="D38">
      <v>15</v>
    </nc>
  </rcc>
  <rcc rId="15823" sId="71" numFmtId="4">
    <nc r="E38">
      <v>1</v>
    </nc>
  </rcc>
  <rcc rId="15824" sId="71" numFmtId="4">
    <nc r="F38">
      <v>1</v>
    </nc>
  </rcc>
  <rcc rId="15825" sId="71" numFmtId="4">
    <nc r="G38">
      <v>0</v>
    </nc>
  </rcc>
  <rcc rId="15826" sId="71" numFmtId="4">
    <nc r="H38">
      <v>1</v>
    </nc>
  </rcc>
  <rcc rId="15827" sId="71" numFmtId="4">
    <nc r="I38">
      <v>1</v>
    </nc>
  </rcc>
  <rcc rId="15828" sId="71" numFmtId="4">
    <nc r="J38">
      <v>0</v>
    </nc>
  </rcc>
  <rcc rId="15829" sId="71" numFmtId="4">
    <nc r="K38">
      <v>2</v>
    </nc>
  </rcc>
  <rcc rId="15830" sId="71" numFmtId="4">
    <nc r="L38">
      <v>2</v>
    </nc>
  </rcc>
  <rcc rId="15831" sId="71" numFmtId="4">
    <nc r="M38">
      <v>0</v>
    </nc>
  </rcc>
  <rcc rId="15832" sId="71" numFmtId="4">
    <nc r="N38">
      <v>0</v>
    </nc>
  </rcc>
  <rcc rId="15833" sId="71" numFmtId="4">
    <nc r="O38">
      <v>0</v>
    </nc>
  </rcc>
  <rcc rId="15834" sId="71" numFmtId="4">
    <nc r="P38">
      <v>0</v>
    </nc>
  </rcc>
  <rcc rId="15835" sId="71" numFmtId="4">
    <oc r="E46">
      <v>23</v>
    </oc>
    <nc r="E46">
      <v>59</v>
    </nc>
  </rcc>
  <rcc rId="15836" sId="71" numFmtId="4">
    <oc r="F46">
      <v>9</v>
    </oc>
    <nc r="F46">
      <v>24</v>
    </nc>
  </rcc>
  <rcc rId="15837" sId="71" numFmtId="4">
    <oc r="G46">
      <v>14</v>
    </oc>
    <nc r="G46">
      <v>35</v>
    </nc>
  </rcc>
  <rcc rId="15838" sId="71" numFmtId="4">
    <oc r="K46">
      <v>1</v>
    </oc>
    <nc r="K46">
      <v>4</v>
    </nc>
  </rcc>
  <rcc rId="15839" sId="71" numFmtId="4">
    <oc r="M46">
      <v>1</v>
    </oc>
    <nc r="M46">
      <v>4</v>
    </nc>
  </rcc>
  <rcc rId="15840" sId="71" numFmtId="4">
    <nc r="B47">
      <v>0</v>
    </nc>
  </rcc>
  <rcc rId="15841" sId="71" numFmtId="4">
    <nc r="C47">
      <v>0</v>
    </nc>
  </rcc>
  <rcc rId="15842" sId="71" numFmtId="4">
    <nc r="D47">
      <v>0</v>
    </nc>
  </rcc>
  <rcc rId="15843" sId="71" numFmtId="4">
    <nc r="E47">
      <v>16</v>
    </nc>
  </rcc>
  <rcc rId="15844" sId="71" numFmtId="4">
    <nc r="F47">
      <v>7</v>
    </nc>
  </rcc>
  <rcc rId="15845" sId="71" numFmtId="4">
    <nc r="G47">
      <v>9</v>
    </nc>
  </rcc>
  <rcc rId="15846" sId="71" numFmtId="4">
    <nc r="H47">
      <v>0</v>
    </nc>
  </rcc>
  <rcc rId="15847" sId="71" numFmtId="4">
    <nc r="I47">
      <v>0</v>
    </nc>
  </rcc>
  <rcc rId="15848" sId="71" numFmtId="4">
    <nc r="J47">
      <v>0</v>
    </nc>
  </rcc>
  <rcc rId="15849" sId="71" numFmtId="4">
    <nc r="K47">
      <v>2</v>
    </nc>
  </rcc>
  <rcc rId="15850" sId="71" numFmtId="4">
    <nc r="L47">
      <v>0</v>
    </nc>
  </rcc>
  <rcc rId="15851" sId="71" numFmtId="4">
    <nc r="M47">
      <v>2</v>
    </nc>
  </rcc>
  <rcc rId="15852" sId="71" numFmtId="4">
    <nc r="N47">
      <v>0</v>
    </nc>
  </rcc>
  <rcc rId="15853" sId="71" numFmtId="4">
    <nc r="O47">
      <v>0</v>
    </nc>
  </rcc>
  <rcc rId="15854" sId="71" numFmtId="4">
    <nc r="P47">
      <v>0</v>
    </nc>
  </rcc>
  <rcc rId="15855" sId="71" numFmtId="4">
    <nc r="B48">
      <v>0</v>
    </nc>
  </rcc>
  <rcc rId="15856" sId="71" numFmtId="4">
    <nc r="C48">
      <v>0</v>
    </nc>
  </rcc>
  <rcc rId="15857" sId="71" numFmtId="4">
    <nc r="D48">
      <v>0</v>
    </nc>
  </rcc>
  <rcc rId="15858" sId="71" numFmtId="4">
    <nc r="E48">
      <v>20</v>
    </nc>
  </rcc>
  <rcc rId="15859" sId="71" numFmtId="4">
    <nc r="F48">
      <v>8</v>
    </nc>
  </rcc>
  <rcc rId="15860" sId="71" numFmtId="4">
    <nc r="G48">
      <v>12</v>
    </nc>
  </rcc>
  <rcc rId="15861" sId="71" numFmtId="4">
    <nc r="H48">
      <v>0</v>
    </nc>
  </rcc>
  <rcc rId="15862" sId="71" numFmtId="4">
    <nc r="I48">
      <v>0</v>
    </nc>
  </rcc>
  <rcc rId="15863" sId="71" numFmtId="4">
    <nc r="J48">
      <v>0</v>
    </nc>
  </rcc>
  <rcc rId="15864" sId="71" numFmtId="4">
    <nc r="K48">
      <v>1</v>
    </nc>
  </rcc>
  <rcc rId="15865" sId="71" numFmtId="4">
    <nc r="L48">
      <v>0</v>
    </nc>
  </rcc>
  <rcc rId="15866" sId="71" numFmtId="4">
    <nc r="M48">
      <v>1</v>
    </nc>
  </rcc>
  <rcc rId="15867" sId="71" numFmtId="4">
    <nc r="N48">
      <v>0</v>
    </nc>
  </rcc>
  <rcc rId="15868" sId="71" numFmtId="4">
    <nc r="O48">
      <v>0</v>
    </nc>
  </rcc>
  <rcc rId="15869" sId="71" numFmtId="4">
    <nc r="P48">
      <v>0</v>
    </nc>
  </rcc>
  <rcc rId="15870" sId="71" numFmtId="4">
    <oc r="B56">
      <v>1</v>
    </oc>
    <nc r="B56">
      <v>2</v>
    </nc>
  </rcc>
  <rcc rId="15871" sId="71" numFmtId="4">
    <oc r="D56">
      <v>1</v>
    </oc>
    <nc r="D56">
      <v>2</v>
    </nc>
  </rcc>
  <rcc rId="15872" sId="71" numFmtId="4">
    <oc r="E56">
      <v>2</v>
    </oc>
    <nc r="E56">
      <v>4</v>
    </nc>
  </rcc>
  <rcc rId="15873" sId="71" numFmtId="4">
    <oc r="F56">
      <v>1</v>
    </oc>
    <nc r="F56">
      <v>2</v>
    </nc>
  </rcc>
  <rcc rId="15874" sId="71" numFmtId="4">
    <oc r="G56">
      <v>1</v>
    </oc>
    <nc r="G56">
      <v>2</v>
    </nc>
  </rcc>
  <rcc rId="15875" sId="71" numFmtId="4">
    <nc r="B57">
      <v>0</v>
    </nc>
  </rcc>
  <rcc rId="15876" sId="71" numFmtId="4">
    <nc r="C57">
      <v>0</v>
    </nc>
  </rcc>
  <rcc rId="15877" sId="71" numFmtId="4">
    <nc r="D57">
      <v>0</v>
    </nc>
  </rcc>
  <rcc rId="15878" sId="71" numFmtId="4">
    <nc r="E57">
      <v>0</v>
    </nc>
  </rcc>
  <rcc rId="15879" sId="71" numFmtId="4">
    <nc r="F57">
      <v>0</v>
    </nc>
  </rcc>
  <rcc rId="15880" sId="71" numFmtId="4">
    <nc r="G57">
      <v>0</v>
    </nc>
  </rcc>
  <rcc rId="15881" sId="71" numFmtId="4">
    <nc r="B58">
      <v>1</v>
    </nc>
  </rcc>
  <rcc rId="15882" sId="71" numFmtId="4">
    <nc r="C58">
      <v>0</v>
    </nc>
  </rcc>
  <rcc rId="15883" sId="71" numFmtId="4">
    <nc r="D58">
      <v>1</v>
    </nc>
  </rcc>
  <rcc rId="15884" sId="71" numFmtId="4">
    <nc r="E58">
      <v>2</v>
    </nc>
  </rcc>
  <rcc rId="15885" sId="71" numFmtId="4">
    <nc r="F58">
      <v>1</v>
    </nc>
  </rcc>
  <rcc rId="15886" sId="71" numFmtId="4">
    <nc r="G58">
      <v>1</v>
    </nc>
  </rcc>
  <rcc rId="15887" sId="71" numFmtId="4">
    <oc r="H56">
      <v>8</v>
    </oc>
    <nc r="H56">
      <v>15</v>
    </nc>
  </rcc>
  <rcc rId="15888" sId="71" numFmtId="4">
    <oc r="I56">
      <v>2</v>
    </oc>
    <nc r="I56">
      <v>6</v>
    </nc>
  </rcc>
  <rcc rId="15889" sId="71" numFmtId="4">
    <oc r="J56">
      <v>6</v>
    </oc>
    <nc r="J56">
      <v>9</v>
    </nc>
  </rcc>
  <rcc rId="15890" sId="71" numFmtId="4">
    <nc r="H57">
      <v>3</v>
    </nc>
  </rcc>
  <rcc rId="15891" sId="71" numFmtId="4">
    <nc r="I57">
      <v>3</v>
    </nc>
  </rcc>
  <rcc rId="15892" sId="71" numFmtId="4">
    <nc r="J57">
      <v>0</v>
    </nc>
  </rcc>
  <rcc rId="15893" sId="71" numFmtId="4">
    <nc r="H58">
      <v>4</v>
    </nc>
  </rcc>
  <rcc rId="15894" sId="71" numFmtId="4">
    <nc r="I58">
      <v>1</v>
    </nc>
  </rcc>
  <rcc rId="15895" sId="71" numFmtId="4">
    <nc r="J58">
      <v>3</v>
    </nc>
  </rcc>
  <rfmt sheetId="71" sqref="A56:J56" start="0" length="0">
    <dxf>
      <border>
        <bottom style="thin">
          <color indexed="64"/>
        </bottom>
      </border>
    </dxf>
  </rfmt>
  <rcv guid="{82914D21-25ED-410F-A54A-891D1943A521}" action="delete"/>
  <rdn rId="0" localSheetId="1" customView="1" name="Z_82914D21_25ED_410F_A54A_891D1943A521_.wvu.PrintArea" hidden="1" oldHidden="1">
    <formula>'1'!$A$1:$N$60</formula>
    <oldFormula>'1'!$A$1:$N$60</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'23'!$A$1:$L$72</formula>
    <oldFormula>'23'!$A$1:$L$72</oldFormula>
  </rdn>
  <rcv guid="{82914D21-25ED-410F-A54A-891D1943A521}"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03" sId="19">
    <oc r="B15">
      <v>4</v>
    </oc>
    <nc r="B15">
      <v>5</v>
    </nc>
  </rcc>
  <rcc rId="15904" sId="22">
    <oc r="B54" t="inlineStr">
      <is>
        <t>　栽培漁業関係</t>
        <rPh sb="1" eb="3">
          <t>サイバイ</t>
        </rPh>
        <rPh sb="3" eb="5">
          <t>ギョギョウ</t>
        </rPh>
        <rPh sb="5" eb="7">
          <t>カンケイ</t>
        </rPh>
        <phoneticPr fontId="0"/>
      </is>
    </oc>
    <nc r="B54" t="inlineStr">
      <is>
        <t>　資源増殖関係</t>
        <rPh sb="1" eb="3">
          <t>シゲン</t>
        </rPh>
        <rPh sb="3" eb="5">
          <t>ゾウショク</t>
        </rPh>
        <rPh sb="5" eb="7">
          <t>カンケイ</t>
        </rPh>
        <phoneticPr fontId="0"/>
      </is>
    </nc>
  </rcc>
  <rcc rId="15905" sId="22">
    <oc r="B57" t="inlineStr">
      <is>
        <t>　水産工学関係</t>
        <rPh sb="1" eb="3">
          <t>スイサン</t>
        </rPh>
        <rPh sb="3" eb="5">
          <t>コウガク</t>
        </rPh>
        <rPh sb="5" eb="7">
          <t>カンケイ</t>
        </rPh>
        <phoneticPr fontId="0"/>
      </is>
    </oc>
    <nc r="B57" t="inlineStr">
      <is>
        <t>　海洋工学関係</t>
        <rPh sb="1" eb="3">
          <t>カイヨウ</t>
        </rPh>
        <rPh sb="3" eb="5">
          <t>コウガク</t>
        </rPh>
        <rPh sb="5" eb="7">
          <t>カンケイ</t>
        </rPh>
        <phoneticPr fontId="0"/>
      </is>
    </nc>
  </rcc>
  <rcc rId="15906" sId="25" numFmtId="4">
    <oc r="B7">
      <v>33</v>
    </oc>
    <nc r="B7">
      <v>32</v>
    </nc>
  </rcc>
  <rcc rId="15907" sId="25" numFmtId="4">
    <oc r="C7">
      <v>2065</v>
    </oc>
    <nc r="C7">
      <v>1849</v>
    </nc>
  </rcc>
  <rcc rId="15908" sId="25" numFmtId="4">
    <oc r="D7">
      <v>1056</v>
    </oc>
    <nc r="D7">
      <v>922</v>
    </nc>
  </rcc>
  <rcc rId="15909" sId="25" numFmtId="4">
    <oc r="E7">
      <v>1009</v>
    </oc>
    <nc r="E7">
      <v>927</v>
    </nc>
  </rcc>
  <rcc rId="15910" sId="25" numFmtId="4">
    <oc r="F7">
      <v>637</v>
    </oc>
    <nc r="F7">
      <v>562</v>
    </nc>
  </rcc>
  <rcc rId="15911" sId="25" numFmtId="4">
    <oc r="G7">
      <v>308</v>
    </oc>
    <nc r="G7">
      <v>284</v>
    </nc>
  </rcc>
  <rcc rId="15912" sId="25" numFmtId="4">
    <oc r="H7">
      <v>329</v>
    </oc>
    <nc r="H7">
      <v>278</v>
    </nc>
  </rcc>
  <rcc rId="15913" sId="25" numFmtId="4">
    <oc r="I7">
      <v>662</v>
    </oc>
    <nc r="I7">
      <v>622</v>
    </nc>
  </rcc>
  <rcc rId="15914" sId="25" numFmtId="4">
    <oc r="J7">
      <v>334</v>
    </oc>
    <nc r="J7">
      <v>293</v>
    </nc>
  </rcc>
  <rcc rId="15915" sId="25" numFmtId="4">
    <oc r="K7">
      <v>328</v>
    </oc>
    <nc r="K7">
      <v>329</v>
    </nc>
  </rcc>
  <rcc rId="15916" sId="25" numFmtId="4">
    <oc r="L7">
      <v>766</v>
    </oc>
    <nc r="L7">
      <v>665</v>
    </nc>
  </rcc>
  <rcc rId="15917" sId="25" numFmtId="4">
    <oc r="M7">
      <v>414</v>
    </oc>
    <nc r="M7">
      <v>345</v>
    </nc>
  </rcc>
  <rcc rId="15918" sId="25" numFmtId="4">
    <oc r="N7">
      <v>352</v>
    </oc>
    <nc r="N7">
      <v>320</v>
    </nc>
  </rcc>
  <rcc rId="15919" sId="25" numFmtId="4">
    <oc r="O7">
      <v>811</v>
    </oc>
    <nc r="O7">
      <v>751</v>
    </nc>
  </rcc>
  <rcc rId="15920" sId="25" numFmtId="4">
    <oc r="P7">
      <v>328</v>
    </oc>
    <nc r="P7">
      <v>304</v>
    </nc>
  </rcc>
  <rcc rId="15921" sId="25" numFmtId="4">
    <oc r="Q7">
      <v>45</v>
    </oc>
    <nc r="Q7">
      <v>32</v>
    </nc>
  </rcc>
  <rcc rId="15922" sId="61" numFmtId="4">
    <oc r="G9">
      <f>SUM(H9:J9)</f>
    </oc>
    <nc r="G9">
      <v>2111</v>
    </nc>
  </rcc>
  <rcc rId="15923" sId="61" numFmtId="4">
    <oc r="J9">
      <f>SUM(K9:M9)</f>
    </oc>
    <nc r="J9">
      <v>2160</v>
    </nc>
  </rcc>
  <rcc rId="15924" sId="61" numFmtId="4">
    <oc r="M9">
      <f>SUM(N9:P9)</f>
    </oc>
    <nc r="M9">
      <v>2291</v>
    </nc>
  </rcc>
  <rcc rId="15925" sId="69" numFmtId="4">
    <oc r="G18">
      <v>0</v>
    </oc>
    <nc r="G18">
      <v>660</v>
    </nc>
  </rcc>
  <rcc rId="15926" sId="69" numFmtId="4">
    <oc r="H18">
      <v>0</v>
    </oc>
    <nc r="H18">
      <v>185</v>
    </nc>
  </rcc>
  <rcc rId="15927" sId="69" numFmtId="4">
    <oc r="I18">
      <v>0</v>
    </oc>
    <nc r="I18">
      <v>475</v>
    </nc>
  </rcc>
  <rcc rId="15928" sId="69" numFmtId="4">
    <oc r="G69">
      <v>7</v>
    </oc>
    <nc r="G69">
      <v>535</v>
    </nc>
  </rcc>
  <rcc rId="15929" sId="69" numFmtId="4">
    <oc r="H69">
      <v>5</v>
    </oc>
    <nc r="H69">
      <v>348</v>
    </nc>
  </rcc>
  <rcc rId="15930" sId="69" numFmtId="4">
    <oc r="I69">
      <v>35</v>
    </oc>
    <nc r="I69">
      <v>187</v>
    </nc>
  </rcc>
  <rrc rId="15931" sId="69" ref="A10:XFD10" action="deleteRow">
    <rfmt sheetId="69" xfDxf="1" sqref="A10:XFD10" start="0" length="0">
      <dxf>
        <font>
          <b/>
          <name val="ＭＳ Ｐゴシック"/>
          <family val="3"/>
          <charset val="128"/>
        </font>
      </dxf>
    </rfmt>
    <rfmt sheetId="69" sqref="B10" start="0" length="0">
      <dxf>
        <font>
          <sz val="12"/>
          <color theme="1"/>
          <name val="ＭＳ Ｐゴシック"/>
          <family val="3"/>
          <charset val="128"/>
        </font>
        <border outline="0">
          <left style="medium">
            <color indexed="64"/>
          </left>
        </border>
      </dxf>
    </rfmt>
    <rcc rId="0" sId="69" dxf="1">
      <nc r="C10" t="inlineStr">
        <is>
          <t>大館市</t>
          <rPh sb="0" eb="2">
            <t>オオダテ</t>
          </rPh>
          <rPh sb="2" eb="3">
            <t>シ</t>
          </rPh>
          <phoneticPr fontId="0"/>
        </is>
      </nc>
      <ndxf>
        <font>
          <sz val="12"/>
          <color theme="1"/>
          <name val="ＭＳ Ｐゴシック"/>
          <family val="3"/>
          <charset val="128"/>
        </font>
        <border outline="0">
          <right style="medium">
            <color indexed="64"/>
          </right>
        </border>
      </ndxf>
    </rcc>
    <rcc rId="0" sId="69" dxf="1" numFmtId="4">
      <nc r="D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E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F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G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H10">
        <v>0</v>
      </nc>
      <ndxf>
        <font>
          <sz val="12"/>
          <color theme="1"/>
          <name val="ＭＳ Ｐゴシック"/>
          <family val="3"/>
          <charset val="128"/>
        </font>
        <numFmt numFmtId="176" formatCode="#,##0\ ;&quot;△ &quot;#,##0\ ;_*&quot;- &quot;"/>
        <fill>
          <patternFill patternType="solid">
            <bgColor rgb="FFD4F3B5"/>
          </patternFill>
        </fill>
      </ndxf>
    </rcc>
    <rfmt sheetId="69" sqref="I10" start="0" length="0">
      <dxf>
        <font>
          <sz val="11.5"/>
          <color theme="1"/>
          <name val="ＭＳ Ｐゴシック"/>
          <family val="3"/>
          <charset val="128"/>
        </font>
        <numFmt numFmtId="176" formatCode="#,##0\ ;&quot;△ &quot;#,##0\ ;_*&quot;- &quot;"/>
        <fill>
          <patternFill patternType="solid">
            <bgColor rgb="FFD4F3B5"/>
          </patternFill>
        </fill>
        <border outline="0">
          <left style="thin">
            <color indexed="64"/>
          </left>
        </border>
      </dxf>
    </rfmt>
    <rcc rId="0" sId="69" dxf="1" numFmtId="4">
      <nc r="J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fmt sheetId="69" sqref="K10" start="0" length="0">
      <dxf>
        <font>
          <sz val="11.5"/>
          <color theme="1"/>
          <name val="ＭＳ Ｐゴシック"/>
          <family val="3"/>
          <charset val="128"/>
        </font>
        <numFmt numFmtId="176" formatCode="#,##0\ ;&quot;△ &quot;#,##0\ ;_*&quot;- &quot;"/>
        <fill>
          <patternFill patternType="solid">
            <bgColor rgb="FFD4F3B5"/>
          </patternFill>
        </fill>
        <border outline="0">
          <left style="thin">
            <color indexed="64"/>
          </left>
        </border>
      </dxf>
    </rfmt>
    <rcc rId="0" sId="69" dxf="1" numFmtId="4">
      <nc r="L10">
        <v>0</v>
      </nc>
      <ndxf>
        <font>
          <sz val="12"/>
          <color theme="1"/>
          <name val="ＭＳ Ｐゴシック"/>
          <family val="3"/>
          <charset val="128"/>
        </font>
        <numFmt numFmtId="176" formatCode="#,##0\ ;&quot;△ &quot;#,##0\ ;_*&quot;- &quot;"/>
        <fill>
          <patternFill patternType="solid">
            <bgColor rgb="FFD4F3B5"/>
          </patternFill>
        </fill>
        <border outline="0">
          <right style="medium">
            <color indexed="64"/>
          </right>
        </border>
      </ndxf>
    </rcc>
    <rfmt sheetId="69" sqref="M10" start="0" length="0">
      <dxf>
        <font>
          <sz val="11.5"/>
          <name val="ＭＳ Ｐゴシック"/>
          <family val="3"/>
          <charset val="128"/>
        </font>
        <border outline="0">
          <left style="thin">
            <color indexed="64"/>
          </left>
        </border>
      </dxf>
    </rfmt>
    <rfmt sheetId="69" sqref="N10" start="0" length="0">
      <dxf>
        <font>
          <sz val="11.5"/>
          <name val="ＭＳ Ｐゴシック"/>
          <family val="3"/>
          <charset val="128"/>
        </font>
      </dxf>
    </rfmt>
  </rrc>
  <rrc rId="15932" sId="69" ref="A10:XFD10" action="deleteRow">
    <rfmt sheetId="69" xfDxf="1" sqref="A10:XFD10" start="0" length="0">
      <dxf>
        <font>
          <b/>
          <name val="ＭＳ Ｐゴシック"/>
          <family val="3"/>
          <charset val="128"/>
        </font>
      </dxf>
    </rfmt>
    <rfmt sheetId="69" sqref="B10" start="0" length="0">
      <dxf>
        <font>
          <sz val="12"/>
          <color theme="1"/>
          <name val="ＭＳ Ｐゴシック"/>
          <family val="3"/>
          <charset val="128"/>
        </font>
        <border outline="0">
          <left style="medium">
            <color indexed="64"/>
          </left>
        </border>
      </dxf>
    </rfmt>
    <rcc rId="0" sId="69" dxf="1">
      <nc r="C10" t="inlineStr">
        <is>
          <t>湯沢市</t>
          <rPh sb="0" eb="2">
            <t>ユザワ</t>
          </rPh>
          <rPh sb="2" eb="3">
            <t>シ</t>
          </rPh>
          <phoneticPr fontId="0"/>
        </is>
      </nc>
      <ndxf>
        <font>
          <sz val="12"/>
          <color theme="1"/>
          <name val="ＭＳ Ｐゴシック"/>
          <family val="3"/>
          <charset val="128"/>
        </font>
        <border outline="0">
          <right style="medium">
            <color indexed="64"/>
          </right>
        </border>
      </ndxf>
    </rcc>
    <rcc rId="0" sId="69" dxf="1" numFmtId="4">
      <nc r="D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E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F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G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H10">
        <v>0</v>
      </nc>
      <ndxf>
        <font>
          <sz val="12"/>
          <color theme="1"/>
          <name val="ＭＳ Ｐゴシック"/>
          <family val="3"/>
          <charset val="128"/>
        </font>
        <numFmt numFmtId="176" formatCode="#,##0\ ;&quot;△ &quot;#,##0\ ;_*&quot;- &quot;"/>
        <fill>
          <patternFill patternType="solid">
            <bgColor rgb="FFD4F3B5"/>
          </patternFill>
        </fill>
      </ndxf>
    </rcc>
    <rfmt sheetId="69" sqref="I10" start="0" length="0">
      <dxf>
        <font>
          <sz val="11.5"/>
          <color theme="1"/>
          <name val="ＭＳ Ｐゴシック"/>
          <family val="3"/>
          <charset val="128"/>
        </font>
        <numFmt numFmtId="176" formatCode="#,##0\ ;&quot;△ &quot;#,##0\ ;_*&quot;- &quot;"/>
        <fill>
          <patternFill patternType="solid">
            <bgColor rgb="FFD4F3B5"/>
          </patternFill>
        </fill>
        <border outline="0">
          <left style="thin">
            <color indexed="64"/>
          </left>
        </border>
      </dxf>
    </rfmt>
    <rcc rId="0" sId="69" dxf="1" numFmtId="4">
      <nc r="J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fmt sheetId="69" sqref="K10" start="0" length="0">
      <dxf>
        <font>
          <sz val="11.5"/>
          <color theme="1"/>
          <name val="ＭＳ Ｐゴシック"/>
          <family val="3"/>
          <charset val="128"/>
        </font>
        <numFmt numFmtId="176" formatCode="#,##0\ ;&quot;△ &quot;#,##0\ ;_*&quot;- &quot;"/>
        <fill>
          <patternFill patternType="solid">
            <bgColor rgb="FFD4F3B5"/>
          </patternFill>
        </fill>
        <border outline="0">
          <left style="thin">
            <color indexed="64"/>
          </left>
        </border>
      </dxf>
    </rfmt>
    <rcc rId="0" sId="69" dxf="1" numFmtId="4">
      <nc r="L10">
        <v>0</v>
      </nc>
      <ndxf>
        <font>
          <sz val="12"/>
          <color theme="1"/>
          <name val="ＭＳ Ｐゴシック"/>
          <family val="3"/>
          <charset val="128"/>
        </font>
        <numFmt numFmtId="176" formatCode="#,##0\ ;&quot;△ &quot;#,##0\ ;_*&quot;- &quot;"/>
        <fill>
          <patternFill patternType="solid">
            <bgColor rgb="FFD4F3B5"/>
          </patternFill>
        </fill>
        <border outline="0">
          <right style="medium">
            <color indexed="64"/>
          </right>
        </border>
      </ndxf>
    </rcc>
    <rfmt sheetId="69" sqref="M10" start="0" length="0">
      <dxf>
        <font>
          <sz val="11.5"/>
          <name val="ＭＳ Ｐゴシック"/>
          <family val="3"/>
          <charset val="128"/>
        </font>
        <border outline="0">
          <left style="thin">
            <color indexed="64"/>
          </left>
        </border>
      </dxf>
    </rfmt>
    <rfmt sheetId="69" sqref="N10" start="0" length="0">
      <dxf>
        <font>
          <sz val="11.5"/>
          <name val="ＭＳ Ｐゴシック"/>
          <family val="3"/>
          <charset val="128"/>
        </font>
      </dxf>
    </rfmt>
  </rrc>
  <rrc rId="15933" sId="69" ref="A10:XFD10" action="deleteRow">
    <rfmt sheetId="69" xfDxf="1" sqref="A10:XFD10" start="0" length="0">
      <dxf>
        <font>
          <b/>
          <name val="ＭＳ Ｐゴシック"/>
          <family val="3"/>
          <charset val="128"/>
        </font>
      </dxf>
    </rfmt>
    <rfmt sheetId="69" sqref="B10" start="0" length="0">
      <dxf>
        <font>
          <sz val="12"/>
          <color theme="1"/>
          <name val="ＭＳ Ｐゴシック"/>
          <family val="3"/>
          <charset val="128"/>
        </font>
        <border outline="0">
          <left style="medium">
            <color indexed="64"/>
          </left>
        </border>
      </dxf>
    </rfmt>
    <rcc rId="0" sId="69" dxf="1">
      <nc r="C10" t="inlineStr">
        <is>
          <t>鹿角市</t>
          <rPh sb="0" eb="3">
            <t>カヅノシ</t>
          </rPh>
          <phoneticPr fontId="0"/>
        </is>
      </nc>
      <ndxf>
        <font>
          <sz val="12"/>
          <color theme="1"/>
          <name val="ＭＳ Ｐゴシック"/>
          <family val="3"/>
          <charset val="128"/>
        </font>
        <border outline="0">
          <right style="medium">
            <color indexed="64"/>
          </right>
        </border>
      </ndxf>
    </rcc>
    <rcc rId="0" sId="69" dxf="1" numFmtId="4">
      <nc r="D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E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F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G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69" dxf="1" numFmtId="4">
      <nc r="H10">
        <v>0</v>
      </nc>
      <ndxf>
        <font>
          <sz val="12"/>
          <color theme="1"/>
          <name val="ＭＳ Ｐゴシック"/>
          <family val="3"/>
          <charset val="128"/>
        </font>
        <numFmt numFmtId="176" formatCode="#,##0\ ;&quot;△ &quot;#,##0\ ;_*&quot;- &quot;"/>
        <fill>
          <patternFill patternType="solid">
            <bgColor rgb="FFD4F3B5"/>
          </patternFill>
        </fill>
      </ndxf>
    </rcc>
    <rfmt sheetId="69" sqref="I10" start="0" length="0">
      <dxf>
        <font>
          <sz val="11.5"/>
          <color theme="1"/>
          <name val="ＭＳ Ｐゴシック"/>
          <family val="3"/>
          <charset val="128"/>
        </font>
        <numFmt numFmtId="176" formatCode="#,##0\ ;&quot;△ &quot;#,##0\ ;_*&quot;- &quot;"/>
        <fill>
          <patternFill patternType="solid">
            <bgColor rgb="FFD4F3B5"/>
          </patternFill>
        </fill>
        <border outline="0">
          <left style="thin">
            <color indexed="64"/>
          </left>
        </border>
      </dxf>
    </rfmt>
    <rcc rId="0" sId="69" dxf="1" numFmtId="4">
      <nc r="J10">
        <v>0</v>
      </nc>
      <ndxf>
        <font>
          <sz val="12"/>
          <color theme="1"/>
          <name val="ＭＳ Ｐゴシック"/>
          <family val="3"/>
          <charset val="128"/>
        </font>
        <numFmt numFmtId="176" formatCode="#,##0\ ;&quot;△ &quot;#,##0\ ;_*&quot;- &quot;"/>
        <fill>
          <patternFill patternType="solid">
            <bgColor rgb="FFD4F3B5"/>
          </patternFill>
        </fill>
        <border outline="0">
          <right style="thin">
            <color indexed="64"/>
          </right>
        </border>
      </ndxf>
    </rcc>
    <rfmt sheetId="69" sqref="K10" start="0" length="0">
      <dxf>
        <font>
          <sz val="11.5"/>
          <color theme="1"/>
          <name val="ＭＳ Ｐゴシック"/>
          <family val="3"/>
          <charset val="128"/>
        </font>
        <numFmt numFmtId="176" formatCode="#,##0\ ;&quot;△ &quot;#,##0\ ;_*&quot;- &quot;"/>
        <fill>
          <patternFill patternType="solid">
            <bgColor rgb="FFD4F3B5"/>
          </patternFill>
        </fill>
        <border outline="0">
          <left style="thin">
            <color indexed="64"/>
          </left>
        </border>
      </dxf>
    </rfmt>
    <rcc rId="0" sId="69" dxf="1" numFmtId="4">
      <nc r="L10">
        <v>0</v>
      </nc>
      <ndxf>
        <font>
          <sz val="12"/>
          <color theme="1"/>
          <name val="ＭＳ Ｐゴシック"/>
          <family val="3"/>
          <charset val="128"/>
        </font>
        <numFmt numFmtId="176" formatCode="#,##0\ ;&quot;△ &quot;#,##0\ ;_*&quot;- &quot;"/>
        <fill>
          <patternFill patternType="solid">
            <bgColor rgb="FFD4F3B5"/>
          </patternFill>
        </fill>
        <border outline="0">
          <right style="medium">
            <color indexed="64"/>
          </right>
        </border>
      </ndxf>
    </rcc>
    <rfmt sheetId="69" sqref="M10" start="0" length="0">
      <dxf>
        <font>
          <sz val="11.5"/>
          <name val="ＭＳ Ｐゴシック"/>
          <family val="3"/>
          <charset val="128"/>
        </font>
        <border outline="0">
          <left style="thin">
            <color indexed="64"/>
          </left>
        </border>
      </dxf>
    </rfmt>
    <rfmt sheetId="69" sqref="N10" start="0" length="0">
      <dxf>
        <font>
          <sz val="11.5"/>
          <name val="ＭＳ Ｐゴシック"/>
          <family val="3"/>
          <charset val="128"/>
        </font>
      </dxf>
    </rfmt>
  </rrc>
  <rrc rId="15934" sId="31" ref="A11:XFD11" action="deleteRow">
    <rfmt sheetId="31" xfDxf="1" sqref="A11:XFD11" start="0" length="0">
      <dxf>
        <font>
          <b/>
          <name val="ＭＳ Ｐゴシック"/>
          <family val="3"/>
          <charset val="128"/>
        </font>
        <alignment vertical="center"/>
      </dxf>
    </rfmt>
    <rfmt sheetId="31" sqref="A11" start="0" length="0">
      <dxf>
        <font>
          <sz val="14"/>
          <name val="ＭＳ Ｐゴシック"/>
          <family val="3"/>
          <charset val="128"/>
        </font>
      </dxf>
    </rfmt>
    <rfmt sheetId="31" sqref="B11" start="0" length="0">
      <dxf>
        <font>
          <sz val="14"/>
          <color theme="1"/>
          <name val="ＭＳ Ｐゴシック"/>
          <family val="3"/>
          <charset val="128"/>
        </font>
        <border outline="0">
          <left style="medium">
            <color indexed="64"/>
          </left>
        </border>
      </dxf>
    </rfmt>
    <rcc rId="0" sId="31" dxf="1">
      <nc r="C11" t="inlineStr">
        <is>
          <t>大館市</t>
          <rPh sb="0" eb="3">
            <t>オオダテシ</t>
          </rPh>
          <phoneticPr fontId="0"/>
        </is>
      </nc>
      <ndxf>
        <font>
          <sz val="14"/>
          <color theme="1"/>
          <name val="ＭＳ Ｐゴシック"/>
          <family val="3"/>
          <charset val="128"/>
        </font>
        <border outline="0">
          <right style="medium">
            <color indexed="64"/>
          </right>
        </border>
      </ndxf>
    </rcc>
    <rcc rId="0" sId="31" dxf="1" numFmtId="4">
      <nc r="D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E11">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F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G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11">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I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J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K11">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L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N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O11">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P11">
        <v>0</v>
      </nc>
      <ndxf>
        <font>
          <sz val="14"/>
          <color theme="1"/>
          <name val="ＭＳ Ｐゴシック"/>
          <family val="3"/>
          <charset val="128"/>
        </font>
        <numFmt numFmtId="176" formatCode="#,##0\ ;&quot;△ &quot;#,##0\ ;_*&quot;- &quot;"/>
        <fill>
          <patternFill patternType="solid">
            <bgColor rgb="FFD4F3B5"/>
          </patternFill>
        </fill>
        <border outline="0">
          <right style="medium">
            <color indexed="64"/>
          </right>
        </border>
      </ndxf>
    </rcc>
    <rfmt sheetId="31" sqref="Q11" start="0" length="0">
      <dxf>
        <font>
          <color theme="1"/>
          <name val="ＭＳ Ｐゴシック"/>
          <family val="3"/>
          <charset val="128"/>
        </font>
      </dxf>
    </rfmt>
    <rfmt sheetId="31" sqref="R11" start="0" length="0">
      <dxf>
        <font>
          <color theme="1"/>
          <name val="ＭＳ Ｐゴシック"/>
          <family val="3"/>
          <charset val="128"/>
        </font>
      </dxf>
    </rfmt>
    <rfmt sheetId="31" sqref="S11" start="0" length="0">
      <dxf>
        <font>
          <color theme="1"/>
          <name val="ＭＳ Ｐゴシック"/>
          <family val="3"/>
          <charset val="128"/>
        </font>
      </dxf>
    </rfmt>
    <rfmt sheetId="31" sqref="T11" start="0" length="0">
      <dxf>
        <font>
          <color theme="1"/>
          <name val="ＭＳ Ｐゴシック"/>
          <family val="3"/>
          <charset val="128"/>
        </font>
      </dxf>
    </rfmt>
    <rfmt sheetId="31" sqref="U11" start="0" length="0">
      <dxf>
        <font>
          <color theme="1"/>
          <name val="ＭＳ Ｐゴシック"/>
          <family val="3"/>
          <charset val="128"/>
        </font>
      </dxf>
    </rfmt>
  </rrc>
  <rcv guid="{82914D21-25ED-410F-A54A-891D1943A521}" action="delete"/>
  <rdn rId="0" localSheetId="1" customView="1" name="Z_82914D21_25ED_410F_A54A_891D1943A521_.wvu.PrintArea" hidden="1" oldHidden="1">
    <formula>'1'!$A$1:$N$60</formula>
    <oldFormula>'1'!$A$1:$N$60</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'23'!$A$1:$L$69</formula>
    <oldFormula>'23'!$A$1:$L$69</oldFormula>
  </rdn>
  <rcv guid="{82914D21-25ED-410F-A54A-891D1943A521}"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42" sId="31" numFmtId="4">
    <nc r="G18">
      <v>12</v>
    </nc>
  </rcc>
  <rcc rId="15943" sId="31" numFmtId="4">
    <nc r="H18">
      <v>5</v>
    </nc>
  </rcc>
  <rcc rId="15944" sId="31" numFmtId="4">
    <nc r="I18">
      <v>7</v>
    </nc>
  </rcc>
  <rcc rId="15945" sId="31" odxf="1" dxf="1">
    <oc r="G19">
      <f>G20+G30+G33+G43+G49+G53+G60+G67</f>
    </oc>
    <nc r="G19">
      <f>G20+G30+G33+G43+G49+G53+G60+G67</f>
    </nc>
    <odxf>
      <border outline="0">
        <bottom/>
      </border>
    </odxf>
    <ndxf>
      <border outline="0">
        <bottom style="thin">
          <color indexed="64"/>
        </bottom>
      </border>
    </ndxf>
  </rcc>
  <rcc rId="15946" sId="31" odxf="1" dxf="1">
    <oc r="H19">
      <f>H20+H30+H33+H43+H49+H53+H60+H67</f>
    </oc>
    <nc r="H19">
      <f>H20+H30+H33+H43+H49+H53+H60+H67</f>
    </nc>
    <odxf>
      <border outline="0">
        <bottom/>
      </border>
    </odxf>
    <ndxf>
      <border outline="0">
        <bottom style="thin">
          <color indexed="64"/>
        </bottom>
      </border>
    </ndxf>
  </rcc>
  <rcc rId="15947" sId="31" odxf="1" dxf="1">
    <oc r="I19">
      <f>I20+I30+I33+I43+I49+I53+I60+I67</f>
    </oc>
    <nc r="I19">
      <f>I20+I30+I33+I43+I49+I53+I60+I67</f>
    </nc>
    <odxf>
      <border outline="0">
        <bottom/>
      </border>
    </odxf>
    <ndxf>
      <border outline="0">
        <bottom style="thin">
          <color indexed="64"/>
        </bottom>
      </border>
    </ndxf>
  </rcc>
  <rcc rId="15948" sId="31">
    <oc r="G20">
      <f>SUM(G21:G29)</f>
    </oc>
    <nc r="G20">
      <f>SUM(G21:G29)</f>
    </nc>
  </rcc>
  <rcc rId="15949" sId="31">
    <oc r="H20">
      <f>SUM(H21:H29)</f>
    </oc>
    <nc r="H20">
      <f>SUM(H21:H29)</f>
    </nc>
  </rcc>
  <rcc rId="15950" sId="31">
    <oc r="I20">
      <f>SUM(I21:I29)</f>
    </oc>
    <nc r="I20">
      <f>SUM(I21:I29)</f>
    </nc>
  </rcc>
  <rfmt sheetId="31" sqref="G21" start="0" length="0">
    <dxf>
      <border outline="0">
        <top/>
      </border>
    </dxf>
  </rfmt>
  <rfmt sheetId="31" sqref="I21" start="0" length="0">
    <dxf>
      <border outline="0">
        <right/>
      </border>
    </dxf>
  </rfmt>
  <rfmt sheetId="31" sqref="G22" start="0" length="0">
    <dxf>
      <border outline="0">
        <left/>
      </border>
    </dxf>
  </rfmt>
  <rfmt sheetId="31" sqref="I22" start="0" length="0">
    <dxf>
      <border outline="0">
        <left/>
        <right/>
      </border>
    </dxf>
  </rfmt>
  <rfmt sheetId="31" sqref="G23" start="0" length="0">
    <dxf>
      <border outline="0">
        <left/>
      </border>
    </dxf>
  </rfmt>
  <rfmt sheetId="31" sqref="I23" start="0" length="0">
    <dxf>
      <border outline="0">
        <left/>
        <right/>
      </border>
    </dxf>
  </rfmt>
  <rfmt sheetId="31" sqref="G24" start="0" length="0">
    <dxf>
      <border outline="0">
        <left/>
      </border>
    </dxf>
  </rfmt>
  <rfmt sheetId="31" sqref="I24" start="0" length="0">
    <dxf>
      <border outline="0">
        <left/>
        <right/>
      </border>
    </dxf>
  </rfmt>
  <rfmt sheetId="31" sqref="G25" start="0" length="0">
    <dxf>
      <border outline="0">
        <left/>
      </border>
    </dxf>
  </rfmt>
  <rfmt sheetId="31" sqref="I25" start="0" length="0">
    <dxf>
      <border outline="0">
        <left/>
        <right/>
      </border>
    </dxf>
  </rfmt>
  <rfmt sheetId="31" sqref="G26" start="0" length="0">
    <dxf>
      <border outline="0">
        <left/>
      </border>
    </dxf>
  </rfmt>
  <rfmt sheetId="31" sqref="I26" start="0" length="0">
    <dxf>
      <border outline="0">
        <left/>
        <right/>
      </border>
    </dxf>
  </rfmt>
  <rfmt sheetId="31" sqref="G27" start="0" length="0">
    <dxf>
      <border outline="0">
        <left/>
      </border>
    </dxf>
  </rfmt>
  <rfmt sheetId="31" sqref="I27" start="0" length="0">
    <dxf>
      <border outline="0">
        <left/>
        <right/>
      </border>
    </dxf>
  </rfmt>
  <rfmt sheetId="31" sqref="G28" start="0" length="0">
    <dxf>
      <border outline="0">
        <left/>
      </border>
    </dxf>
  </rfmt>
  <rfmt sheetId="31" sqref="I28" start="0" length="0">
    <dxf>
      <border outline="0">
        <left/>
        <right/>
      </border>
    </dxf>
  </rfmt>
  <rfmt sheetId="31" sqref="G29" start="0" length="0">
    <dxf>
      <border outline="0">
        <left/>
        <bottom/>
      </border>
    </dxf>
  </rfmt>
  <rfmt sheetId="31" sqref="I29" start="0" length="0">
    <dxf>
      <border outline="0">
        <left/>
        <right/>
      </border>
    </dxf>
  </rfmt>
  <rcc rId="15951" sId="31" odxf="1" dxf="1">
    <oc r="G30">
      <f>G31+G32</f>
    </oc>
    <nc r="G30">
      <f>G31+G32</f>
    </nc>
    <odxf>
      <border outline="0">
        <left style="thin">
          <color indexed="64"/>
        </left>
      </border>
    </odxf>
    <ndxf>
      <border outline="0">
        <left/>
      </border>
    </ndxf>
  </rcc>
  <rcc rId="15952" sId="31">
    <oc r="H30">
      <f>H31+H32</f>
    </oc>
    <nc r="H30">
      <f>H31+H32</f>
    </nc>
  </rcc>
  <rcc rId="15953" sId="31" odxf="1" dxf="1">
    <oc r="I30">
      <f>I31+I32</f>
    </oc>
    <nc r="I30">
      <f>I31+I32</f>
    </nc>
    <odxf>
      <border outline="0">
        <left style="hair">
          <color indexed="64"/>
        </left>
      </border>
    </odxf>
    <ndxf>
      <border outline="0">
        <left/>
      </border>
    </ndxf>
  </rcc>
  <rfmt sheetId="31" sqref="G31" start="0" length="0">
    <dxf>
      <border outline="0">
        <left/>
      </border>
    </dxf>
  </rfmt>
  <rfmt sheetId="31" sqref="I31" start="0" length="0">
    <dxf>
      <border outline="0">
        <left/>
      </border>
    </dxf>
  </rfmt>
  <rfmt sheetId="31" sqref="G32" start="0" length="0">
    <dxf>
      <border outline="0">
        <left/>
      </border>
    </dxf>
  </rfmt>
  <rfmt sheetId="31" sqref="I32" start="0" length="0">
    <dxf>
      <border outline="0">
        <left/>
      </border>
    </dxf>
  </rfmt>
  <rcc rId="15954" sId="31" odxf="1" dxf="1">
    <oc r="G33">
      <f>SUM(G34:G42)</f>
    </oc>
    <nc r="G33">
      <f>SUM(G34:G42)</f>
    </nc>
    <odxf>
      <border outline="0">
        <left style="thin">
          <color indexed="64"/>
        </left>
        <bottom/>
      </border>
    </odxf>
    <ndxf>
      <border outline="0">
        <left/>
        <bottom style="dotted">
          <color indexed="64"/>
        </bottom>
      </border>
    </ndxf>
  </rcc>
  <rcc rId="15955" sId="31" odxf="1" dxf="1">
    <oc r="H33">
      <f>SUM(H34:H42)</f>
    </oc>
    <nc r="H33">
      <f>SUM(H34:H42)</f>
    </nc>
    <odxf>
      <border outline="0">
        <bottom/>
      </border>
    </odxf>
    <ndxf>
      <border outline="0">
        <bottom style="dotted">
          <color indexed="64"/>
        </bottom>
      </border>
    </ndxf>
  </rcc>
  <rcc rId="15956" sId="31" odxf="1" dxf="1">
    <oc r="I33">
      <f>SUM(I34:I42)</f>
    </oc>
    <nc r="I33">
      <f>SUM(I34:I42)</f>
    </nc>
    <odxf>
      <border outline="0">
        <left style="hair">
          <color indexed="64"/>
        </left>
        <bottom/>
      </border>
    </odxf>
    <ndxf>
      <border outline="0">
        <left/>
        <bottom style="dotted">
          <color indexed="64"/>
        </bottom>
      </border>
    </ndxf>
  </rcc>
  <rfmt sheetId="31" sqref="G34" start="0" length="0">
    <dxf>
      <border outline="0">
        <left/>
        <top/>
      </border>
    </dxf>
  </rfmt>
  <rfmt sheetId="31" sqref="H34" start="0" length="0">
    <dxf>
      <border outline="0">
        <top/>
      </border>
    </dxf>
  </rfmt>
  <rfmt sheetId="31" sqref="I34" start="0" length="0">
    <dxf>
      <border outline="0">
        <left/>
        <top/>
      </border>
    </dxf>
  </rfmt>
  <rfmt sheetId="31" sqref="G35" start="0" length="0">
    <dxf>
      <border outline="0">
        <left/>
      </border>
    </dxf>
  </rfmt>
  <rfmt sheetId="31" sqref="I35" start="0" length="0">
    <dxf>
      <border outline="0">
        <left/>
      </border>
    </dxf>
  </rfmt>
  <rfmt sheetId="31" sqref="G36" start="0" length="0">
    <dxf>
      <border outline="0">
        <left/>
      </border>
    </dxf>
  </rfmt>
  <rfmt sheetId="31" sqref="I36" start="0" length="0">
    <dxf>
      <border outline="0">
        <left/>
      </border>
    </dxf>
  </rfmt>
  <rfmt sheetId="31" sqref="G37" start="0" length="0">
    <dxf>
      <border outline="0">
        <left/>
      </border>
    </dxf>
  </rfmt>
  <rfmt sheetId="31" sqref="I37" start="0" length="0">
    <dxf>
      <border outline="0">
        <left/>
      </border>
    </dxf>
  </rfmt>
  <rfmt sheetId="31" sqref="G38" start="0" length="0">
    <dxf>
      <border outline="0">
        <left/>
      </border>
    </dxf>
  </rfmt>
  <rfmt sheetId="31" sqref="I38" start="0" length="0">
    <dxf>
      <border outline="0">
        <left/>
      </border>
    </dxf>
  </rfmt>
  <rfmt sheetId="31" sqref="G39" start="0" length="0">
    <dxf>
      <border outline="0">
        <left/>
      </border>
    </dxf>
  </rfmt>
  <rfmt sheetId="31" sqref="I39" start="0" length="0">
    <dxf>
      <border outline="0">
        <left/>
      </border>
    </dxf>
  </rfmt>
  <rfmt sheetId="31" sqref="G40" start="0" length="0">
    <dxf>
      <border outline="0">
        <left/>
      </border>
    </dxf>
  </rfmt>
  <rfmt sheetId="31" sqref="I40" start="0" length="0">
    <dxf>
      <border outline="0">
        <left/>
      </border>
    </dxf>
  </rfmt>
  <rfmt sheetId="31" sqref="G41" start="0" length="0">
    <dxf>
      <border outline="0">
        <left/>
      </border>
    </dxf>
  </rfmt>
  <rfmt sheetId="31" sqref="I41" start="0" length="0">
    <dxf>
      <border outline="0">
        <left/>
      </border>
    </dxf>
  </rfmt>
  <rfmt sheetId="31" sqref="G42" start="0" length="0">
    <dxf>
      <border outline="0">
        <left/>
      </border>
    </dxf>
  </rfmt>
  <rfmt sheetId="31" sqref="I42" start="0" length="0">
    <dxf>
      <border outline="0">
        <left/>
      </border>
    </dxf>
  </rfmt>
  <rcc rId="15957" sId="31" odxf="1" dxf="1">
    <oc r="G43">
      <f>SUM(G44:G48)</f>
    </oc>
    <nc r="G43">
      <f>SUM(G44:G48)</f>
    </nc>
    <odxf>
      <border outline="0">
        <left style="thin">
          <color indexed="64"/>
        </left>
      </border>
    </odxf>
    <ndxf>
      <border outline="0">
        <left/>
      </border>
    </ndxf>
  </rcc>
  <rcc rId="15958" sId="31">
    <oc r="H43">
      <f>SUM(H44:H48)</f>
    </oc>
    <nc r="H43">
      <f>SUM(H44:H48)</f>
    </nc>
  </rcc>
  <rcc rId="15959" sId="31" odxf="1" dxf="1">
    <oc r="I43">
      <f>SUM(I44:I48)</f>
    </oc>
    <nc r="I43">
      <f>SUM(I44:I48)</f>
    </nc>
    <odxf>
      <border outline="0">
        <left style="hair">
          <color indexed="64"/>
        </left>
        <right style="thin">
          <color indexed="64"/>
        </right>
      </border>
    </odxf>
    <ndxf>
      <border outline="0">
        <left/>
        <right/>
      </border>
    </ndxf>
  </rcc>
  <rfmt sheetId="31" sqref="G44" start="0" length="0">
    <dxf>
      <border outline="0">
        <left/>
      </border>
    </dxf>
  </rfmt>
  <rfmt sheetId="31" sqref="I44" start="0" length="0">
    <dxf>
      <border outline="0">
        <left/>
        <right/>
      </border>
    </dxf>
  </rfmt>
  <rfmt sheetId="31" sqref="G45" start="0" length="0">
    <dxf>
      <border outline="0">
        <left/>
      </border>
    </dxf>
  </rfmt>
  <rfmt sheetId="31" sqref="I45" start="0" length="0">
    <dxf>
      <border outline="0">
        <left/>
        <right/>
      </border>
    </dxf>
  </rfmt>
  <rfmt sheetId="31" sqref="G46" start="0" length="0">
    <dxf>
      <border outline="0">
        <left/>
      </border>
    </dxf>
  </rfmt>
  <rfmt sheetId="31" sqref="I46" start="0" length="0">
    <dxf>
      <border outline="0">
        <left/>
        <right/>
      </border>
    </dxf>
  </rfmt>
  <rfmt sheetId="31" sqref="G47" start="0" length="0">
    <dxf>
      <border outline="0">
        <left/>
      </border>
    </dxf>
  </rfmt>
  <rfmt sheetId="31" sqref="I47" start="0" length="0">
    <dxf>
      <border outline="0">
        <left/>
        <right/>
      </border>
    </dxf>
  </rfmt>
  <rfmt sheetId="31" sqref="G48" start="0" length="0">
    <dxf>
      <border outline="0">
        <left/>
      </border>
    </dxf>
  </rfmt>
  <rfmt sheetId="31" sqref="I48" start="0" length="0">
    <dxf>
      <border outline="0">
        <left/>
        <right/>
      </border>
    </dxf>
  </rfmt>
  <rcc rId="15960" sId="31" odxf="1" dxf="1">
    <oc r="G49">
      <f>SUM(G50:G52)</f>
    </oc>
    <nc r="G49">
      <f>SUM(G50:G52)</f>
    </nc>
    <odxf>
      <border outline="0">
        <left style="thin">
          <color indexed="64"/>
        </left>
      </border>
    </odxf>
    <ndxf>
      <border outline="0">
        <left/>
      </border>
    </ndxf>
  </rcc>
  <rcc rId="15961" sId="31">
    <oc r="H49">
      <f>SUM(H50:H52)</f>
    </oc>
    <nc r="H49">
      <f>SUM(H50:H52)</f>
    </nc>
  </rcc>
  <rcc rId="15962" sId="31">
    <oc r="I49">
      <f>SUM(I50:I52)</f>
    </oc>
    <nc r="I49">
      <f>SUM(I50:I52)</f>
    </nc>
  </rcc>
  <rfmt sheetId="31" sqref="G50" start="0" length="0">
    <dxf>
      <border outline="0">
        <left/>
      </border>
    </dxf>
  </rfmt>
  <rfmt sheetId="31" sqref="G51" start="0" length="0">
    <dxf>
      <border outline="0">
        <left/>
      </border>
    </dxf>
  </rfmt>
  <rfmt sheetId="31" sqref="G52" start="0" length="0">
    <dxf>
      <border outline="0">
        <left/>
      </border>
    </dxf>
  </rfmt>
  <rcc rId="15963" sId="31" odxf="1" dxf="1">
    <oc r="G53">
      <f>SUM(G54:G59)</f>
    </oc>
    <nc r="G53">
      <f>SUM(G54:G59)</f>
    </nc>
    <odxf>
      <border outline="0">
        <left style="thin">
          <color indexed="64"/>
        </left>
        <top style="thin">
          <color indexed="64"/>
        </top>
      </border>
    </odxf>
    <ndxf>
      <border outline="0">
        <left/>
        <top/>
      </border>
    </ndxf>
  </rcc>
  <rcc rId="15964" sId="31" odxf="1" dxf="1">
    <oc r="H53">
      <f>SUM(H54:H59)</f>
    </oc>
    <nc r="H53">
      <f>SUM(H54:H59)</f>
    </nc>
    <odxf>
      <border outline="0">
        <top style="thin">
          <color indexed="64"/>
        </top>
      </border>
    </odxf>
    <ndxf>
      <border outline="0">
        <top/>
      </border>
    </ndxf>
  </rcc>
  <rcc rId="15965" sId="31" odxf="1" dxf="1">
    <oc r="I53">
      <f>SUM(I54:I59)</f>
    </oc>
    <nc r="I53">
      <f>SUM(I54:I59)</f>
    </nc>
    <odxf>
      <border outline="0">
        <left style="hair">
          <color indexed="64"/>
        </left>
        <top style="thin">
          <color indexed="64"/>
        </top>
      </border>
    </odxf>
    <ndxf>
      <border outline="0">
        <left/>
        <top/>
      </border>
    </ndxf>
  </rcc>
  <rfmt sheetId="31" sqref="G54" start="0" length="0">
    <dxf>
      <border outline="0">
        <left/>
      </border>
    </dxf>
  </rfmt>
  <rfmt sheetId="31" sqref="G55" start="0" length="0">
    <dxf>
      <border outline="0">
        <left/>
      </border>
    </dxf>
  </rfmt>
  <rfmt sheetId="31" sqref="G56" start="0" length="0">
    <dxf>
      <border outline="0">
        <left/>
      </border>
    </dxf>
  </rfmt>
  <rfmt sheetId="31" sqref="G57" start="0" length="0">
    <dxf>
      <border outline="0">
        <left/>
      </border>
    </dxf>
  </rfmt>
  <rfmt sheetId="31" sqref="G58" start="0" length="0">
    <dxf>
      <border outline="0">
        <left/>
      </border>
    </dxf>
  </rfmt>
  <rcc rId="15966" sId="31" odxf="1" dxf="1" numFmtId="4">
    <oc r="G59">
      <v>0</v>
    </oc>
    <nc r="G59">
      <v>7</v>
    </nc>
    <odxf>
      <border outline="0">
        <left style="thin">
          <color indexed="64"/>
        </left>
      </border>
    </odxf>
    <ndxf>
      <border outline="0">
        <left/>
      </border>
    </ndxf>
  </rcc>
  <rcc rId="15967" sId="31" numFmtId="4">
    <oc r="H59">
      <v>0</v>
    </oc>
    <nc r="H59">
      <v>2</v>
    </nc>
  </rcc>
  <rcc rId="15968" sId="31" odxf="1" dxf="1" numFmtId="4">
    <oc r="I59">
      <v>0</v>
    </oc>
    <nc r="I59">
      <v>5</v>
    </nc>
    <odxf>
      <border outline="0">
        <left style="hair">
          <color indexed="64"/>
        </left>
      </border>
    </odxf>
    <ndxf>
      <border outline="0">
        <left/>
      </border>
    </ndxf>
  </rcc>
  <rcc rId="15969" sId="31" odxf="1" dxf="1">
    <oc r="G60">
      <f>SUM(G61:G66)</f>
    </oc>
    <nc r="G60">
      <f>SUM(G61:G66)</f>
    </nc>
    <odxf>
      <border outline="0">
        <left style="thin">
          <color indexed="64"/>
        </left>
      </border>
    </odxf>
    <ndxf>
      <border outline="0">
        <left/>
      </border>
    </ndxf>
  </rcc>
  <rcc rId="15970" sId="31">
    <oc r="H60">
      <f>SUM(H61:H66)</f>
    </oc>
    <nc r="H60">
      <f>SUM(H61:H66)</f>
    </nc>
  </rcc>
  <rcc rId="15971" sId="31">
    <oc r="I60">
      <f>SUM(I61:I66)</f>
    </oc>
    <nc r="I60">
      <f>SUM(I61:I66)</f>
    </nc>
  </rcc>
  <rfmt sheetId="31" sqref="G61" start="0" length="0">
    <dxf>
      <border outline="0">
        <left/>
      </border>
    </dxf>
  </rfmt>
  <rfmt sheetId="31" sqref="G62" start="0" length="0">
    <dxf>
      <border outline="0">
        <left/>
      </border>
    </dxf>
  </rfmt>
  <rfmt sheetId="31" sqref="G63" start="0" length="0">
    <dxf>
      <border outline="0">
        <left/>
      </border>
    </dxf>
  </rfmt>
  <rfmt sheetId="31" sqref="G64" start="0" length="0">
    <dxf>
      <border outline="0">
        <left/>
      </border>
    </dxf>
  </rfmt>
  <rfmt sheetId="31" sqref="G65" start="0" length="0">
    <dxf>
      <border outline="0">
        <left/>
      </border>
    </dxf>
  </rfmt>
  <rfmt sheetId="31" sqref="G66" start="0" length="0">
    <dxf>
      <border outline="0">
        <left/>
        <bottom/>
      </border>
    </dxf>
  </rfmt>
  <rfmt sheetId="31" sqref="H66" start="0" length="0">
    <dxf>
      <border outline="0">
        <bottom/>
      </border>
    </dxf>
  </rfmt>
  <rfmt sheetId="31" sqref="I66" start="0" length="0">
    <dxf>
      <border outline="0">
        <bottom/>
      </border>
    </dxf>
  </rfmt>
  <rcc rId="15972" sId="31" odxf="1" dxf="1">
    <oc r="G67">
      <f>SUM(G68:G77)</f>
    </oc>
    <nc r="G67">
      <f>SUM(G68:G77)</f>
    </nc>
    <odxf>
      <border outline="0">
        <left style="thin">
          <color indexed="64"/>
        </left>
      </border>
    </odxf>
    <ndxf>
      <border outline="0">
        <left/>
      </border>
    </ndxf>
  </rcc>
  <rcc rId="15973" sId="31">
    <oc r="H67">
      <f>SUM(H68:H77)</f>
    </oc>
    <nc r="H67">
      <f>SUM(H68:H77)</f>
    </nc>
  </rcc>
  <rcc rId="15974" sId="31">
    <oc r="I67">
      <f>SUM(I68:I77)</f>
    </oc>
    <nc r="I67">
      <f>SUM(I68:I77)</f>
    </nc>
  </rcc>
  <rfmt sheetId="31" sqref="G68" start="0" length="0">
    <dxf>
      <border outline="0">
        <left/>
      </border>
    </dxf>
  </rfmt>
  <rfmt sheetId="31" sqref="G69" start="0" length="0">
    <dxf>
      <border outline="0">
        <left/>
      </border>
    </dxf>
  </rfmt>
  <rfmt sheetId="31" sqref="G70" start="0" length="0">
    <dxf>
      <border outline="0">
        <left/>
      </border>
    </dxf>
  </rfmt>
  <rfmt sheetId="31" sqref="G71" start="0" length="0">
    <dxf>
      <border outline="0">
        <left/>
      </border>
    </dxf>
  </rfmt>
  <rfmt sheetId="31" sqref="G72" start="0" length="0">
    <dxf>
      <border outline="0">
        <left/>
      </border>
    </dxf>
  </rfmt>
  <rfmt sheetId="31" sqref="G73" start="0" length="0">
    <dxf>
      <border outline="0">
        <left/>
      </border>
    </dxf>
  </rfmt>
  <rfmt sheetId="31" sqref="G74" start="0" length="0">
    <dxf>
      <border outline="0">
        <left/>
      </border>
    </dxf>
  </rfmt>
  <rfmt sheetId="31" sqref="G75" start="0" length="0">
    <dxf>
      <border outline="0">
        <left/>
      </border>
    </dxf>
  </rfmt>
  <rfmt sheetId="31" sqref="G76" start="0" length="0">
    <dxf>
      <border outline="0">
        <left/>
      </border>
    </dxf>
  </rfmt>
  <rcc rId="15975" sId="31" odxf="1" dxf="1" numFmtId="4">
    <oc r="G77">
      <v>0</v>
    </oc>
    <nc r="G77">
      <v>52</v>
    </nc>
    <odxf>
      <border outline="0">
        <left style="thin">
          <color indexed="64"/>
        </left>
      </border>
    </odxf>
    <ndxf>
      <border outline="0">
        <left/>
      </border>
    </ndxf>
  </rcc>
  <rcc rId="15976" sId="31" numFmtId="4">
    <oc r="H77">
      <v>0</v>
    </oc>
    <nc r="H77">
      <v>24</v>
    </nc>
  </rcc>
  <rcc rId="15977" sId="31" numFmtId="4">
    <oc r="I77">
      <v>0</v>
    </oc>
    <nc r="I77">
      <v>28</v>
    </nc>
  </rcc>
  <rcc rId="15978" sId="31" numFmtId="4">
    <oc r="J18">
      <v>12</v>
    </oc>
    <nc r="J18">
      <v>2</v>
    </nc>
  </rcc>
  <rcc rId="15979" sId="31" numFmtId="4">
    <oc r="K18">
      <v>5</v>
    </oc>
    <nc r="K18">
      <v>1</v>
    </nc>
  </rcc>
  <rcc rId="15980" sId="31" numFmtId="4">
    <oc r="L18">
      <v>7</v>
    </oc>
    <nc r="L18">
      <v>1</v>
    </nc>
  </rcc>
  <rcc rId="15981" sId="31">
    <oc r="J19">
      <f>J20+J30+J33+J43+J49+J53+J60+J67</f>
    </oc>
    <nc r="J19">
      <f>J20+J30+J33+J43+J49+J53+J60+J67</f>
    </nc>
  </rcc>
  <rcc rId="15982" sId="31">
    <oc r="K19">
      <f>K20+K30+K33+K43+K49+K53+K60+K67</f>
    </oc>
    <nc r="K19">
      <f>K20+K30+K33+K43+K49+K53+K60+K67</f>
    </nc>
  </rcc>
  <rcc rId="15983" sId="31">
    <oc r="L19">
      <f>L20+L30+L33+L43+L49+L53+L60+L67</f>
    </oc>
    <nc r="L19">
      <f>L20+L30+L33+L43+L49+L53+L60+L67</f>
    </nc>
  </rcc>
  <rcc rId="15984" sId="31">
    <oc r="J20">
      <f>SUM(J21:J29)</f>
    </oc>
    <nc r="J20">
      <f>SUM(J21:J29)</f>
    </nc>
  </rcc>
  <rcc rId="15985" sId="31">
    <oc r="K20">
      <f>SUM(K21:K29)</f>
    </oc>
    <nc r="K20">
      <f>SUM(K21:K29)</f>
    </nc>
  </rcc>
  <rcc rId="15986" sId="31">
    <oc r="L20">
      <f>SUM(L21:L29)</f>
    </oc>
    <nc r="L20">
      <f>SUM(L21:L29)</f>
    </nc>
  </rcc>
  <rfmt sheetId="31" sqref="J21" start="0" length="0">
    <dxf>
      <border outline="0">
        <top style="dotted">
          <color indexed="64"/>
        </top>
      </border>
    </dxf>
  </rfmt>
  <rfmt sheetId="31" sqref="L21" start="0" length="0">
    <dxf>
      <border outline="0">
        <right style="thin">
          <color indexed="64"/>
        </right>
      </border>
    </dxf>
  </rfmt>
  <rfmt sheetId="31" sqref="J22" start="0" length="0">
    <dxf>
      <border outline="0">
        <left style="thin">
          <color indexed="64"/>
        </left>
      </border>
    </dxf>
  </rfmt>
  <rfmt sheetId="31" sqref="L22" start="0" length="0">
    <dxf>
      <border outline="0">
        <right style="thin">
          <color indexed="64"/>
        </right>
      </border>
    </dxf>
  </rfmt>
  <rfmt sheetId="31" sqref="J23" start="0" length="0">
    <dxf>
      <border outline="0">
        <left style="thin">
          <color indexed="64"/>
        </left>
      </border>
    </dxf>
  </rfmt>
  <rfmt sheetId="31" sqref="L23" start="0" length="0">
    <dxf>
      <border outline="0">
        <right style="thin">
          <color indexed="64"/>
        </right>
      </border>
    </dxf>
  </rfmt>
  <rfmt sheetId="31" sqref="J24" start="0" length="0">
    <dxf>
      <border outline="0">
        <left style="thin">
          <color indexed="64"/>
        </left>
      </border>
    </dxf>
  </rfmt>
  <rfmt sheetId="31" sqref="L24" start="0" length="0">
    <dxf>
      <border outline="0">
        <right style="thin">
          <color indexed="64"/>
        </right>
      </border>
    </dxf>
  </rfmt>
  <rfmt sheetId="31" sqref="J25" start="0" length="0">
    <dxf>
      <border outline="0">
        <left style="thin">
          <color indexed="64"/>
        </left>
      </border>
    </dxf>
  </rfmt>
  <rfmt sheetId="31" sqref="L25" start="0" length="0">
    <dxf>
      <border outline="0">
        <right style="thin">
          <color indexed="64"/>
        </right>
      </border>
    </dxf>
  </rfmt>
  <rfmt sheetId="31" sqref="J26" start="0" length="0">
    <dxf>
      <border outline="0">
        <left style="thin">
          <color indexed="64"/>
        </left>
      </border>
    </dxf>
  </rfmt>
  <rfmt sheetId="31" sqref="L26" start="0" length="0">
    <dxf>
      <border outline="0">
        <right style="thin">
          <color indexed="64"/>
        </right>
      </border>
    </dxf>
  </rfmt>
  <rfmt sheetId="31" sqref="J27" start="0" length="0">
    <dxf>
      <border outline="0">
        <left style="thin">
          <color indexed="64"/>
        </left>
      </border>
    </dxf>
  </rfmt>
  <rfmt sheetId="31" sqref="L27" start="0" length="0">
    <dxf>
      <border outline="0">
        <right style="thin">
          <color indexed="64"/>
        </right>
      </border>
    </dxf>
  </rfmt>
  <rfmt sheetId="31" sqref="J28" start="0" length="0">
    <dxf>
      <border outline="0">
        <left style="thin">
          <color indexed="64"/>
        </left>
      </border>
    </dxf>
  </rfmt>
  <rfmt sheetId="31" sqref="L28" start="0" length="0">
    <dxf>
      <border outline="0">
        <right style="thin">
          <color indexed="64"/>
        </right>
      </border>
    </dxf>
  </rfmt>
  <rfmt sheetId="31" sqref="J29" start="0" length="0">
    <dxf>
      <border outline="0">
        <left style="thin">
          <color indexed="64"/>
        </left>
        <bottom style="thin">
          <color indexed="64"/>
        </bottom>
      </border>
    </dxf>
  </rfmt>
  <rfmt sheetId="31" sqref="L29" start="0" length="0">
    <dxf>
      <border outline="0">
        <right style="thin">
          <color indexed="64"/>
        </right>
      </border>
    </dxf>
  </rfmt>
  <rcc rId="15987" sId="31" odxf="1" dxf="1">
    <oc r="J30">
      <f>J31+J32</f>
    </oc>
    <nc r="J30">
      <f>J31+J32</f>
    </nc>
    <odxf>
      <border outline="0">
        <left/>
      </border>
    </odxf>
    <ndxf>
      <border outline="0">
        <left style="thin">
          <color indexed="64"/>
        </left>
      </border>
    </ndxf>
  </rcc>
  <rcc rId="15988" sId="31">
    <oc r="K30">
      <f>K31+K32</f>
    </oc>
    <nc r="K30">
      <f>K31+K32</f>
    </nc>
  </rcc>
  <rcc rId="15989" sId="31">
    <oc r="L30">
      <f>L31+L32</f>
    </oc>
    <nc r="L30">
      <f>L31+L32</f>
    </nc>
  </rcc>
  <rfmt sheetId="31" sqref="J31" start="0" length="0">
    <dxf>
      <border outline="0">
        <left style="thin">
          <color indexed="64"/>
        </left>
      </border>
    </dxf>
  </rfmt>
  <rfmt sheetId="31" sqref="J32" start="0" length="0">
    <dxf>
      <border outline="0">
        <left style="thin">
          <color indexed="64"/>
        </left>
      </border>
    </dxf>
  </rfmt>
  <rcc rId="15990" sId="31">
    <oc r="J33">
      <f>SUM(J34:J42)</f>
    </oc>
    <nc r="J33">
      <f>SUM(J34:J42)</f>
    </nc>
  </rcc>
  <rcc rId="15991" sId="31">
    <oc r="K33">
      <f>SUM(K34:K42)</f>
    </oc>
    <nc r="K33">
      <f>SUM(K34:K42)</f>
    </nc>
  </rcc>
  <rcc rId="15992" sId="31">
    <oc r="L33">
      <f>SUM(L34:L42)</f>
    </oc>
    <nc r="L33">
      <f>SUM(L34:L42)</f>
    </nc>
  </rcc>
  <rfmt sheetId="31" sqref="J34" start="0" length="0">
    <dxf>
      <border outline="0">
        <left style="thin">
          <color indexed="64"/>
        </left>
      </border>
    </dxf>
  </rfmt>
  <rfmt sheetId="31" sqref="J36" start="0" length="0">
    <dxf>
      <border outline="0">
        <left style="thin">
          <color indexed="64"/>
        </left>
      </border>
    </dxf>
  </rfmt>
  <rfmt sheetId="31" sqref="J37" start="0" length="0">
    <dxf>
      <border outline="0">
        <left style="thin">
          <color indexed="64"/>
        </left>
      </border>
    </dxf>
  </rfmt>
  <rfmt sheetId="31" sqref="J38" start="0" length="0">
    <dxf>
      <border outline="0">
        <left style="thin">
          <color indexed="64"/>
        </left>
      </border>
    </dxf>
  </rfmt>
  <rfmt sheetId="31" sqref="J39" start="0" length="0">
    <dxf>
      <border outline="0">
        <left style="thin">
          <color indexed="64"/>
        </left>
      </border>
    </dxf>
  </rfmt>
  <rfmt sheetId="31" sqref="J40" start="0" length="0">
    <dxf>
      <border outline="0">
        <left style="thin">
          <color indexed="64"/>
        </left>
      </border>
    </dxf>
  </rfmt>
  <rfmt sheetId="31" sqref="J41" start="0" length="0">
    <dxf>
      <border outline="0">
        <left style="thin">
          <color indexed="64"/>
        </left>
      </border>
    </dxf>
  </rfmt>
  <rfmt sheetId="31" sqref="J42" start="0" length="0">
    <dxf>
      <border outline="0">
        <left style="thin">
          <color indexed="64"/>
        </left>
        <bottom/>
      </border>
    </dxf>
  </rfmt>
  <rfmt sheetId="31" sqref="K42" start="0" length="0">
    <dxf>
      <border outline="0">
        <bottom/>
      </border>
    </dxf>
  </rfmt>
  <rfmt sheetId="31" sqref="L42" start="0" length="0">
    <dxf>
      <border outline="0">
        <bottom/>
      </border>
    </dxf>
  </rfmt>
  <rcc rId="15993" sId="31" odxf="1" dxf="1">
    <oc r="J43">
      <f>SUM(J44:J48)</f>
    </oc>
    <nc r="J43">
      <f>SUM(J44:J48)</f>
    </nc>
    <odxf>
      <border outline="0">
        <left/>
      </border>
    </odxf>
    <ndxf>
      <border outline="0">
        <left style="thin">
          <color indexed="64"/>
        </left>
      </border>
    </ndxf>
  </rcc>
  <rcc rId="15994" sId="31">
    <oc r="K43">
      <f>SUM(K44:K48)</f>
    </oc>
    <nc r="K43">
      <f>SUM(K44:K48)</f>
    </nc>
  </rcc>
  <rcc rId="15995" sId="31" odxf="1" dxf="1">
    <oc r="L43">
      <f>SUM(L44:L48)</f>
    </oc>
    <nc r="L43">
      <f>SUM(L44:L48)</f>
    </nc>
    <odxf>
      <border outline="0">
        <right/>
      </border>
    </odxf>
    <ndxf>
      <border outline="0">
        <right style="thin">
          <color indexed="64"/>
        </right>
      </border>
    </ndxf>
  </rcc>
  <rfmt sheetId="31" sqref="J44" start="0" length="0">
    <dxf>
      <border outline="0">
        <left style="thin">
          <color indexed="64"/>
        </left>
      </border>
    </dxf>
  </rfmt>
  <rfmt sheetId="31" sqref="L44" start="0" length="0">
    <dxf>
      <border outline="0">
        <right style="thin">
          <color indexed="64"/>
        </right>
      </border>
    </dxf>
  </rfmt>
  <rfmt sheetId="31" sqref="J45" start="0" length="0">
    <dxf>
      <border outline="0">
        <left style="thin">
          <color indexed="64"/>
        </left>
      </border>
    </dxf>
  </rfmt>
  <rfmt sheetId="31" sqref="L45" start="0" length="0">
    <dxf>
      <border outline="0">
        <right style="thin">
          <color indexed="64"/>
        </right>
      </border>
    </dxf>
  </rfmt>
  <rfmt sheetId="31" sqref="J46" start="0" length="0">
    <dxf>
      <border outline="0">
        <left style="thin">
          <color indexed="64"/>
        </left>
      </border>
    </dxf>
  </rfmt>
  <rfmt sheetId="31" sqref="L46" start="0" length="0">
    <dxf>
      <border outline="0">
        <right style="thin">
          <color indexed="64"/>
        </right>
      </border>
    </dxf>
  </rfmt>
  <rfmt sheetId="31" sqref="J47" start="0" length="0">
    <dxf>
      <border outline="0">
        <left style="thin">
          <color indexed="64"/>
        </left>
      </border>
    </dxf>
  </rfmt>
  <rfmt sheetId="31" sqref="L47" start="0" length="0">
    <dxf>
      <border outline="0">
        <right style="thin">
          <color indexed="64"/>
        </right>
      </border>
    </dxf>
  </rfmt>
  <rfmt sheetId="31" sqref="J48" start="0" length="0">
    <dxf>
      <border outline="0">
        <left style="thin">
          <color indexed="64"/>
        </left>
      </border>
    </dxf>
  </rfmt>
  <rfmt sheetId="31" sqref="L48" start="0" length="0">
    <dxf>
      <border outline="0">
        <right style="thin">
          <color indexed="64"/>
        </right>
      </border>
    </dxf>
  </rfmt>
  <rcc rId="15996" sId="31" odxf="1" dxf="1">
    <oc r="J49">
      <f>SUM(J50:J52)</f>
    </oc>
    <nc r="J49">
      <f>SUM(J50:J52)</f>
    </nc>
    <odxf>
      <border outline="0">
        <left/>
      </border>
    </odxf>
    <ndxf>
      <border outline="0">
        <left style="thin">
          <color indexed="64"/>
        </left>
      </border>
    </ndxf>
  </rcc>
  <rcc rId="15997" sId="31">
    <oc r="K49">
      <f>SUM(K50:K52)</f>
    </oc>
    <nc r="K49">
      <f>SUM(K50:K52)</f>
    </nc>
  </rcc>
  <rcc rId="15998" sId="31" odxf="1" dxf="1">
    <oc r="L49">
      <f>SUM(L50:L52)</f>
    </oc>
    <nc r="L49">
      <f>SUM(L50:L52)</f>
    </nc>
    <odxf>
      <border outline="0">
        <left style="hair">
          <color indexed="64"/>
        </left>
      </border>
    </odxf>
    <ndxf>
      <border outline="0">
        <left/>
      </border>
    </ndxf>
  </rcc>
  <rfmt sheetId="31" sqref="J50" start="0" length="0">
    <dxf>
      <border outline="0">
        <left style="thin">
          <color indexed="64"/>
        </left>
      </border>
    </dxf>
  </rfmt>
  <rfmt sheetId="31" sqref="L50" start="0" length="0">
    <dxf>
      <border outline="0">
        <left/>
      </border>
    </dxf>
  </rfmt>
  <rfmt sheetId="31" sqref="J51" start="0" length="0">
    <dxf>
      <border outline="0">
        <left style="thin">
          <color indexed="64"/>
        </left>
      </border>
    </dxf>
  </rfmt>
  <rfmt sheetId="31" sqref="L51" start="0" length="0">
    <dxf>
      <border outline="0">
        <left/>
      </border>
    </dxf>
  </rfmt>
  <rfmt sheetId="31" sqref="J52" start="0" length="0">
    <dxf>
      <border outline="0">
        <left style="thin">
          <color indexed="64"/>
        </left>
      </border>
    </dxf>
  </rfmt>
  <rfmt sheetId="31" sqref="L52" start="0" length="0">
    <dxf>
      <border outline="0">
        <left/>
      </border>
    </dxf>
  </rfmt>
  <rcc rId="15999" sId="31">
    <oc r="J53">
      <f>SUM(J54:J59)</f>
    </oc>
    <nc r="J53">
      <f>SUM(J54:J59)</f>
    </nc>
  </rcc>
  <rcc rId="16000" sId="31">
    <oc r="K53">
      <f>SUM(K54:K59)</f>
    </oc>
    <nc r="K53">
      <f>SUM(K54:K59)</f>
    </nc>
  </rcc>
  <rcc rId="16001" sId="31">
    <oc r="L53">
      <f>SUM(L54:L59)</f>
    </oc>
    <nc r="L53">
      <f>SUM(L54:L59)</f>
    </nc>
  </rcc>
  <rfmt sheetId="31" sqref="J54" start="0" length="0">
    <dxf>
      <border outline="0">
        <left style="thin">
          <color indexed="64"/>
        </left>
      </border>
    </dxf>
  </rfmt>
  <rfmt sheetId="31" sqref="L54" start="0" length="0">
    <dxf>
      <border outline="0">
        <left/>
      </border>
    </dxf>
  </rfmt>
  <rfmt sheetId="31" sqref="J55" start="0" length="0">
    <dxf>
      <border outline="0">
        <left style="thin">
          <color indexed="64"/>
        </left>
      </border>
    </dxf>
  </rfmt>
  <rfmt sheetId="31" sqref="L55" start="0" length="0">
    <dxf>
      <border outline="0">
        <left/>
      </border>
    </dxf>
  </rfmt>
  <rfmt sheetId="31" sqref="J56" start="0" length="0">
    <dxf>
      <border outline="0">
        <left style="thin">
          <color indexed="64"/>
        </left>
      </border>
    </dxf>
  </rfmt>
  <rfmt sheetId="31" sqref="L56" start="0" length="0">
    <dxf>
      <border outline="0">
        <left/>
      </border>
    </dxf>
  </rfmt>
  <rfmt sheetId="31" sqref="J57" start="0" length="0">
    <dxf>
      <border outline="0">
        <left style="thin">
          <color indexed="64"/>
        </left>
      </border>
    </dxf>
  </rfmt>
  <rfmt sheetId="31" sqref="L57" start="0" length="0">
    <dxf>
      <border outline="0">
        <left/>
      </border>
    </dxf>
  </rfmt>
  <rfmt sheetId="31" sqref="J58" start="0" length="0">
    <dxf>
      <border outline="0">
        <left style="thin">
          <color indexed="64"/>
        </left>
      </border>
    </dxf>
  </rfmt>
  <rfmt sheetId="31" sqref="L58" start="0" length="0">
    <dxf>
      <border outline="0">
        <left/>
      </border>
    </dxf>
  </rfmt>
  <rcc rId="16002" sId="31" numFmtId="4">
    <oc r="J59">
      <v>7</v>
    </oc>
    <nc r="J59">
      <v>0</v>
    </nc>
  </rcc>
  <rcc rId="16003" sId="31" numFmtId="4">
    <oc r="K59">
      <v>2</v>
    </oc>
    <nc r="K59">
      <v>0</v>
    </nc>
  </rcc>
  <rcc rId="16004" sId="31" numFmtId="4">
    <oc r="L59">
      <v>5</v>
    </oc>
    <nc r="L59">
      <v>0</v>
    </nc>
  </rcc>
  <rcc rId="16005" sId="31" odxf="1" dxf="1">
    <oc r="J60">
      <f>SUM(J61:J66)</f>
    </oc>
    <nc r="J60">
      <f>SUM(J61:J66)</f>
    </nc>
    <odxf>
      <border outline="0">
        <left/>
      </border>
    </odxf>
    <ndxf>
      <border outline="0">
        <left style="thin">
          <color indexed="64"/>
        </left>
      </border>
    </ndxf>
  </rcc>
  <rcc rId="16006" sId="31">
    <oc r="K60">
      <f>SUM(K61:K66)</f>
    </oc>
    <nc r="K60">
      <f>SUM(K61:K66)</f>
    </nc>
  </rcc>
  <rcc rId="16007" sId="31" odxf="1" dxf="1">
    <oc r="L60">
      <f>SUM(L61:L66)</f>
    </oc>
    <nc r="L60">
      <f>SUM(L61:L66)</f>
    </nc>
    <odxf>
      <border outline="0">
        <left style="hair">
          <color indexed="64"/>
        </left>
      </border>
    </odxf>
    <ndxf>
      <border outline="0">
        <left/>
      </border>
    </ndxf>
  </rcc>
  <rfmt sheetId="31" sqref="J61" start="0" length="0">
    <dxf>
      <border outline="0">
        <left style="thin">
          <color indexed="64"/>
        </left>
      </border>
    </dxf>
  </rfmt>
  <rfmt sheetId="31" sqref="L61" start="0" length="0">
    <dxf>
      <border outline="0">
        <left/>
      </border>
    </dxf>
  </rfmt>
  <rfmt sheetId="31" sqref="J62" start="0" length="0">
    <dxf>
      <border outline="0">
        <left style="thin">
          <color indexed="64"/>
        </left>
      </border>
    </dxf>
  </rfmt>
  <rfmt sheetId="31" sqref="L62" start="0" length="0">
    <dxf>
      <border outline="0">
        <left/>
      </border>
    </dxf>
  </rfmt>
  <rfmt sheetId="31" sqref="J63" start="0" length="0">
    <dxf>
      <border outline="0">
        <left style="thin">
          <color indexed="64"/>
        </left>
      </border>
    </dxf>
  </rfmt>
  <rfmt sheetId="31" sqref="L63" start="0" length="0">
    <dxf>
      <border outline="0">
        <left/>
      </border>
    </dxf>
  </rfmt>
  <rfmt sheetId="31" sqref="J64" start="0" length="0">
    <dxf>
      <border outline="0">
        <left style="thin">
          <color indexed="64"/>
        </left>
      </border>
    </dxf>
  </rfmt>
  <rfmt sheetId="31" sqref="L64" start="0" length="0">
    <dxf>
      <border outline="0">
        <left/>
      </border>
    </dxf>
  </rfmt>
  <rfmt sheetId="31" sqref="J65" start="0" length="0">
    <dxf>
      <border outline="0">
        <left style="thin">
          <color indexed="64"/>
        </left>
      </border>
    </dxf>
  </rfmt>
  <rfmt sheetId="31" sqref="L65" start="0" length="0">
    <dxf>
      <border outline="0">
        <left/>
      </border>
    </dxf>
  </rfmt>
  <rfmt sheetId="31" sqref="J66" start="0" length="0">
    <dxf>
      <border outline="0">
        <left style="thin">
          <color indexed="64"/>
        </left>
        <bottom style="thin">
          <color indexed="64"/>
        </bottom>
      </border>
    </dxf>
  </rfmt>
  <rfmt sheetId="31" sqref="K66" start="0" length="0">
    <dxf>
      <border outline="0">
        <bottom style="thin">
          <color indexed="64"/>
        </bottom>
      </border>
    </dxf>
  </rfmt>
  <rfmt sheetId="31" sqref="L66" start="0" length="0">
    <dxf>
      <border outline="0">
        <left/>
        <bottom style="thin">
          <color indexed="64"/>
        </bottom>
      </border>
    </dxf>
  </rfmt>
  <rcc rId="16008" sId="31" odxf="1" dxf="1">
    <oc r="J67">
      <f>SUM(J68:J77)</f>
    </oc>
    <nc r="J67">
      <f>SUM(J68:J77)</f>
    </nc>
    <odxf>
      <border outline="0">
        <left/>
      </border>
    </odxf>
    <ndxf>
      <border outline="0">
        <left style="thin">
          <color indexed="64"/>
        </left>
      </border>
    </ndxf>
  </rcc>
  <rcc rId="16009" sId="31">
    <oc r="K67">
      <f>SUM(K68:K77)</f>
    </oc>
    <nc r="K67">
      <f>SUM(K68:K77)</f>
    </nc>
  </rcc>
  <rcc rId="16010" sId="31" odxf="1" dxf="1">
    <oc r="L67">
      <f>SUM(L68:L77)</f>
    </oc>
    <nc r="L67">
      <f>SUM(L68:L77)</f>
    </nc>
    <odxf>
      <border outline="0">
        <left style="hair">
          <color indexed="64"/>
        </left>
      </border>
    </odxf>
    <ndxf>
      <border outline="0">
        <left/>
      </border>
    </ndxf>
  </rcc>
  <rfmt sheetId="31" sqref="J68" start="0" length="0">
    <dxf>
      <border outline="0">
        <left style="thin">
          <color indexed="64"/>
        </left>
      </border>
    </dxf>
  </rfmt>
  <rfmt sheetId="31" sqref="L68" start="0" length="0">
    <dxf>
      <border outline="0">
        <left/>
      </border>
    </dxf>
  </rfmt>
  <rfmt sheetId="31" sqref="J69" start="0" length="0">
    <dxf>
      <border outline="0">
        <left style="thin">
          <color indexed="64"/>
        </left>
      </border>
    </dxf>
  </rfmt>
  <rfmt sheetId="31" sqref="L69" start="0" length="0">
    <dxf>
      <border outline="0">
        <left/>
      </border>
    </dxf>
  </rfmt>
  <rfmt sheetId="31" sqref="J70" start="0" length="0">
    <dxf>
      <border outline="0">
        <left style="thin">
          <color indexed="64"/>
        </left>
      </border>
    </dxf>
  </rfmt>
  <rfmt sheetId="31" sqref="L70" start="0" length="0">
    <dxf>
      <border outline="0">
        <left/>
      </border>
    </dxf>
  </rfmt>
  <rfmt sheetId="31" sqref="J71" start="0" length="0">
    <dxf>
      <border outline="0">
        <left style="thin">
          <color indexed="64"/>
        </left>
      </border>
    </dxf>
  </rfmt>
  <rfmt sheetId="31" sqref="L71" start="0" length="0">
    <dxf>
      <border outline="0">
        <left/>
      </border>
    </dxf>
  </rfmt>
  <rfmt sheetId="31" sqref="J72" start="0" length="0">
    <dxf>
      <border outline="0">
        <left style="thin">
          <color indexed="64"/>
        </left>
      </border>
    </dxf>
  </rfmt>
  <rfmt sheetId="31" sqref="L72" start="0" length="0">
    <dxf>
      <border outline="0">
        <left/>
      </border>
    </dxf>
  </rfmt>
  <rfmt sheetId="31" sqref="J73" start="0" length="0">
    <dxf>
      <border outline="0">
        <left style="thin">
          <color indexed="64"/>
        </left>
      </border>
    </dxf>
  </rfmt>
  <rfmt sheetId="31" sqref="L73" start="0" length="0">
    <dxf>
      <border outline="0">
        <left/>
      </border>
    </dxf>
  </rfmt>
  <rfmt sheetId="31" sqref="J74" start="0" length="0">
    <dxf>
      <border outline="0">
        <left style="thin">
          <color indexed="64"/>
        </left>
      </border>
    </dxf>
  </rfmt>
  <rfmt sheetId="31" sqref="L74" start="0" length="0">
    <dxf>
      <border outline="0">
        <left/>
      </border>
    </dxf>
  </rfmt>
  <rfmt sheetId="31" sqref="J75" start="0" length="0">
    <dxf>
      <border outline="0">
        <left style="thin">
          <color indexed="64"/>
        </left>
      </border>
    </dxf>
  </rfmt>
  <rfmt sheetId="31" sqref="L75" start="0" length="0">
    <dxf>
      <border outline="0">
        <left/>
      </border>
    </dxf>
  </rfmt>
  <rfmt sheetId="31" sqref="J76" start="0" length="0">
    <dxf>
      <border outline="0">
        <left style="thin">
          <color indexed="64"/>
        </left>
      </border>
    </dxf>
  </rfmt>
  <rfmt sheetId="31" sqref="L76" start="0" length="0">
    <dxf>
      <border outline="0">
        <left/>
      </border>
    </dxf>
  </rfmt>
  <rcc rId="16011" sId="31" odxf="1" dxf="1" numFmtId="4">
    <oc r="J77">
      <v>52</v>
    </oc>
    <nc r="J77">
      <v>0</v>
    </nc>
    <odxf>
      <border outline="0">
        <left/>
      </border>
    </odxf>
    <ndxf>
      <border outline="0">
        <left style="thin">
          <color indexed="64"/>
        </left>
      </border>
    </ndxf>
  </rcc>
  <rcc rId="16012" sId="31" numFmtId="4">
    <oc r="K77">
      <v>24</v>
    </oc>
    <nc r="K77">
      <v>0</v>
    </nc>
  </rcc>
  <rcc rId="16013" sId="31" odxf="1" dxf="1" numFmtId="4">
    <oc r="L77">
      <v>28</v>
    </oc>
    <nc r="L77">
      <v>0</v>
    </nc>
    <odxf>
      <border outline="0">
        <left style="hair">
          <color indexed="64"/>
        </left>
      </border>
    </odxf>
    <ndxf>
      <border outline="0">
        <left/>
      </border>
    </ndxf>
  </rcc>
  <rfmt sheetId="31" sqref="O16" start="0" length="0">
    <dxf>
      <border outline="0">
        <right style="medium">
          <color indexed="64"/>
        </right>
      </border>
    </dxf>
  </rfmt>
  <rfmt sheetId="31" sqref="O17" start="0" length="0">
    <dxf>
      <border outline="0">
        <right style="medium">
          <color indexed="64"/>
        </right>
      </border>
    </dxf>
  </rfmt>
  <rfmt sheetId="31" sqref="O18" start="0" length="0">
    <dxf>
      <border outline="0">
        <right style="medium">
          <color indexed="64"/>
        </right>
      </border>
    </dxf>
  </rfmt>
  <rcc rId="16014" sId="31">
    <oc r="M19">
      <f>M20+M30+M33+M43+M49+M53+M60+M67</f>
    </oc>
    <nc r="M19">
      <f>M20+M30+M33+M43+M49+M53+M60+M67</f>
    </nc>
  </rcc>
  <rcc rId="16015" sId="31">
    <oc r="N19">
      <f>N20+N30+N33+N43+N49+N53+N60+N67</f>
    </oc>
    <nc r="N19">
      <f>N20+N30+N33+N43+N49+N53+N60+N67</f>
    </nc>
  </rcc>
  <rcc rId="16016" sId="31" odxf="1" dxf="1">
    <oc r="O19">
      <f>O20+O30+O33+O43+O49+O53+O60+O67</f>
    </oc>
    <nc r="O19">
      <f>O20+O30+O33+O43+O49+O53+O60+O67</f>
    </nc>
    <odxf>
      <border outline="0">
        <left/>
        <right style="thin">
          <color indexed="64"/>
        </right>
      </border>
    </odxf>
    <ndxf>
      <border outline="0">
        <left style="hair">
          <color indexed="64"/>
        </left>
        <right style="medium">
          <color indexed="64"/>
        </right>
      </border>
    </ndxf>
  </rcc>
  <rcc rId="16017" sId="31">
    <oc r="M20">
      <f>SUM(M21:M29)</f>
    </oc>
    <nc r="M20">
      <f>SUM(M21:M29)</f>
    </nc>
  </rcc>
  <rcc rId="16018" sId="31">
    <oc r="N20">
      <f>SUM(N21:N29)</f>
    </oc>
    <nc r="N20">
      <f>SUM(N21:N29)</f>
    </nc>
  </rcc>
  <rcc rId="16019" sId="31" odxf="1" dxf="1">
    <oc r="O20">
      <f>SUM(O21:O29)</f>
    </oc>
    <nc r="O20">
      <f>SUM(O21:O29)</f>
    </nc>
    <odxf>
      <border outline="0">
        <left/>
        <right style="thin">
          <color indexed="64"/>
        </right>
      </border>
    </odxf>
    <ndxf>
      <border outline="0">
        <left style="hair">
          <color indexed="64"/>
        </left>
        <right style="medium">
          <color indexed="64"/>
        </right>
      </border>
    </ndxf>
  </rcc>
  <rfmt sheetId="31" sqref="O21" start="0" length="0">
    <dxf>
      <border outline="0">
        <left style="hair">
          <color indexed="64"/>
        </left>
        <right style="medium">
          <color indexed="64"/>
        </right>
      </border>
    </dxf>
  </rfmt>
  <rfmt sheetId="31" sqref="O22" start="0" length="0">
    <dxf>
      <border outline="0">
        <left style="hair">
          <color indexed="64"/>
        </left>
        <right style="medium">
          <color indexed="64"/>
        </right>
      </border>
    </dxf>
  </rfmt>
  <rfmt sheetId="31" sqref="O23" start="0" length="0">
    <dxf>
      <border outline="0">
        <left style="hair">
          <color indexed="64"/>
        </left>
        <right style="medium">
          <color indexed="64"/>
        </right>
      </border>
    </dxf>
  </rfmt>
  <rfmt sheetId="31" sqref="O24" start="0" length="0">
    <dxf>
      <border outline="0">
        <left style="hair">
          <color indexed="64"/>
        </left>
        <right style="medium">
          <color indexed="64"/>
        </right>
      </border>
    </dxf>
  </rfmt>
  <rfmt sheetId="31" sqref="O25" start="0" length="0">
    <dxf>
      <border outline="0">
        <left style="hair">
          <color indexed="64"/>
        </left>
        <right style="medium">
          <color indexed="64"/>
        </right>
      </border>
    </dxf>
  </rfmt>
  <rfmt sheetId="31" sqref="O26" start="0" length="0">
    <dxf>
      <border outline="0">
        <left style="hair">
          <color indexed="64"/>
        </left>
        <right style="medium">
          <color indexed="64"/>
        </right>
      </border>
    </dxf>
  </rfmt>
  <rfmt sheetId="31" sqref="O27" start="0" length="0">
    <dxf>
      <border outline="0">
        <left style="hair">
          <color indexed="64"/>
        </left>
        <right style="medium">
          <color indexed="64"/>
        </right>
      </border>
    </dxf>
  </rfmt>
  <rfmt sheetId="31" sqref="O28" start="0" length="0">
    <dxf>
      <border outline="0">
        <left style="hair">
          <color indexed="64"/>
        </left>
        <right style="medium">
          <color indexed="64"/>
        </right>
      </border>
    </dxf>
  </rfmt>
  <rfmt sheetId="31" sqref="O29" start="0" length="0">
    <dxf>
      <border outline="0">
        <left style="hair">
          <color indexed="64"/>
        </left>
        <right style="medium">
          <color indexed="64"/>
        </right>
      </border>
    </dxf>
  </rfmt>
  <rcc rId="16020" sId="31">
    <oc r="M30">
      <f>M31+M32</f>
    </oc>
    <nc r="M30">
      <f>M31+M32</f>
    </nc>
  </rcc>
  <rcc rId="16021" sId="31">
    <oc r="N30">
      <f>N31+N32</f>
    </oc>
    <nc r="N30">
      <f>N31+N32</f>
    </nc>
  </rcc>
  <rcc rId="16022" sId="31" odxf="1" dxf="1">
    <oc r="O30">
      <f>O31+O32</f>
    </oc>
    <nc r="O30">
      <f>O31+O32</f>
    </nc>
    <odxf>
      <border outline="0">
        <left/>
        <right style="thin">
          <color indexed="64"/>
        </right>
      </border>
    </odxf>
    <ndxf>
      <border outline="0">
        <left style="hair">
          <color indexed="64"/>
        </left>
        <right style="medium">
          <color indexed="64"/>
        </right>
      </border>
    </ndxf>
  </rcc>
  <rfmt sheetId="31" sqref="O31" start="0" length="0">
    <dxf>
      <border outline="0">
        <left style="hair">
          <color indexed="64"/>
        </left>
        <right style="medium">
          <color indexed="64"/>
        </right>
      </border>
    </dxf>
  </rfmt>
  <rfmt sheetId="31" sqref="O32" start="0" length="0">
    <dxf>
      <border outline="0">
        <left style="hair">
          <color indexed="64"/>
        </left>
        <right style="medium">
          <color indexed="64"/>
        </right>
      </border>
    </dxf>
  </rfmt>
  <rcc rId="16023" sId="31">
    <oc r="M33">
      <f>SUM(M34:M42)</f>
    </oc>
    <nc r="M33">
      <f>SUM(M34:M42)</f>
    </nc>
  </rcc>
  <rcc rId="16024" sId="31">
    <oc r="N33">
      <f>SUM(N34:N42)</f>
    </oc>
    <nc r="N33">
      <f>SUM(N34:N42)</f>
    </nc>
  </rcc>
  <rcc rId="16025" sId="31" odxf="1" dxf="1">
    <oc r="O33">
      <f>SUM(O34:O42)</f>
    </oc>
    <nc r="O33">
      <f>SUM(O34:O42)</f>
    </nc>
    <odxf>
      <border outline="0">
        <left/>
        <right style="thin">
          <color indexed="64"/>
        </right>
      </border>
    </odxf>
    <ndxf>
      <border outline="0">
        <left style="hair">
          <color indexed="64"/>
        </left>
        <right style="medium">
          <color indexed="64"/>
        </right>
      </border>
    </ndxf>
  </rcc>
  <rfmt sheetId="31" sqref="O34" start="0" length="0">
    <dxf>
      <border outline="0">
        <left style="hair">
          <color indexed="64"/>
        </left>
        <right style="medium">
          <color indexed="64"/>
        </right>
      </border>
    </dxf>
  </rfmt>
  <rfmt sheetId="31" sqref="O35" start="0" length="0">
    <dxf>
      <border outline="0">
        <left style="hair">
          <color indexed="64"/>
        </left>
        <right style="medium">
          <color indexed="64"/>
        </right>
      </border>
    </dxf>
  </rfmt>
  <rfmt sheetId="31" sqref="O36" start="0" length="0">
    <dxf>
      <border outline="0">
        <left style="hair">
          <color indexed="64"/>
        </left>
        <right style="medium">
          <color indexed="64"/>
        </right>
      </border>
    </dxf>
  </rfmt>
  <rfmt sheetId="31" sqref="O37" start="0" length="0">
    <dxf>
      <border outline="0">
        <left style="hair">
          <color indexed="64"/>
        </left>
        <right style="medium">
          <color indexed="64"/>
        </right>
      </border>
    </dxf>
  </rfmt>
  <rfmt sheetId="31" sqref="O38" start="0" length="0">
    <dxf>
      <border outline="0">
        <left style="hair">
          <color indexed="64"/>
        </left>
        <right style="medium">
          <color indexed="64"/>
        </right>
      </border>
    </dxf>
  </rfmt>
  <rfmt sheetId="31" sqref="O39" start="0" length="0">
    <dxf>
      <border outline="0">
        <left style="hair">
          <color indexed="64"/>
        </left>
        <right style="medium">
          <color indexed="64"/>
        </right>
      </border>
    </dxf>
  </rfmt>
  <rfmt sheetId="31" sqref="O40" start="0" length="0">
    <dxf>
      <border outline="0">
        <left style="hair">
          <color indexed="64"/>
        </left>
        <right style="medium">
          <color indexed="64"/>
        </right>
      </border>
    </dxf>
  </rfmt>
  <rfmt sheetId="31" sqref="O41" start="0" length="0">
    <dxf>
      <border outline="0">
        <left style="hair">
          <color indexed="64"/>
        </left>
        <right style="medium">
          <color indexed="64"/>
        </right>
      </border>
    </dxf>
  </rfmt>
  <rfmt sheetId="31" sqref="O42" start="0" length="0">
    <dxf>
      <border outline="0">
        <left style="hair">
          <color indexed="64"/>
        </left>
        <right style="medium">
          <color indexed="64"/>
        </right>
      </border>
    </dxf>
  </rfmt>
  <rcc rId="16026" sId="31">
    <oc r="M43">
      <f>SUM(M44:M48)</f>
    </oc>
    <nc r="M43">
      <f>SUM(M44:M48)</f>
    </nc>
  </rcc>
  <rcc rId="16027" sId="31">
    <oc r="N43">
      <f>SUM(N44:N48)</f>
    </oc>
    <nc r="N43">
      <f>SUM(N44:N48)</f>
    </nc>
  </rcc>
  <rcc rId="16028" sId="31" odxf="1" dxf="1">
    <oc r="O43">
      <f>SUM(O44:O48)</f>
    </oc>
    <nc r="O43">
      <f>SUM(O44:O48)</f>
    </nc>
    <odxf>
      <border outline="0">
        <left/>
        <right style="thin">
          <color indexed="64"/>
        </right>
      </border>
    </odxf>
    <ndxf>
      <border outline="0">
        <left style="hair">
          <color indexed="64"/>
        </left>
        <right style="medium">
          <color indexed="64"/>
        </right>
      </border>
    </ndxf>
  </rcc>
  <rfmt sheetId="31" sqref="O44" start="0" length="0">
    <dxf>
      <border outline="0">
        <left style="hair">
          <color indexed="64"/>
        </left>
        <right style="medium">
          <color indexed="64"/>
        </right>
      </border>
    </dxf>
  </rfmt>
  <rfmt sheetId="31" sqref="O45" start="0" length="0">
    <dxf>
      <border outline="0">
        <left style="hair">
          <color indexed="64"/>
        </left>
        <right style="medium">
          <color indexed="64"/>
        </right>
      </border>
    </dxf>
  </rfmt>
  <rfmt sheetId="31" sqref="O46" start="0" length="0">
    <dxf>
      <border outline="0">
        <left style="hair">
          <color indexed="64"/>
        </left>
        <right style="medium">
          <color indexed="64"/>
        </right>
      </border>
    </dxf>
  </rfmt>
  <rfmt sheetId="31" sqref="O47" start="0" length="0">
    <dxf>
      <border outline="0">
        <left style="hair">
          <color indexed="64"/>
        </left>
        <right style="medium">
          <color indexed="64"/>
        </right>
      </border>
    </dxf>
  </rfmt>
  <rfmt sheetId="31" sqref="O48" start="0" length="0">
    <dxf>
      <border outline="0">
        <left style="hair">
          <color indexed="64"/>
        </left>
        <right style="medium">
          <color indexed="64"/>
        </right>
      </border>
    </dxf>
  </rfmt>
  <rcc rId="16029" sId="31">
    <oc r="M49">
      <f>SUM(M50:M52)</f>
    </oc>
    <nc r="M49">
      <f>SUM(M50:M52)</f>
    </nc>
  </rcc>
  <rcc rId="16030" sId="31">
    <oc r="N49">
      <f>SUM(N50:N52)</f>
    </oc>
    <nc r="N49">
      <f>SUM(N50:N52)</f>
    </nc>
  </rcc>
  <rcc rId="16031" sId="31" odxf="1" dxf="1">
    <oc r="O49">
      <f>SUM(O50:O52)</f>
    </oc>
    <nc r="O49">
      <f>SUM(O50:O52)</f>
    </nc>
    <odxf>
      <border outline="0">
        <left/>
        <right style="thin">
          <color indexed="64"/>
        </right>
      </border>
    </odxf>
    <ndxf>
      <border outline="0">
        <left style="hair">
          <color indexed="64"/>
        </left>
        <right style="medium">
          <color indexed="64"/>
        </right>
      </border>
    </ndxf>
  </rcc>
  <rfmt sheetId="31" sqref="O50" start="0" length="0">
    <dxf>
      <border outline="0">
        <left style="hair">
          <color indexed="64"/>
        </left>
        <right style="medium">
          <color indexed="64"/>
        </right>
      </border>
    </dxf>
  </rfmt>
  <rfmt sheetId="31" sqref="O51" start="0" length="0">
    <dxf>
      <border outline="0">
        <left style="hair">
          <color indexed="64"/>
        </left>
        <right style="medium">
          <color indexed="64"/>
        </right>
      </border>
    </dxf>
  </rfmt>
  <rfmt sheetId="31" sqref="O52" start="0" length="0">
    <dxf>
      <border outline="0">
        <left style="hair">
          <color indexed="64"/>
        </left>
        <right style="medium">
          <color indexed="64"/>
        </right>
      </border>
    </dxf>
  </rfmt>
  <rcc rId="16032" sId="31">
    <oc r="M53">
      <f>SUM(M54:M59)</f>
    </oc>
    <nc r="M53">
      <f>SUM(M54:M59)</f>
    </nc>
  </rcc>
  <rcc rId="16033" sId="31">
    <oc r="N53">
      <f>SUM(N54:N59)</f>
    </oc>
    <nc r="N53">
      <f>SUM(N54:N59)</f>
    </nc>
  </rcc>
  <rcc rId="16034" sId="31" odxf="1" dxf="1">
    <oc r="O53">
      <f>SUM(O54:O59)</f>
    </oc>
    <nc r="O53">
      <f>SUM(O54:O59)</f>
    </nc>
    <odxf>
      <border outline="0">
        <left/>
        <right style="thin">
          <color indexed="64"/>
        </right>
      </border>
    </odxf>
    <ndxf>
      <border outline="0">
        <left style="hair">
          <color indexed="64"/>
        </left>
        <right style="medium">
          <color indexed="64"/>
        </right>
      </border>
    </ndxf>
  </rcc>
  <rfmt sheetId="31" sqref="O54" start="0" length="0">
    <dxf>
      <border outline="0">
        <left style="hair">
          <color indexed="64"/>
        </left>
        <right style="medium">
          <color indexed="64"/>
        </right>
      </border>
    </dxf>
  </rfmt>
  <rfmt sheetId="31" sqref="O55" start="0" length="0">
    <dxf>
      <border outline="0">
        <left style="hair">
          <color indexed="64"/>
        </left>
        <right style="medium">
          <color indexed="64"/>
        </right>
      </border>
    </dxf>
  </rfmt>
  <rfmt sheetId="31" sqref="O56" start="0" length="0">
    <dxf>
      <border outline="0">
        <left style="hair">
          <color indexed="64"/>
        </left>
        <right style="medium">
          <color indexed="64"/>
        </right>
      </border>
    </dxf>
  </rfmt>
  <rfmt sheetId="31" sqref="O57" start="0" length="0">
    <dxf>
      <border outline="0">
        <left style="hair">
          <color indexed="64"/>
        </left>
        <right style="medium">
          <color indexed="64"/>
        </right>
      </border>
    </dxf>
  </rfmt>
  <rfmt sheetId="31" sqref="O58" start="0" length="0">
    <dxf>
      <border outline="0">
        <left style="hair">
          <color indexed="64"/>
        </left>
        <right style="medium">
          <color indexed="64"/>
        </right>
      </border>
    </dxf>
  </rfmt>
  <rfmt sheetId="31" sqref="O59" start="0" length="0">
    <dxf>
      <border outline="0">
        <left style="hair">
          <color indexed="64"/>
        </left>
        <right style="medium">
          <color indexed="64"/>
        </right>
      </border>
    </dxf>
  </rfmt>
  <rcc rId="16035" sId="31">
    <oc r="M60">
      <f>SUM(M61:M66)</f>
    </oc>
    <nc r="M60">
      <f>SUM(M61:M66)</f>
    </nc>
  </rcc>
  <rcc rId="16036" sId="31">
    <oc r="N60">
      <f>SUM(N61:N66)</f>
    </oc>
    <nc r="N60">
      <f>SUM(N61:N66)</f>
    </nc>
  </rcc>
  <rcc rId="16037" sId="31" odxf="1" dxf="1">
    <oc r="O60">
      <f>SUM(O61:O66)</f>
    </oc>
    <nc r="O60">
      <f>SUM(O61:O66)</f>
    </nc>
    <odxf>
      <border outline="0">
        <left/>
        <right style="thin">
          <color indexed="64"/>
        </right>
      </border>
    </odxf>
    <ndxf>
      <border outline="0">
        <left style="hair">
          <color indexed="64"/>
        </left>
        <right style="medium">
          <color indexed="64"/>
        </right>
      </border>
    </ndxf>
  </rcc>
  <rfmt sheetId="31" sqref="O61" start="0" length="0">
    <dxf>
      <border outline="0">
        <left style="hair">
          <color indexed="64"/>
        </left>
        <right style="medium">
          <color indexed="64"/>
        </right>
      </border>
    </dxf>
  </rfmt>
  <rfmt sheetId="31" sqref="O62" start="0" length="0">
    <dxf>
      <border outline="0">
        <left style="hair">
          <color indexed="64"/>
        </left>
        <right style="medium">
          <color indexed="64"/>
        </right>
      </border>
    </dxf>
  </rfmt>
  <rfmt sheetId="31" sqref="O63" start="0" length="0">
    <dxf>
      <border outline="0">
        <left style="hair">
          <color indexed="64"/>
        </left>
        <right style="medium">
          <color indexed="64"/>
        </right>
      </border>
    </dxf>
  </rfmt>
  <rfmt sheetId="31" sqref="O64" start="0" length="0">
    <dxf>
      <border outline="0">
        <left style="hair">
          <color indexed="64"/>
        </left>
        <right style="medium">
          <color indexed="64"/>
        </right>
      </border>
    </dxf>
  </rfmt>
  <rfmt sheetId="31" sqref="O65" start="0" length="0">
    <dxf>
      <border outline="0">
        <left style="hair">
          <color indexed="64"/>
        </left>
        <right style="medium">
          <color indexed="64"/>
        </right>
      </border>
    </dxf>
  </rfmt>
  <rfmt sheetId="31" sqref="O66" start="0" length="0">
    <dxf>
      <border outline="0">
        <left style="hair">
          <color indexed="64"/>
        </left>
        <right style="medium">
          <color indexed="64"/>
        </right>
      </border>
    </dxf>
  </rfmt>
  <rcc rId="16038" sId="31">
    <oc r="M67">
      <f>SUM(M68:M77)</f>
    </oc>
    <nc r="M67">
      <f>SUM(M68:M77)</f>
    </nc>
  </rcc>
  <rcc rId="16039" sId="31">
    <oc r="N67">
      <f>SUM(N68:N77)</f>
    </oc>
    <nc r="N67">
      <f>SUM(N68:N77)</f>
    </nc>
  </rcc>
  <rcc rId="16040" sId="31" odxf="1" dxf="1">
    <oc r="O67">
      <f>SUM(O68:O77)</f>
    </oc>
    <nc r="O67">
      <f>SUM(O68:O77)</f>
    </nc>
    <odxf>
      <border outline="0">
        <left/>
        <right style="thin">
          <color indexed="64"/>
        </right>
      </border>
    </odxf>
    <ndxf>
      <border outline="0">
        <left style="hair">
          <color indexed="64"/>
        </left>
        <right style="medium">
          <color indexed="64"/>
        </right>
      </border>
    </ndxf>
  </rcc>
  <rfmt sheetId="31" sqref="O68" start="0" length="0">
    <dxf>
      <border outline="0">
        <left style="hair">
          <color indexed="64"/>
        </left>
        <right style="medium">
          <color indexed="64"/>
        </right>
        <top style="dotted">
          <color indexed="64"/>
        </top>
      </border>
    </dxf>
  </rfmt>
  <rfmt sheetId="31" sqref="O69" start="0" length="0">
    <dxf>
      <border outline="0">
        <left style="hair">
          <color indexed="64"/>
        </left>
        <right style="medium">
          <color indexed="64"/>
        </right>
      </border>
    </dxf>
  </rfmt>
  <rfmt sheetId="31" sqref="O70" start="0" length="0">
    <dxf>
      <border outline="0">
        <left style="hair">
          <color indexed="64"/>
        </left>
        <right style="medium">
          <color indexed="64"/>
        </right>
      </border>
    </dxf>
  </rfmt>
  <rfmt sheetId="31" sqref="O71" start="0" length="0">
    <dxf>
      <border outline="0">
        <left style="hair">
          <color indexed="64"/>
        </left>
        <right style="medium">
          <color indexed="64"/>
        </right>
      </border>
    </dxf>
  </rfmt>
  <rfmt sheetId="31" sqref="O72" start="0" length="0">
    <dxf>
      <border outline="0">
        <left style="hair">
          <color indexed="64"/>
        </left>
        <right style="medium">
          <color indexed="64"/>
        </right>
      </border>
    </dxf>
  </rfmt>
  <rfmt sheetId="31" sqref="O73" start="0" length="0">
    <dxf>
      <border outline="0">
        <left style="hair">
          <color indexed="64"/>
        </left>
        <right style="medium">
          <color indexed="64"/>
        </right>
      </border>
    </dxf>
  </rfmt>
  <rfmt sheetId="31" sqref="O74" start="0" length="0">
    <dxf>
      <border outline="0">
        <left style="hair">
          <color indexed="64"/>
        </left>
        <right style="medium">
          <color indexed="64"/>
        </right>
      </border>
    </dxf>
  </rfmt>
  <rfmt sheetId="31" sqref="O75" start="0" length="0">
    <dxf>
      <border outline="0">
        <left style="hair">
          <color indexed="64"/>
        </left>
        <right style="medium">
          <color indexed="64"/>
        </right>
      </border>
    </dxf>
  </rfmt>
  <rfmt sheetId="31" sqref="O76" start="0" length="0">
    <dxf>
      <border outline="0">
        <left style="hair">
          <color indexed="64"/>
        </left>
        <right style="medium">
          <color indexed="64"/>
        </right>
      </border>
    </dxf>
  </rfmt>
  <rfmt sheetId="31" sqref="O77" start="0" length="0">
    <dxf>
      <border outline="0">
        <left style="hair">
          <color indexed="64"/>
        </left>
        <right style="medium">
          <color indexed="64"/>
        </right>
      </border>
    </dxf>
  </rfmt>
  <rfmt sheetId="31" sqref="I15" start="0" length="0">
    <dxf>
      <border>
        <left/>
        <right style="thin">
          <color indexed="64"/>
        </right>
        <top style="medium">
          <color indexed="64"/>
        </top>
        <bottom style="thin">
          <color indexed="64"/>
        </bottom>
      </border>
    </dxf>
  </rfmt>
  <rfmt sheetId="31" sqref="L15" start="0" length="0">
    <dxf>
      <border>
        <left/>
        <right/>
        <top style="medium">
          <color indexed="64"/>
        </top>
        <bottom style="thin">
          <color indexed="64"/>
        </bottom>
      </border>
    </dxf>
  </rfmt>
  <rcc rId="16041" sId="31" odxf="1" dxf="1">
    <nc r="O14" t="inlineStr">
      <is>
        <t>単位：人</t>
      </is>
    </nc>
    <odxf>
      <alignment horizontal="general" vertical="bottom"/>
    </odxf>
    <ndxf>
      <alignment horizontal="right" vertical="top"/>
    </ndxf>
  </rcc>
  <rcc rId="16042" sId="31" odxf="1" dxf="1">
    <nc r="J15" t="inlineStr">
      <is>
        <t>卒業者数</t>
      </is>
    </nc>
    <odxf>
      <border outline="0">
        <left style="thin">
          <color indexed="64"/>
        </left>
      </border>
    </odxf>
    <ndxf>
      <border outline="0">
        <left/>
      </border>
    </ndxf>
  </rcc>
  <rcc rId="16043" sId="31">
    <oc r="M15" t="inlineStr">
      <is>
        <t>卒業者数</t>
      </is>
    </oc>
    <nc r="M15"/>
  </rcc>
  <rfmt sheetId="31" sqref="J15:U15">
    <dxf>
      <alignment horizontal="general"/>
    </dxf>
  </rfmt>
  <rcc rId="16044" sId="31">
    <oc r="P16" t="inlineStr">
      <is>
        <t>公立</t>
      </is>
    </oc>
    <nc r="P16"/>
  </rcc>
  <rcc rId="16045" sId="31">
    <oc r="S16" t="inlineStr">
      <is>
        <t>私立</t>
      </is>
    </oc>
    <nc r="S16"/>
  </rcc>
  <rcc rId="16046" sId="31">
    <oc r="P17" t="inlineStr">
      <is>
        <t>計</t>
      </is>
    </oc>
    <nc r="P17"/>
  </rcc>
  <rcc rId="16047" sId="31">
    <oc r="Q17" t="inlineStr">
      <is>
        <t>男</t>
      </is>
    </oc>
    <nc r="Q17"/>
  </rcc>
  <rcc rId="16048" sId="31">
    <oc r="R17" t="inlineStr">
      <is>
        <t>女</t>
      </is>
    </oc>
    <nc r="R17"/>
  </rcc>
  <rcc rId="16049" sId="31">
    <oc r="S17" t="inlineStr">
      <is>
        <t>計</t>
      </is>
    </oc>
    <nc r="S17"/>
  </rcc>
  <rcc rId="16050" sId="31">
    <oc r="T17" t="inlineStr">
      <is>
        <t>男</t>
      </is>
    </oc>
    <nc r="T17"/>
  </rcc>
  <rcc rId="16051" sId="31">
    <oc r="U17" t="inlineStr">
      <is>
        <t>女</t>
      </is>
    </oc>
    <nc r="U17"/>
  </rcc>
  <rcc rId="16052" sId="31" numFmtId="4">
    <oc r="S18">
      <v>2</v>
    </oc>
    <nc r="S18"/>
  </rcc>
  <rcc rId="16053" sId="31" numFmtId="4">
    <oc r="T18">
      <v>1</v>
    </oc>
    <nc r="T18"/>
  </rcc>
  <rcc rId="16054" sId="31" numFmtId="4">
    <oc r="U18">
      <v>1</v>
    </oc>
    <nc r="U18"/>
  </rcc>
  <rcc rId="16055" sId="31">
    <oc r="P19">
      <f>P20+P30+P33+P43+P49+P53+P60+P67</f>
    </oc>
    <nc r="P19"/>
  </rcc>
  <rcc rId="16056" sId="31">
    <oc r="Q19">
      <f>Q20+Q30+Q33+Q43+Q49+Q53+Q60+Q67</f>
    </oc>
    <nc r="Q19"/>
  </rcc>
  <rcc rId="16057" sId="31">
    <oc r="R19">
      <f>R20+R30+R33+R43+R49+R53+R60+R67</f>
    </oc>
    <nc r="R19"/>
  </rcc>
  <rcc rId="16058" sId="31">
    <oc r="S19">
      <f>S20+S30+S33+S43+S49+S53+S60+S67</f>
    </oc>
    <nc r="S19"/>
  </rcc>
  <rcc rId="16059" sId="31">
    <oc r="T19">
      <f>T20+T30+T33+T43+T49+T53+T60+T67</f>
    </oc>
    <nc r="T19"/>
  </rcc>
  <rcc rId="16060" sId="31">
    <oc r="U19">
      <f>U20+U30+U33+U43+U49+U53+U60+U67</f>
    </oc>
    <nc r="U19"/>
  </rcc>
  <rcc rId="16061" sId="31">
    <oc r="P20">
      <f>SUM(P21:P29)</f>
    </oc>
    <nc r="P20"/>
  </rcc>
  <rcc rId="16062" sId="31">
    <oc r="Q20">
      <f>SUM(Q21:Q29)</f>
    </oc>
    <nc r="Q20"/>
  </rcc>
  <rcc rId="16063" sId="31">
    <oc r="R20">
      <f>SUM(R21:R29)</f>
    </oc>
    <nc r="R20"/>
  </rcc>
  <rcc rId="16064" sId="31">
    <oc r="S20">
      <f>SUM(S21:S29)</f>
    </oc>
    <nc r="S20"/>
  </rcc>
  <rcc rId="16065" sId="31">
    <oc r="T20">
      <f>SUM(T21:T29)</f>
    </oc>
    <nc r="T20"/>
  </rcc>
  <rcc rId="16066" sId="31">
    <oc r="U20">
      <f>SUM(U21:U29)</f>
    </oc>
    <nc r="U20"/>
  </rcc>
  <rcc rId="16067" sId="31" numFmtId="4">
    <oc r="P21">
      <v>0</v>
    </oc>
    <nc r="P21"/>
  </rcc>
  <rcc rId="16068" sId="31" numFmtId="4">
    <oc r="Q21">
      <v>0</v>
    </oc>
    <nc r="Q21"/>
  </rcc>
  <rcc rId="16069" sId="31" numFmtId="4">
    <oc r="R21">
      <v>0</v>
    </oc>
    <nc r="R21"/>
  </rcc>
  <rcc rId="16070" sId="31" numFmtId="4">
    <oc r="S21">
      <v>0</v>
    </oc>
    <nc r="S21"/>
  </rcc>
  <rcc rId="16071" sId="31" numFmtId="4">
    <oc r="T21">
      <v>0</v>
    </oc>
    <nc r="T21"/>
  </rcc>
  <rcc rId="16072" sId="31" numFmtId="4">
    <oc r="U21">
      <v>0</v>
    </oc>
    <nc r="U21"/>
  </rcc>
  <rcc rId="16073" sId="31" numFmtId="4">
    <oc r="P22">
      <v>0</v>
    </oc>
    <nc r="P22"/>
  </rcc>
  <rcc rId="16074" sId="31" numFmtId="4">
    <oc r="Q22">
      <v>0</v>
    </oc>
    <nc r="Q22"/>
  </rcc>
  <rcc rId="16075" sId="31" numFmtId="4">
    <oc r="R22">
      <v>0</v>
    </oc>
    <nc r="R22"/>
  </rcc>
  <rcc rId="16076" sId="31" numFmtId="4">
    <oc r="S22">
      <v>0</v>
    </oc>
    <nc r="S22"/>
  </rcc>
  <rcc rId="16077" sId="31" numFmtId="4">
    <oc r="T22">
      <v>0</v>
    </oc>
    <nc r="T22"/>
  </rcc>
  <rcc rId="16078" sId="31" numFmtId="4">
    <oc r="U22">
      <v>0</v>
    </oc>
    <nc r="U22"/>
  </rcc>
  <rcc rId="16079" sId="31" numFmtId="4">
    <oc r="P23">
      <v>0</v>
    </oc>
    <nc r="P23"/>
  </rcc>
  <rcc rId="16080" sId="31" numFmtId="4">
    <oc r="Q23">
      <v>0</v>
    </oc>
    <nc r="Q23"/>
  </rcc>
  <rcc rId="16081" sId="31" numFmtId="4">
    <oc r="R23">
      <v>0</v>
    </oc>
    <nc r="R23"/>
  </rcc>
  <rcc rId="16082" sId="31" numFmtId="4">
    <oc r="S23">
      <v>0</v>
    </oc>
    <nc r="S23"/>
  </rcc>
  <rcc rId="16083" sId="31" numFmtId="4">
    <oc r="T23">
      <v>0</v>
    </oc>
    <nc r="T23"/>
  </rcc>
  <rcc rId="16084" sId="31" numFmtId="4">
    <oc r="U23">
      <v>0</v>
    </oc>
    <nc r="U23"/>
  </rcc>
  <rcc rId="16085" sId="31" numFmtId="4">
    <oc r="P24">
      <v>0</v>
    </oc>
    <nc r="P24"/>
  </rcc>
  <rcc rId="16086" sId="31" numFmtId="4">
    <oc r="Q24">
      <v>0</v>
    </oc>
    <nc r="Q24"/>
  </rcc>
  <rcc rId="16087" sId="31" numFmtId="4">
    <oc r="R24">
      <v>0</v>
    </oc>
    <nc r="R24"/>
  </rcc>
  <rcc rId="16088" sId="31" numFmtId="4">
    <oc r="S24">
      <v>0</v>
    </oc>
    <nc r="S24"/>
  </rcc>
  <rcc rId="16089" sId="31" numFmtId="4">
    <oc r="T24">
      <v>0</v>
    </oc>
    <nc r="T24"/>
  </rcc>
  <rcc rId="16090" sId="31" numFmtId="4">
    <oc r="U24">
      <v>0</v>
    </oc>
    <nc r="U24"/>
  </rcc>
  <rcc rId="16091" sId="31" numFmtId="4">
    <oc r="P25">
      <v>0</v>
    </oc>
    <nc r="P25"/>
  </rcc>
  <rcc rId="16092" sId="31" numFmtId="4">
    <oc r="Q25">
      <v>0</v>
    </oc>
    <nc r="Q25"/>
  </rcc>
  <rcc rId="16093" sId="31" numFmtId="4">
    <oc r="R25">
      <v>0</v>
    </oc>
    <nc r="R25"/>
  </rcc>
  <rcc rId="16094" sId="31" numFmtId="4">
    <oc r="S25">
      <v>0</v>
    </oc>
    <nc r="S25"/>
  </rcc>
  <rcc rId="16095" sId="31" numFmtId="4">
    <oc r="T25">
      <v>0</v>
    </oc>
    <nc r="T25"/>
  </rcc>
  <rcc rId="16096" sId="31" numFmtId="4">
    <oc r="U25">
      <v>0</v>
    </oc>
    <nc r="U25"/>
  </rcc>
  <rcc rId="16097" sId="31" numFmtId="4">
    <oc r="P26">
      <v>0</v>
    </oc>
    <nc r="P26"/>
  </rcc>
  <rcc rId="16098" sId="31" numFmtId="4">
    <oc r="Q26">
      <v>0</v>
    </oc>
    <nc r="Q26"/>
  </rcc>
  <rcc rId="16099" sId="31" numFmtId="4">
    <oc r="R26">
      <v>0</v>
    </oc>
    <nc r="R26"/>
  </rcc>
  <rcc rId="16100" sId="31" numFmtId="4">
    <oc r="S26">
      <v>0</v>
    </oc>
    <nc r="S26"/>
  </rcc>
  <rcc rId="16101" sId="31" numFmtId="4">
    <oc r="T26">
      <v>0</v>
    </oc>
    <nc r="T26"/>
  </rcc>
  <rcc rId="16102" sId="31" numFmtId="4">
    <oc r="U26">
      <v>0</v>
    </oc>
    <nc r="U26"/>
  </rcc>
  <rcc rId="16103" sId="31" numFmtId="4">
    <oc r="P27">
      <v>0</v>
    </oc>
    <nc r="P27"/>
  </rcc>
  <rcc rId="16104" sId="31" numFmtId="4">
    <oc r="Q27">
      <v>0</v>
    </oc>
    <nc r="Q27"/>
  </rcc>
  <rcc rId="16105" sId="31" numFmtId="4">
    <oc r="R27">
      <v>0</v>
    </oc>
    <nc r="R27"/>
  </rcc>
  <rcc rId="16106" sId="31" numFmtId="4">
    <oc r="S27">
      <v>0</v>
    </oc>
    <nc r="S27"/>
  </rcc>
  <rcc rId="16107" sId="31" numFmtId="4">
    <oc r="T27">
      <v>0</v>
    </oc>
    <nc r="T27"/>
  </rcc>
  <rcc rId="16108" sId="31" numFmtId="4">
    <oc r="U27">
      <v>0</v>
    </oc>
    <nc r="U27"/>
  </rcc>
  <rcc rId="16109" sId="31" numFmtId="4">
    <oc r="P28">
      <v>0</v>
    </oc>
    <nc r="P28"/>
  </rcc>
  <rcc rId="16110" sId="31" numFmtId="4">
    <oc r="Q28">
      <v>0</v>
    </oc>
    <nc r="Q28"/>
  </rcc>
  <rcc rId="16111" sId="31" numFmtId="4">
    <oc r="R28">
      <v>0</v>
    </oc>
    <nc r="R28"/>
  </rcc>
  <rcc rId="16112" sId="31" numFmtId="4">
    <oc r="S28">
      <v>0</v>
    </oc>
    <nc r="S28"/>
  </rcc>
  <rcc rId="16113" sId="31" numFmtId="4">
    <oc r="T28">
      <v>0</v>
    </oc>
    <nc r="T28"/>
  </rcc>
  <rcc rId="16114" sId="31" numFmtId="4">
    <oc r="U28">
      <v>0</v>
    </oc>
    <nc r="U28"/>
  </rcc>
  <rcc rId="16115" sId="31" numFmtId="4">
    <oc r="P29">
      <v>0</v>
    </oc>
    <nc r="P29"/>
  </rcc>
  <rcc rId="16116" sId="31" numFmtId="4">
    <oc r="Q29">
      <v>0</v>
    </oc>
    <nc r="Q29"/>
  </rcc>
  <rcc rId="16117" sId="31" numFmtId="4">
    <oc r="R29">
      <v>0</v>
    </oc>
    <nc r="R29"/>
  </rcc>
  <rcc rId="16118" sId="31" numFmtId="4">
    <oc r="S29">
      <v>0</v>
    </oc>
    <nc r="S29"/>
  </rcc>
  <rcc rId="16119" sId="31" numFmtId="4">
    <oc r="T29">
      <v>0</v>
    </oc>
    <nc r="T29"/>
  </rcc>
  <rcc rId="16120" sId="31" numFmtId="4">
    <oc r="U29">
      <v>0</v>
    </oc>
    <nc r="U29"/>
  </rcc>
  <rcc rId="16121" sId="31">
    <oc r="P30">
      <f>P31+P32</f>
    </oc>
    <nc r="P30"/>
  </rcc>
  <rcc rId="16122" sId="31">
    <oc r="Q30">
      <f>Q31+Q32</f>
    </oc>
    <nc r="Q30"/>
  </rcc>
  <rcc rId="16123" sId="31">
    <oc r="R30">
      <f>R31+R32</f>
    </oc>
    <nc r="R30"/>
  </rcc>
  <rcc rId="16124" sId="31">
    <oc r="S30">
      <f>S31+S32</f>
    </oc>
    <nc r="S30"/>
  </rcc>
  <rcc rId="16125" sId="31">
    <oc r="T30">
      <f>T31+T32</f>
    </oc>
    <nc r="T30"/>
  </rcc>
  <rcc rId="16126" sId="31">
    <oc r="U30">
      <f>U31+U32</f>
    </oc>
    <nc r="U30"/>
  </rcc>
  <rcc rId="16127" sId="31" numFmtId="4">
    <oc r="P31">
      <v>0</v>
    </oc>
    <nc r="P31"/>
  </rcc>
  <rcc rId="16128" sId="31" numFmtId="4">
    <oc r="Q31">
      <v>0</v>
    </oc>
    <nc r="Q31"/>
  </rcc>
  <rcc rId="16129" sId="31" numFmtId="4">
    <oc r="R31">
      <v>0</v>
    </oc>
    <nc r="R31"/>
  </rcc>
  <rcc rId="16130" sId="31" numFmtId="4">
    <oc r="S31">
      <v>0</v>
    </oc>
    <nc r="S31"/>
  </rcc>
  <rcc rId="16131" sId="31" numFmtId="4">
    <oc r="T31">
      <v>0</v>
    </oc>
    <nc r="T31"/>
  </rcc>
  <rcc rId="16132" sId="31" numFmtId="4">
    <oc r="U31">
      <v>0</v>
    </oc>
    <nc r="U31"/>
  </rcc>
  <rcc rId="16133" sId="31" numFmtId="4">
    <oc r="P32">
      <v>0</v>
    </oc>
    <nc r="P32"/>
  </rcc>
  <rcc rId="16134" sId="31" numFmtId="4">
    <oc r="Q32">
      <v>0</v>
    </oc>
    <nc r="Q32"/>
  </rcc>
  <rcc rId="16135" sId="31" numFmtId="4">
    <oc r="R32">
      <v>0</v>
    </oc>
    <nc r="R32"/>
  </rcc>
  <rcc rId="16136" sId="31" numFmtId="4">
    <oc r="S32">
      <v>0</v>
    </oc>
    <nc r="S32"/>
  </rcc>
  <rcc rId="16137" sId="31" numFmtId="4">
    <oc r="T32">
      <v>0</v>
    </oc>
    <nc r="T32"/>
  </rcc>
  <rcc rId="16138" sId="31" numFmtId="4">
    <oc r="U32">
      <v>0</v>
    </oc>
    <nc r="U32"/>
  </rcc>
  <rcc rId="16139" sId="31">
    <oc r="P33">
      <f>SUM(P34:P42)</f>
    </oc>
    <nc r="P33"/>
  </rcc>
  <rcc rId="16140" sId="31">
    <oc r="Q33">
      <f>SUM(Q34:Q42)</f>
    </oc>
    <nc r="Q33"/>
  </rcc>
  <rcc rId="16141" sId="31">
    <oc r="R33">
      <f>SUM(R34:R42)</f>
    </oc>
    <nc r="R33"/>
  </rcc>
  <rcc rId="16142" sId="31">
    <oc r="S33">
      <f>SUM(S34:S42)</f>
    </oc>
    <nc r="S33"/>
  </rcc>
  <rcc rId="16143" sId="31">
    <oc r="T33">
      <f>SUM(T34:T42)</f>
    </oc>
    <nc r="T33"/>
  </rcc>
  <rcc rId="16144" sId="31">
    <oc r="U33">
      <f>SUM(U34:U42)</f>
    </oc>
    <nc r="U33"/>
  </rcc>
  <rcc rId="16145" sId="31" numFmtId="4">
    <oc r="P34">
      <v>0</v>
    </oc>
    <nc r="P34"/>
  </rcc>
  <rcc rId="16146" sId="31" numFmtId="4">
    <oc r="Q34">
      <v>0</v>
    </oc>
    <nc r="Q34"/>
  </rcc>
  <rcc rId="16147" sId="31" numFmtId="4">
    <oc r="R34">
      <v>0</v>
    </oc>
    <nc r="R34"/>
  </rcc>
  <rcc rId="16148" sId="31" numFmtId="4">
    <oc r="S34">
      <v>0</v>
    </oc>
    <nc r="S34"/>
  </rcc>
  <rcc rId="16149" sId="31" numFmtId="4">
    <oc r="T34">
      <v>0</v>
    </oc>
    <nc r="T34"/>
  </rcc>
  <rcc rId="16150" sId="31" numFmtId="4">
    <oc r="U34">
      <v>0</v>
    </oc>
    <nc r="U34"/>
  </rcc>
  <rcc rId="16151" sId="31" numFmtId="4">
    <oc r="P35">
      <v>0</v>
    </oc>
    <nc r="P35"/>
  </rcc>
  <rcc rId="16152" sId="31" numFmtId="4">
    <oc r="Q35">
      <v>0</v>
    </oc>
    <nc r="Q35"/>
  </rcc>
  <rcc rId="16153" sId="31" numFmtId="4">
    <oc r="R35">
      <v>0</v>
    </oc>
    <nc r="R35"/>
  </rcc>
  <rcc rId="16154" sId="31" numFmtId="4">
    <oc r="S35">
      <v>0</v>
    </oc>
    <nc r="S35"/>
  </rcc>
  <rcc rId="16155" sId="31" numFmtId="4">
    <oc r="T35">
      <v>0</v>
    </oc>
    <nc r="T35"/>
  </rcc>
  <rcc rId="16156" sId="31" numFmtId="4">
    <oc r="U35">
      <v>0</v>
    </oc>
    <nc r="U35"/>
  </rcc>
  <rcc rId="16157" sId="31" numFmtId="4">
    <oc r="P36">
      <v>0</v>
    </oc>
    <nc r="P36"/>
  </rcc>
  <rcc rId="16158" sId="31" numFmtId="4">
    <oc r="Q36">
      <v>0</v>
    </oc>
    <nc r="Q36"/>
  </rcc>
  <rcc rId="16159" sId="31" numFmtId="4">
    <oc r="R36">
      <v>0</v>
    </oc>
    <nc r="R36"/>
  </rcc>
  <rcc rId="16160" sId="31" numFmtId="4">
    <oc r="S36">
      <v>0</v>
    </oc>
    <nc r="S36"/>
  </rcc>
  <rcc rId="16161" sId="31" numFmtId="4">
    <oc r="T36">
      <v>0</v>
    </oc>
    <nc r="T36"/>
  </rcc>
  <rcc rId="16162" sId="31" numFmtId="4">
    <oc r="U36">
      <v>0</v>
    </oc>
    <nc r="U36"/>
  </rcc>
  <rcc rId="16163" sId="31" numFmtId="4">
    <oc r="P37">
      <v>0</v>
    </oc>
    <nc r="P37"/>
  </rcc>
  <rcc rId="16164" sId="31" numFmtId="4">
    <oc r="Q37">
      <v>0</v>
    </oc>
    <nc r="Q37"/>
  </rcc>
  <rcc rId="16165" sId="31" numFmtId="4">
    <oc r="R37">
      <v>0</v>
    </oc>
    <nc r="R37"/>
  </rcc>
  <rcc rId="16166" sId="31" numFmtId="4">
    <oc r="S37">
      <v>0</v>
    </oc>
    <nc r="S37"/>
  </rcc>
  <rcc rId="16167" sId="31" numFmtId="4">
    <oc r="T37">
      <v>0</v>
    </oc>
    <nc r="T37"/>
  </rcc>
  <rcc rId="16168" sId="31" numFmtId="4">
    <oc r="U37">
      <v>0</v>
    </oc>
    <nc r="U37"/>
  </rcc>
  <rcc rId="16169" sId="31" numFmtId="4">
    <oc r="P38">
      <v>0</v>
    </oc>
    <nc r="P38"/>
  </rcc>
  <rcc rId="16170" sId="31" numFmtId="4">
    <oc r="Q38">
      <v>0</v>
    </oc>
    <nc r="Q38"/>
  </rcc>
  <rcc rId="16171" sId="31" numFmtId="4">
    <oc r="R38">
      <v>0</v>
    </oc>
    <nc r="R38"/>
  </rcc>
  <rcc rId="16172" sId="31" numFmtId="4">
    <oc r="S38">
      <v>0</v>
    </oc>
    <nc r="S38"/>
  </rcc>
  <rcc rId="16173" sId="31" numFmtId="4">
    <oc r="T38">
      <v>0</v>
    </oc>
    <nc r="T38"/>
  </rcc>
  <rcc rId="16174" sId="31" numFmtId="4">
    <oc r="U38">
      <v>0</v>
    </oc>
    <nc r="U38"/>
  </rcc>
  <rcc rId="16175" sId="31" numFmtId="4">
    <oc r="P39">
      <v>0</v>
    </oc>
    <nc r="P39"/>
  </rcc>
  <rcc rId="16176" sId="31" numFmtId="4">
    <oc r="Q39">
      <v>0</v>
    </oc>
    <nc r="Q39"/>
  </rcc>
  <rcc rId="16177" sId="31" numFmtId="4">
    <oc r="R39">
      <v>0</v>
    </oc>
    <nc r="R39"/>
  </rcc>
  <rcc rId="16178" sId="31" numFmtId="4">
    <oc r="S39">
      <v>0</v>
    </oc>
    <nc r="S39"/>
  </rcc>
  <rcc rId="16179" sId="31" numFmtId="4">
    <oc r="T39">
      <v>0</v>
    </oc>
    <nc r="T39"/>
  </rcc>
  <rcc rId="16180" sId="31" numFmtId="4">
    <oc r="U39">
      <v>0</v>
    </oc>
    <nc r="U39"/>
  </rcc>
  <rcc rId="16181" sId="31" numFmtId="4">
    <oc r="P40">
      <v>0</v>
    </oc>
    <nc r="P40"/>
  </rcc>
  <rcc rId="16182" sId="31" numFmtId="4">
    <oc r="Q40">
      <v>0</v>
    </oc>
    <nc r="Q40"/>
  </rcc>
  <rcc rId="16183" sId="31" numFmtId="4">
    <oc r="R40">
      <v>0</v>
    </oc>
    <nc r="R40"/>
  </rcc>
  <rcc rId="16184" sId="31" numFmtId="4">
    <oc r="S40">
      <v>0</v>
    </oc>
    <nc r="S40"/>
  </rcc>
  <rcc rId="16185" sId="31" numFmtId="4">
    <oc r="T40">
      <v>0</v>
    </oc>
    <nc r="T40"/>
  </rcc>
  <rcc rId="16186" sId="31" numFmtId="4">
    <oc r="U40">
      <v>0</v>
    </oc>
    <nc r="U40"/>
  </rcc>
  <rcc rId="16187" sId="31" numFmtId="4">
    <oc r="P41">
      <v>0</v>
    </oc>
    <nc r="P41"/>
  </rcc>
  <rcc rId="16188" sId="31" numFmtId="4">
    <oc r="Q41">
      <v>0</v>
    </oc>
    <nc r="Q41"/>
  </rcc>
  <rcc rId="16189" sId="31" numFmtId="4">
    <oc r="R41">
      <v>0</v>
    </oc>
    <nc r="R41"/>
  </rcc>
  <rcc rId="16190" sId="31" numFmtId="4">
    <oc r="S41">
      <v>0</v>
    </oc>
    <nc r="S41"/>
  </rcc>
  <rcc rId="16191" sId="31" numFmtId="4">
    <oc r="T41">
      <v>0</v>
    </oc>
    <nc r="T41"/>
  </rcc>
  <rcc rId="16192" sId="31" numFmtId="4">
    <oc r="U41">
      <v>0</v>
    </oc>
    <nc r="U41"/>
  </rcc>
  <rcc rId="16193" sId="31" numFmtId="4">
    <oc r="P42">
      <v>0</v>
    </oc>
    <nc r="P42"/>
  </rcc>
  <rcc rId="16194" sId="31" numFmtId="4">
    <oc r="Q42">
      <v>0</v>
    </oc>
    <nc r="Q42"/>
  </rcc>
  <rcc rId="16195" sId="31" numFmtId="4">
    <oc r="R42">
      <v>0</v>
    </oc>
    <nc r="R42"/>
  </rcc>
  <rcc rId="16196" sId="31" numFmtId="4">
    <oc r="S42">
      <v>0</v>
    </oc>
    <nc r="S42"/>
  </rcc>
  <rcc rId="16197" sId="31" numFmtId="4">
    <oc r="T42">
      <v>0</v>
    </oc>
    <nc r="T42"/>
  </rcc>
  <rcc rId="16198" sId="31" numFmtId="4">
    <oc r="U42">
      <v>0</v>
    </oc>
    <nc r="U42"/>
  </rcc>
  <rcc rId="16199" sId="31">
    <oc r="P43">
      <f>SUM(P44:P48)</f>
    </oc>
    <nc r="P43"/>
  </rcc>
  <rcc rId="16200" sId="31">
    <oc r="Q43">
      <f>SUM(Q44:Q48)</f>
    </oc>
    <nc r="Q43"/>
  </rcc>
  <rcc rId="16201" sId="31">
    <oc r="R43">
      <f>SUM(R44:R48)</f>
    </oc>
    <nc r="R43"/>
  </rcc>
  <rcc rId="16202" sId="31">
    <oc r="S43">
      <f>SUM(S44:S48)</f>
    </oc>
    <nc r="S43"/>
  </rcc>
  <rcc rId="16203" sId="31">
    <oc r="T43">
      <f>SUM(T44:T48)</f>
    </oc>
    <nc r="T43"/>
  </rcc>
  <rcc rId="16204" sId="31">
    <oc r="U43">
      <f>SUM(U44:U48)</f>
    </oc>
    <nc r="U43"/>
  </rcc>
  <rcc rId="16205" sId="31" numFmtId="4">
    <oc r="P44">
      <v>0</v>
    </oc>
    <nc r="P44"/>
  </rcc>
  <rcc rId="16206" sId="31" numFmtId="4">
    <oc r="Q44">
      <v>0</v>
    </oc>
    <nc r="Q44"/>
  </rcc>
  <rcc rId="16207" sId="31" numFmtId="4">
    <oc r="R44">
      <v>0</v>
    </oc>
    <nc r="R44"/>
  </rcc>
  <rcc rId="16208" sId="31" numFmtId="4">
    <oc r="S44">
      <v>0</v>
    </oc>
    <nc r="S44"/>
  </rcc>
  <rcc rId="16209" sId="31" numFmtId="4">
    <oc r="T44">
      <v>0</v>
    </oc>
    <nc r="T44"/>
  </rcc>
  <rcc rId="16210" sId="31" numFmtId="4">
    <oc r="U44">
      <v>0</v>
    </oc>
    <nc r="U44"/>
  </rcc>
  <rcc rId="16211" sId="31" numFmtId="4">
    <oc r="P45">
      <v>0</v>
    </oc>
    <nc r="P45"/>
  </rcc>
  <rcc rId="16212" sId="31" numFmtId="4">
    <oc r="Q45">
      <v>0</v>
    </oc>
    <nc r="Q45"/>
  </rcc>
  <rcc rId="16213" sId="31" numFmtId="4">
    <oc r="R45">
      <v>0</v>
    </oc>
    <nc r="R45"/>
  </rcc>
  <rcc rId="16214" sId="31" numFmtId="4">
    <oc r="S45">
      <v>0</v>
    </oc>
    <nc r="S45"/>
  </rcc>
  <rcc rId="16215" sId="31" numFmtId="4">
    <oc r="T45">
      <v>0</v>
    </oc>
    <nc r="T45"/>
  </rcc>
  <rcc rId="16216" sId="31" numFmtId="4">
    <oc r="U45">
      <v>0</v>
    </oc>
    <nc r="U45"/>
  </rcc>
  <rcc rId="16217" sId="31" numFmtId="4">
    <oc r="P46">
      <v>0</v>
    </oc>
    <nc r="P46"/>
  </rcc>
  <rcc rId="16218" sId="31" numFmtId="4">
    <oc r="Q46">
      <v>0</v>
    </oc>
    <nc r="Q46"/>
  </rcc>
  <rcc rId="16219" sId="31" numFmtId="4">
    <oc r="R46">
      <v>0</v>
    </oc>
    <nc r="R46"/>
  </rcc>
  <rcc rId="16220" sId="31" numFmtId="4">
    <oc r="S46">
      <v>0</v>
    </oc>
    <nc r="S46"/>
  </rcc>
  <rcc rId="16221" sId="31" numFmtId="4">
    <oc r="T46">
      <v>0</v>
    </oc>
    <nc r="T46"/>
  </rcc>
  <rcc rId="16222" sId="31" numFmtId="4">
    <oc r="U46">
      <v>0</v>
    </oc>
    <nc r="U46"/>
  </rcc>
  <rcc rId="16223" sId="31" numFmtId="4">
    <oc r="P47">
      <v>0</v>
    </oc>
    <nc r="P47"/>
  </rcc>
  <rcc rId="16224" sId="31" numFmtId="4">
    <oc r="Q47">
      <v>0</v>
    </oc>
    <nc r="Q47"/>
  </rcc>
  <rcc rId="16225" sId="31" numFmtId="4">
    <oc r="R47">
      <v>0</v>
    </oc>
    <nc r="R47"/>
  </rcc>
  <rcc rId="16226" sId="31" numFmtId="4">
    <oc r="S47">
      <v>0</v>
    </oc>
    <nc r="S47"/>
  </rcc>
  <rcc rId="16227" sId="31" numFmtId="4">
    <oc r="T47">
      <v>0</v>
    </oc>
    <nc r="T47"/>
  </rcc>
  <rcc rId="16228" sId="31" numFmtId="4">
    <oc r="U47">
      <v>0</v>
    </oc>
    <nc r="U47"/>
  </rcc>
  <rcc rId="16229" sId="31" numFmtId="4">
    <oc r="P48">
      <v>0</v>
    </oc>
    <nc r="P48"/>
  </rcc>
  <rcc rId="16230" sId="31" numFmtId="4">
    <oc r="Q48">
      <v>0</v>
    </oc>
    <nc r="Q48"/>
  </rcc>
  <rcc rId="16231" sId="31" numFmtId="4">
    <oc r="R48">
      <v>0</v>
    </oc>
    <nc r="R48"/>
  </rcc>
  <rcc rId="16232" sId="31" numFmtId="4">
    <oc r="S48">
      <v>0</v>
    </oc>
    <nc r="S48"/>
  </rcc>
  <rcc rId="16233" sId="31" numFmtId="4">
    <oc r="T48">
      <v>0</v>
    </oc>
    <nc r="T48"/>
  </rcc>
  <rcc rId="16234" sId="31" numFmtId="4">
    <oc r="U48">
      <v>0</v>
    </oc>
    <nc r="U48"/>
  </rcc>
  <rcc rId="16235" sId="31">
    <oc r="P49">
      <f>SUM(P50:P52)</f>
    </oc>
    <nc r="P49"/>
  </rcc>
  <rcc rId="16236" sId="31">
    <oc r="Q49">
      <f>SUM(Q50:Q52)</f>
    </oc>
    <nc r="Q49"/>
  </rcc>
  <rcc rId="16237" sId="31">
    <oc r="R49">
      <f>SUM(R50:R52)</f>
    </oc>
    <nc r="R49"/>
  </rcc>
  <rcc rId="16238" sId="31">
    <oc r="S49">
      <f>SUM(S50:S52)</f>
    </oc>
    <nc r="S49"/>
  </rcc>
  <rcc rId="16239" sId="31">
    <oc r="T49">
      <f>SUM(T50:T52)</f>
    </oc>
    <nc r="T49"/>
  </rcc>
  <rcc rId="16240" sId="31">
    <oc r="U49">
      <f>SUM(U50:U52)</f>
    </oc>
    <nc r="U49"/>
  </rcc>
  <rcc rId="16241" sId="31" numFmtId="4">
    <oc r="P50">
      <v>0</v>
    </oc>
    <nc r="P50"/>
  </rcc>
  <rcc rId="16242" sId="31" numFmtId="4">
    <oc r="Q50">
      <v>0</v>
    </oc>
    <nc r="Q50"/>
  </rcc>
  <rcc rId="16243" sId="31" numFmtId="4">
    <oc r="R50">
      <v>0</v>
    </oc>
    <nc r="R50"/>
  </rcc>
  <rcc rId="16244" sId="31" numFmtId="4">
    <oc r="S50">
      <v>0</v>
    </oc>
    <nc r="S50"/>
  </rcc>
  <rcc rId="16245" sId="31" numFmtId="4">
    <oc r="T50">
      <v>0</v>
    </oc>
    <nc r="T50"/>
  </rcc>
  <rcc rId="16246" sId="31" numFmtId="4">
    <oc r="U50">
      <v>0</v>
    </oc>
    <nc r="U50"/>
  </rcc>
  <rcc rId="16247" sId="31" numFmtId="4">
    <oc r="P51">
      <v>0</v>
    </oc>
    <nc r="P51"/>
  </rcc>
  <rcc rId="16248" sId="31" numFmtId="4">
    <oc r="Q51">
      <v>0</v>
    </oc>
    <nc r="Q51"/>
  </rcc>
  <rcc rId="16249" sId="31" numFmtId="4">
    <oc r="R51">
      <v>0</v>
    </oc>
    <nc r="R51"/>
  </rcc>
  <rcc rId="16250" sId="31" numFmtId="4">
    <oc r="S51">
      <v>0</v>
    </oc>
    <nc r="S51"/>
  </rcc>
  <rcc rId="16251" sId="31" numFmtId="4">
    <oc r="T51">
      <v>0</v>
    </oc>
    <nc r="T51"/>
  </rcc>
  <rcc rId="16252" sId="31" numFmtId="4">
    <oc r="U51">
      <v>0</v>
    </oc>
    <nc r="U51"/>
  </rcc>
  <rcc rId="16253" sId="31" numFmtId="4">
    <oc r="P52">
      <v>0</v>
    </oc>
    <nc r="P52"/>
  </rcc>
  <rcc rId="16254" sId="31" numFmtId="4">
    <oc r="Q52">
      <v>0</v>
    </oc>
    <nc r="Q52"/>
  </rcc>
  <rcc rId="16255" sId="31" numFmtId="4">
    <oc r="R52">
      <v>0</v>
    </oc>
    <nc r="R52"/>
  </rcc>
  <rcc rId="16256" sId="31" numFmtId="4">
    <oc r="S52">
      <v>0</v>
    </oc>
    <nc r="S52"/>
  </rcc>
  <rcc rId="16257" sId="31" numFmtId="4">
    <oc r="T52">
      <v>0</v>
    </oc>
    <nc r="T52"/>
  </rcc>
  <rcc rId="16258" sId="31" numFmtId="4">
    <oc r="U52">
      <v>0</v>
    </oc>
    <nc r="U52"/>
  </rcc>
  <rcc rId="16259" sId="31">
    <oc r="P53">
      <f>SUM(P54:P59)</f>
    </oc>
    <nc r="P53"/>
  </rcc>
  <rcc rId="16260" sId="31">
    <oc r="Q53">
      <f>SUM(Q54:Q59)</f>
    </oc>
    <nc r="Q53"/>
  </rcc>
  <rcc rId="16261" sId="31">
    <oc r="R53">
      <f>SUM(R54:R59)</f>
    </oc>
    <nc r="R53"/>
  </rcc>
  <rcc rId="16262" sId="31">
    <oc r="S53">
      <f>SUM(S54:S59)</f>
    </oc>
    <nc r="S53"/>
  </rcc>
  <rcc rId="16263" sId="31">
    <oc r="T53">
      <f>SUM(T54:T59)</f>
    </oc>
    <nc r="T53"/>
  </rcc>
  <rcc rId="16264" sId="31">
    <oc r="U53">
      <f>SUM(U54:U59)</f>
    </oc>
    <nc r="U53"/>
  </rcc>
  <rcc rId="16265" sId="31" numFmtId="4">
    <oc r="P54">
      <v>0</v>
    </oc>
    <nc r="P54"/>
  </rcc>
  <rcc rId="16266" sId="31" numFmtId="4">
    <oc r="Q54">
      <v>0</v>
    </oc>
    <nc r="Q54"/>
  </rcc>
  <rcc rId="16267" sId="31" numFmtId="4">
    <oc r="R54">
      <v>0</v>
    </oc>
    <nc r="R54"/>
  </rcc>
  <rcc rId="16268" sId="31" numFmtId="4">
    <oc r="S54">
      <v>0</v>
    </oc>
    <nc r="S54"/>
  </rcc>
  <rcc rId="16269" sId="31" numFmtId="4">
    <oc r="T54">
      <v>0</v>
    </oc>
    <nc r="T54"/>
  </rcc>
  <rcc rId="16270" sId="31" numFmtId="4">
    <oc r="U54">
      <v>0</v>
    </oc>
    <nc r="U54"/>
  </rcc>
  <rcc rId="16271" sId="31" numFmtId="4">
    <oc r="P55">
      <v>0</v>
    </oc>
    <nc r="P55"/>
  </rcc>
  <rcc rId="16272" sId="31" numFmtId="4">
    <oc r="Q55">
      <v>0</v>
    </oc>
    <nc r="Q55"/>
  </rcc>
  <rcc rId="16273" sId="31" numFmtId="4">
    <oc r="R55">
      <v>0</v>
    </oc>
    <nc r="R55"/>
  </rcc>
  <rcc rId="16274" sId="31" numFmtId="4">
    <oc r="S55">
      <v>0</v>
    </oc>
    <nc r="S55"/>
  </rcc>
  <rcc rId="16275" sId="31" numFmtId="4">
    <oc r="T55">
      <v>0</v>
    </oc>
    <nc r="T55"/>
  </rcc>
  <rcc rId="16276" sId="31" numFmtId="4">
    <oc r="U55">
      <v>0</v>
    </oc>
    <nc r="U55"/>
  </rcc>
  <rcc rId="16277" sId="31" numFmtId="4">
    <oc r="P56">
      <v>0</v>
    </oc>
    <nc r="P56"/>
  </rcc>
  <rcc rId="16278" sId="31" numFmtId="4">
    <oc r="Q56">
      <v>0</v>
    </oc>
    <nc r="Q56"/>
  </rcc>
  <rcc rId="16279" sId="31" numFmtId="4">
    <oc r="R56">
      <v>0</v>
    </oc>
    <nc r="R56"/>
  </rcc>
  <rcc rId="16280" sId="31" numFmtId="4">
    <oc r="S56">
      <v>0</v>
    </oc>
    <nc r="S56"/>
  </rcc>
  <rcc rId="16281" sId="31" numFmtId="4">
    <oc r="T56">
      <v>0</v>
    </oc>
    <nc r="T56"/>
  </rcc>
  <rcc rId="16282" sId="31" numFmtId="4">
    <oc r="U56">
      <v>0</v>
    </oc>
    <nc r="U56"/>
  </rcc>
  <rcc rId="16283" sId="31" numFmtId="4">
    <oc r="P57">
      <v>0</v>
    </oc>
    <nc r="P57"/>
  </rcc>
  <rcc rId="16284" sId="31" numFmtId="4">
    <oc r="Q57">
      <v>0</v>
    </oc>
    <nc r="Q57"/>
  </rcc>
  <rcc rId="16285" sId="31" numFmtId="4">
    <oc r="R57">
      <v>0</v>
    </oc>
    <nc r="R57"/>
  </rcc>
  <rcc rId="16286" sId="31" numFmtId="4">
    <oc r="S57">
      <v>0</v>
    </oc>
    <nc r="S57"/>
  </rcc>
  <rcc rId="16287" sId="31" numFmtId="4">
    <oc r="T57">
      <v>0</v>
    </oc>
    <nc r="T57"/>
  </rcc>
  <rcc rId="16288" sId="31" numFmtId="4">
    <oc r="U57">
      <v>0</v>
    </oc>
    <nc r="U57"/>
  </rcc>
  <rcc rId="16289" sId="31" numFmtId="4">
    <oc r="P58">
      <v>0</v>
    </oc>
    <nc r="P58"/>
  </rcc>
  <rcc rId="16290" sId="31" numFmtId="4">
    <oc r="Q58">
      <v>0</v>
    </oc>
    <nc r="Q58"/>
  </rcc>
  <rcc rId="16291" sId="31" numFmtId="4">
    <oc r="R58">
      <v>0</v>
    </oc>
    <nc r="R58"/>
  </rcc>
  <rcc rId="16292" sId="31" numFmtId="4">
    <oc r="S58">
      <v>0</v>
    </oc>
    <nc r="S58"/>
  </rcc>
  <rcc rId="16293" sId="31" numFmtId="4">
    <oc r="T58">
      <v>0</v>
    </oc>
    <nc r="T58"/>
  </rcc>
  <rcc rId="16294" sId="31" numFmtId="4">
    <oc r="U58">
      <v>0</v>
    </oc>
    <nc r="U58"/>
  </rcc>
  <rcc rId="16295" sId="31" numFmtId="4">
    <oc r="P59">
      <v>0</v>
    </oc>
    <nc r="P59"/>
  </rcc>
  <rcc rId="16296" sId="31" numFmtId="4">
    <oc r="Q59">
      <v>0</v>
    </oc>
    <nc r="Q59"/>
  </rcc>
  <rcc rId="16297" sId="31" numFmtId="4">
    <oc r="R59">
      <v>0</v>
    </oc>
    <nc r="R59"/>
  </rcc>
  <rcc rId="16298" sId="31" numFmtId="4">
    <oc r="S59">
      <v>0</v>
    </oc>
    <nc r="S59"/>
  </rcc>
  <rcc rId="16299" sId="31" numFmtId="4">
    <oc r="T59">
      <v>0</v>
    </oc>
    <nc r="T59"/>
  </rcc>
  <rcc rId="16300" sId="31" numFmtId="4">
    <oc r="U59">
      <v>0</v>
    </oc>
    <nc r="U59"/>
  </rcc>
  <rcc rId="16301" sId="31">
    <oc r="P60">
      <f>SUM(P61:P66)</f>
    </oc>
    <nc r="P60"/>
  </rcc>
  <rcc rId="16302" sId="31">
    <oc r="Q60">
      <f>SUM(Q61:Q66)</f>
    </oc>
    <nc r="Q60"/>
  </rcc>
  <rcc rId="16303" sId="31">
    <oc r="R60">
      <f>SUM(R61:R66)</f>
    </oc>
    <nc r="R60"/>
  </rcc>
  <rcc rId="16304" sId="31">
    <oc r="S60">
      <f>SUM(S61:S66)</f>
    </oc>
    <nc r="S60"/>
  </rcc>
  <rcc rId="16305" sId="31">
    <oc r="T60">
      <f>SUM(T61:T66)</f>
    </oc>
    <nc r="T60"/>
  </rcc>
  <rcc rId="16306" sId="31">
    <oc r="U60">
      <f>SUM(U61:U66)</f>
    </oc>
    <nc r="U60"/>
  </rcc>
  <rcc rId="16307" sId="31" numFmtId="4">
    <oc r="P61">
      <v>0</v>
    </oc>
    <nc r="P61"/>
  </rcc>
  <rcc rId="16308" sId="31" numFmtId="4">
    <oc r="Q61">
      <v>0</v>
    </oc>
    <nc r="Q61"/>
  </rcc>
  <rcc rId="16309" sId="31" numFmtId="4">
    <oc r="R61">
      <v>0</v>
    </oc>
    <nc r="R61"/>
  </rcc>
  <rcc rId="16310" sId="31" numFmtId="4">
    <oc r="S61">
      <v>0</v>
    </oc>
    <nc r="S61"/>
  </rcc>
  <rcc rId="16311" sId="31" numFmtId="4">
    <oc r="T61">
      <v>0</v>
    </oc>
    <nc r="T61"/>
  </rcc>
  <rcc rId="16312" sId="31" numFmtId="4">
    <oc r="U61">
      <v>0</v>
    </oc>
    <nc r="U61"/>
  </rcc>
  <rcc rId="16313" sId="31" numFmtId="4">
    <oc r="P62">
      <v>0</v>
    </oc>
    <nc r="P62"/>
  </rcc>
  <rcc rId="16314" sId="31" numFmtId="4">
    <oc r="Q62">
      <v>0</v>
    </oc>
    <nc r="Q62"/>
  </rcc>
  <rcc rId="16315" sId="31" numFmtId="4">
    <oc r="R62">
      <v>0</v>
    </oc>
    <nc r="R62"/>
  </rcc>
  <rcc rId="16316" sId="31" numFmtId="4">
    <oc r="S62">
      <v>0</v>
    </oc>
    <nc r="S62"/>
  </rcc>
  <rcc rId="16317" sId="31" numFmtId="4">
    <oc r="T62">
      <v>0</v>
    </oc>
    <nc r="T62"/>
  </rcc>
  <rcc rId="16318" sId="31" numFmtId="4">
    <oc r="U62">
      <v>0</v>
    </oc>
    <nc r="U62"/>
  </rcc>
  <rcc rId="16319" sId="31" numFmtId="4">
    <oc r="P63">
      <v>0</v>
    </oc>
    <nc r="P63"/>
  </rcc>
  <rcc rId="16320" sId="31" numFmtId="4">
    <oc r="Q63">
      <v>0</v>
    </oc>
    <nc r="Q63"/>
  </rcc>
  <rcc rId="16321" sId="31" numFmtId="4">
    <oc r="R63">
      <v>0</v>
    </oc>
    <nc r="R63"/>
  </rcc>
  <rcc rId="16322" sId="31" numFmtId="4">
    <oc r="S63">
      <v>0</v>
    </oc>
    <nc r="S63"/>
  </rcc>
  <rcc rId="16323" sId="31" numFmtId="4">
    <oc r="T63">
      <v>0</v>
    </oc>
    <nc r="T63"/>
  </rcc>
  <rcc rId="16324" sId="31" numFmtId="4">
    <oc r="U63">
      <v>0</v>
    </oc>
    <nc r="U63"/>
  </rcc>
  <rcc rId="16325" sId="31" numFmtId="4">
    <oc r="P64">
      <v>0</v>
    </oc>
    <nc r="P64"/>
  </rcc>
  <rcc rId="16326" sId="31" numFmtId="4">
    <oc r="Q64">
      <v>0</v>
    </oc>
    <nc r="Q64"/>
  </rcc>
  <rcc rId="16327" sId="31" numFmtId="4">
    <oc r="R64">
      <v>0</v>
    </oc>
    <nc r="R64"/>
  </rcc>
  <rcc rId="16328" sId="31" numFmtId="4">
    <oc r="S64">
      <v>0</v>
    </oc>
    <nc r="S64"/>
  </rcc>
  <rcc rId="16329" sId="31" numFmtId="4">
    <oc r="T64">
      <v>0</v>
    </oc>
    <nc r="T64"/>
  </rcc>
  <rcc rId="16330" sId="31" numFmtId="4">
    <oc r="U64">
      <v>0</v>
    </oc>
    <nc r="U64"/>
  </rcc>
  <rcc rId="16331" sId="31" numFmtId="4">
    <oc r="P65">
      <v>0</v>
    </oc>
    <nc r="P65"/>
  </rcc>
  <rcc rId="16332" sId="31" numFmtId="4">
    <oc r="Q65">
      <v>0</v>
    </oc>
    <nc r="Q65"/>
  </rcc>
  <rcc rId="16333" sId="31" numFmtId="4">
    <oc r="R65">
      <v>0</v>
    </oc>
    <nc r="R65"/>
  </rcc>
  <rcc rId="16334" sId="31" numFmtId="4">
    <oc r="S65">
      <v>0</v>
    </oc>
    <nc r="S65"/>
  </rcc>
  <rcc rId="16335" sId="31" numFmtId="4">
    <oc r="T65">
      <v>0</v>
    </oc>
    <nc r="T65"/>
  </rcc>
  <rcc rId="16336" sId="31" numFmtId="4">
    <oc r="U65">
      <v>0</v>
    </oc>
    <nc r="U65"/>
  </rcc>
  <rcc rId="16337" sId="31" numFmtId="4">
    <oc r="P66">
      <v>0</v>
    </oc>
    <nc r="P66"/>
  </rcc>
  <rcc rId="16338" sId="31" numFmtId="4">
    <oc r="Q66">
      <v>0</v>
    </oc>
    <nc r="Q66"/>
  </rcc>
  <rcc rId="16339" sId="31" numFmtId="4">
    <oc r="R66">
      <v>0</v>
    </oc>
    <nc r="R66"/>
  </rcc>
  <rcc rId="16340" sId="31" numFmtId="4">
    <oc r="S66">
      <v>0</v>
    </oc>
    <nc r="S66"/>
  </rcc>
  <rcc rId="16341" sId="31" numFmtId="4">
    <oc r="T66">
      <v>0</v>
    </oc>
    <nc r="T66"/>
  </rcc>
  <rcc rId="16342" sId="31" numFmtId="4">
    <oc r="U66">
      <v>0</v>
    </oc>
    <nc r="U66"/>
  </rcc>
  <rcc rId="16343" sId="31">
    <oc r="P67">
      <f>SUM(P68:P77)</f>
    </oc>
    <nc r="P67"/>
  </rcc>
  <rcc rId="16344" sId="31">
    <oc r="Q67">
      <f>SUM(Q68:Q77)</f>
    </oc>
    <nc r="Q67"/>
  </rcc>
  <rcc rId="16345" sId="31">
    <oc r="R67">
      <f>SUM(R68:R77)</f>
    </oc>
    <nc r="R67"/>
  </rcc>
  <rcc rId="16346" sId="31">
    <oc r="S67">
      <f>SUM(S68:S77)</f>
    </oc>
    <nc r="S67"/>
  </rcc>
  <rcc rId="16347" sId="31">
    <oc r="T67">
      <f>SUM(T68:T77)</f>
    </oc>
    <nc r="T67"/>
  </rcc>
  <rcc rId="16348" sId="31">
    <oc r="U67">
      <f>SUM(U68:U77)</f>
    </oc>
    <nc r="U67"/>
  </rcc>
  <rcc rId="16349" sId="31" numFmtId="4">
    <oc r="P68">
      <v>0</v>
    </oc>
    <nc r="P68"/>
  </rcc>
  <rcc rId="16350" sId="31" numFmtId="4">
    <oc r="Q68">
      <v>0</v>
    </oc>
    <nc r="Q68"/>
  </rcc>
  <rcc rId="16351" sId="31" numFmtId="4">
    <oc r="R68">
      <v>0</v>
    </oc>
    <nc r="R68"/>
  </rcc>
  <rcc rId="16352" sId="31" numFmtId="4">
    <oc r="S68">
      <v>0</v>
    </oc>
    <nc r="S68"/>
  </rcc>
  <rcc rId="16353" sId="31" numFmtId="4">
    <oc r="T68">
      <v>0</v>
    </oc>
    <nc r="T68"/>
  </rcc>
  <rcc rId="16354" sId="31" numFmtId="4">
    <oc r="U68">
      <v>0</v>
    </oc>
    <nc r="U68"/>
  </rcc>
  <rcc rId="16355" sId="31" numFmtId="4">
    <oc r="P69">
      <v>0</v>
    </oc>
    <nc r="P69"/>
  </rcc>
  <rcc rId="16356" sId="31" numFmtId="4">
    <oc r="Q69">
      <v>0</v>
    </oc>
    <nc r="Q69"/>
  </rcc>
  <rcc rId="16357" sId="31" numFmtId="4">
    <oc r="R69">
      <v>0</v>
    </oc>
    <nc r="R69"/>
  </rcc>
  <rcc rId="16358" sId="31" numFmtId="4">
    <oc r="S69">
      <v>0</v>
    </oc>
    <nc r="S69"/>
  </rcc>
  <rcc rId="16359" sId="31" numFmtId="4">
    <oc r="T69">
      <v>0</v>
    </oc>
    <nc r="T69"/>
  </rcc>
  <rcc rId="16360" sId="31" numFmtId="4">
    <oc r="U69">
      <v>0</v>
    </oc>
    <nc r="U69"/>
  </rcc>
  <rcc rId="16361" sId="31" numFmtId="4">
    <oc r="P70">
      <v>0</v>
    </oc>
    <nc r="P70"/>
  </rcc>
  <rcc rId="16362" sId="31" numFmtId="4">
    <oc r="Q70">
      <v>0</v>
    </oc>
    <nc r="Q70"/>
  </rcc>
  <rcc rId="16363" sId="31" numFmtId="4">
    <oc r="R70">
      <v>0</v>
    </oc>
    <nc r="R70"/>
  </rcc>
  <rcc rId="16364" sId="31" numFmtId="4">
    <oc r="S70">
      <v>0</v>
    </oc>
    <nc r="S70"/>
  </rcc>
  <rcc rId="16365" sId="31" numFmtId="4">
    <oc r="T70">
      <v>0</v>
    </oc>
    <nc r="T70"/>
  </rcc>
  <rcc rId="16366" sId="31" numFmtId="4">
    <oc r="U70">
      <v>0</v>
    </oc>
    <nc r="U70"/>
  </rcc>
  <rcc rId="16367" sId="31" numFmtId="4">
    <oc r="P71">
      <v>0</v>
    </oc>
    <nc r="P71"/>
  </rcc>
  <rcc rId="16368" sId="31" numFmtId="4">
    <oc r="Q71">
      <v>0</v>
    </oc>
    <nc r="Q71"/>
  </rcc>
  <rcc rId="16369" sId="31" numFmtId="4">
    <oc r="R71">
      <v>0</v>
    </oc>
    <nc r="R71"/>
  </rcc>
  <rcc rId="16370" sId="31" numFmtId="4">
    <oc r="S71">
      <v>0</v>
    </oc>
    <nc r="S71"/>
  </rcc>
  <rcc rId="16371" sId="31" numFmtId="4">
    <oc r="T71">
      <v>0</v>
    </oc>
    <nc r="T71"/>
  </rcc>
  <rcc rId="16372" sId="31" numFmtId="4">
    <oc r="U71">
      <v>0</v>
    </oc>
    <nc r="U71"/>
  </rcc>
  <rcc rId="16373" sId="31" numFmtId="4">
    <oc r="P72">
      <v>0</v>
    </oc>
    <nc r="P72"/>
  </rcc>
  <rcc rId="16374" sId="31" numFmtId="4">
    <oc r="Q72">
      <v>0</v>
    </oc>
    <nc r="Q72"/>
  </rcc>
  <rcc rId="16375" sId="31" numFmtId="4">
    <oc r="R72">
      <v>0</v>
    </oc>
    <nc r="R72"/>
  </rcc>
  <rcc rId="16376" sId="31" numFmtId="4">
    <oc r="S72">
      <v>0</v>
    </oc>
    <nc r="S72"/>
  </rcc>
  <rcc rId="16377" sId="31" numFmtId="4">
    <oc r="T72">
      <v>0</v>
    </oc>
    <nc r="T72"/>
  </rcc>
  <rcc rId="16378" sId="31" numFmtId="4">
    <oc r="U72">
      <v>0</v>
    </oc>
    <nc r="U72"/>
  </rcc>
  <rcc rId="16379" sId="31" numFmtId="4">
    <oc r="P73">
      <v>0</v>
    </oc>
    <nc r="P73"/>
  </rcc>
  <rcc rId="16380" sId="31" numFmtId="4">
    <oc r="Q73">
      <v>0</v>
    </oc>
    <nc r="Q73"/>
  </rcc>
  <rcc rId="16381" sId="31" numFmtId="4">
    <oc r="R73">
      <v>0</v>
    </oc>
    <nc r="R73"/>
  </rcc>
  <rcc rId="16382" sId="31" numFmtId="4">
    <oc r="S73">
      <v>0</v>
    </oc>
    <nc r="S73"/>
  </rcc>
  <rcc rId="16383" sId="31" numFmtId="4">
    <oc r="T73">
      <v>0</v>
    </oc>
    <nc r="T73"/>
  </rcc>
  <rcc rId="16384" sId="31" numFmtId="4">
    <oc r="U73">
      <v>0</v>
    </oc>
    <nc r="U73"/>
  </rcc>
  <rcc rId="16385" sId="31" numFmtId="4">
    <oc r="P74">
      <v>0</v>
    </oc>
    <nc r="P74"/>
  </rcc>
  <rcc rId="16386" sId="31" numFmtId="4">
    <oc r="Q74">
      <v>0</v>
    </oc>
    <nc r="Q74"/>
  </rcc>
  <rcc rId="16387" sId="31" numFmtId="4">
    <oc r="R74">
      <v>0</v>
    </oc>
    <nc r="R74"/>
  </rcc>
  <rcc rId="16388" sId="31" numFmtId="4">
    <oc r="S74">
      <v>0</v>
    </oc>
    <nc r="S74"/>
  </rcc>
  <rcc rId="16389" sId="31" numFmtId="4">
    <oc r="T74">
      <v>0</v>
    </oc>
    <nc r="T74"/>
  </rcc>
  <rcc rId="16390" sId="31" numFmtId="4">
    <oc r="U74">
      <v>0</v>
    </oc>
    <nc r="U74"/>
  </rcc>
  <rcc rId="16391" sId="31" numFmtId="4">
    <oc r="P75">
      <v>0</v>
    </oc>
    <nc r="P75"/>
  </rcc>
  <rcc rId="16392" sId="31" numFmtId="4">
    <oc r="Q75">
      <v>0</v>
    </oc>
    <nc r="Q75"/>
  </rcc>
  <rcc rId="16393" sId="31" numFmtId="4">
    <oc r="R75">
      <v>0</v>
    </oc>
    <nc r="R75"/>
  </rcc>
  <rcc rId="16394" sId="31" numFmtId="4">
    <oc r="S75">
      <v>0</v>
    </oc>
    <nc r="S75"/>
  </rcc>
  <rcc rId="16395" sId="31" numFmtId="4">
    <oc r="T75">
      <v>0</v>
    </oc>
    <nc r="T75"/>
  </rcc>
  <rcc rId="16396" sId="31" numFmtId="4">
    <oc r="U75">
      <v>0</v>
    </oc>
    <nc r="U75"/>
  </rcc>
  <rcc rId="16397" sId="31" numFmtId="4">
    <oc r="P76">
      <v>0</v>
    </oc>
    <nc r="P76"/>
  </rcc>
  <rcc rId="16398" sId="31" numFmtId="4">
    <oc r="Q76">
      <v>0</v>
    </oc>
    <nc r="Q76"/>
  </rcc>
  <rcc rId="16399" sId="31" numFmtId="4">
    <oc r="R76">
      <v>0</v>
    </oc>
    <nc r="R76"/>
  </rcc>
  <rcc rId="16400" sId="31" numFmtId="4">
    <oc r="S76">
      <v>0</v>
    </oc>
    <nc r="S76"/>
  </rcc>
  <rcc rId="16401" sId="31" numFmtId="4">
    <oc r="T76">
      <v>0</v>
    </oc>
    <nc r="T76"/>
  </rcc>
  <rcc rId="16402" sId="31" numFmtId="4">
    <oc r="U76">
      <v>0</v>
    </oc>
    <nc r="U76"/>
  </rcc>
  <rcc rId="16403" sId="31" numFmtId="4">
    <oc r="P77">
      <v>0</v>
    </oc>
    <nc r="P77"/>
  </rcc>
  <rcc rId="16404" sId="31" numFmtId="4">
    <oc r="Q77">
      <v>0</v>
    </oc>
    <nc r="Q77"/>
  </rcc>
  <rcc rId="16405" sId="31" numFmtId="4">
    <oc r="R77">
      <v>0</v>
    </oc>
    <nc r="R77"/>
  </rcc>
  <rcc rId="16406" sId="31" numFmtId="4">
    <oc r="S77">
      <v>0</v>
    </oc>
    <nc r="S77"/>
  </rcc>
  <rcc rId="16407" sId="31" numFmtId="4">
    <oc r="T77">
      <v>0</v>
    </oc>
    <nc r="T77"/>
  </rcc>
  <rcc rId="16408" sId="31" numFmtId="4">
    <oc r="U77">
      <v>0</v>
    </oc>
    <nc r="U77"/>
  </rcc>
  <rfmt sheetId="31" sqref="S15:S21" start="0" length="0">
    <dxf>
      <border>
        <left/>
      </border>
    </dxf>
  </rfmt>
  <rfmt sheetId="31" sqref="S15" start="0" length="0">
    <dxf>
      <border>
        <top/>
      </border>
    </dxf>
  </rfmt>
  <rfmt sheetId="31" sqref="S15:S21" start="0" length="0">
    <dxf>
      <border>
        <right/>
      </border>
    </dxf>
  </rfmt>
  <rfmt sheetId="31" sqref="S15:S21">
    <dxf>
      <border>
        <top/>
        <bottom/>
        <horizontal/>
      </border>
    </dxf>
  </rfmt>
  <rfmt sheetId="31" sqref="P15:P77" start="0" length="0">
    <dxf>
      <border>
        <left/>
      </border>
    </dxf>
  </rfmt>
  <rfmt sheetId="31" sqref="P15:U15" start="0" length="0">
    <dxf>
      <border>
        <top/>
      </border>
    </dxf>
  </rfmt>
  <rfmt sheetId="31" sqref="U15:U77" start="0" length="0">
    <dxf>
      <border>
        <right/>
      </border>
    </dxf>
  </rfmt>
  <rfmt sheetId="31" sqref="P77:U77" start="0" length="0">
    <dxf>
      <border>
        <bottom/>
      </border>
    </dxf>
  </rfmt>
  <rfmt sheetId="31" sqref="P15:U77">
    <dxf>
      <border>
        <top/>
        <bottom/>
        <horizontal/>
      </border>
    </dxf>
  </rfmt>
  <rfmt sheetId="31" sqref="P15:U77">
    <dxf>
      <fill>
        <patternFill patternType="none">
          <bgColor auto="1"/>
        </patternFill>
      </fill>
    </dxf>
  </rfmt>
  <rcc rId="16409" sId="31">
    <oc r="U14" t="inlineStr">
      <is>
        <t>単位：人</t>
      </is>
    </oc>
    <nc r="U14"/>
  </rcc>
  <rfmt sheetId="31" sqref="D16:O16">
    <dxf>
      <alignment horizontal="general"/>
    </dxf>
  </rfmt>
  <rcc rId="16410" sId="31">
    <oc r="D16" t="inlineStr">
      <is>
        <t>総数</t>
      </is>
    </oc>
    <nc r="D16" t="inlineStr">
      <is>
        <t>総数</t>
        <rPh sb="0" eb="2">
          <t>ソウスウ</t>
        </rPh>
        <phoneticPr fontId="0"/>
      </is>
    </nc>
  </rcc>
  <rcc rId="16411" sId="31">
    <oc r="G16" t="inlineStr">
      <is>
        <t>公立</t>
      </is>
    </oc>
    <nc r="G16" t="inlineStr">
      <is>
        <t>私立</t>
        <rPh sb="0" eb="2">
          <t>シリツ</t>
        </rPh>
        <phoneticPr fontId="0"/>
      </is>
    </nc>
  </rcc>
  <rcc rId="16412" sId="31">
    <oc r="J16" t="inlineStr">
      <is>
        <t>私立</t>
      </is>
    </oc>
    <nc r="J16" t="inlineStr">
      <is>
        <t>総数</t>
        <rPh sb="0" eb="2">
          <t>ソウスウ</t>
        </rPh>
        <phoneticPr fontId="0"/>
      </is>
    </nc>
  </rcc>
  <rcc rId="16413" sId="31">
    <oc r="M16" t="inlineStr">
      <is>
        <t>総数</t>
      </is>
    </oc>
    <nc r="M16" t="inlineStr">
      <is>
        <t>私立</t>
        <rPh sb="0" eb="2">
          <t>シリツ</t>
        </rPh>
        <phoneticPr fontId="0"/>
      </is>
    </nc>
  </rcc>
  <rfmt sheetId="31" sqref="O15:O77" start="0" length="0">
    <dxf>
      <border>
        <right style="medium">
          <color indexed="64"/>
        </right>
      </border>
    </dxf>
  </rfmt>
  <rfmt sheetId="31" sqref="D16:F16">
    <dxf>
      <alignment horizontal="centerContinuous"/>
    </dxf>
  </rfmt>
  <rfmt sheetId="31" sqref="G16:I16">
    <dxf>
      <alignment horizontal="centerContinuous"/>
    </dxf>
  </rfmt>
  <rfmt sheetId="31" sqref="J16:L16">
    <dxf>
      <alignment horizontal="centerContinuous"/>
    </dxf>
  </rfmt>
  <rfmt sheetId="31" sqref="M16:O16">
    <dxf>
      <alignment horizontal="centerContinuous"/>
    </dxf>
  </rfmt>
  <rfmt sheetId="31" sqref="M16:U16">
    <dxf>
      <alignment horizontal="general"/>
    </dxf>
  </rfmt>
  <rfmt sheetId="31" sqref="M16:O16">
    <dxf>
      <alignment horizontal="centerContinuous"/>
    </dxf>
  </rfmt>
  <rfmt sheetId="31" sqref="F20:F76" start="0" length="0">
    <dxf>
      <border>
        <right style="medium">
          <color indexed="64"/>
        </right>
      </border>
    </dxf>
  </rfmt>
  <rfmt sheetId="31" sqref="F19:F77" start="0" length="0">
    <dxf>
      <border>
        <right style="thin">
          <color indexed="64"/>
        </right>
      </border>
    </dxf>
  </rfmt>
  <rfmt sheetId="31" sqref="J15:O15">
    <dxf>
      <alignment horizontal="centerContinuous"/>
    </dxf>
  </rfmt>
  <rrc rId="16414" sId="31" ref="A24:XFD24" action="deleteRow">
    <rfmt sheetId="31" xfDxf="1" sqref="A24:XFD24" start="0" length="0">
      <dxf>
        <font>
          <b/>
          <name val="ＭＳ Ｐゴシック"/>
          <family val="3"/>
          <charset val="128"/>
        </font>
      </dxf>
    </rfmt>
    <rfmt sheetId="31" sqref="A24" start="0" length="0">
      <dxf>
        <font>
          <sz val="14"/>
          <name val="ＭＳ Ｐゴシック"/>
          <family val="3"/>
          <charset val="128"/>
        </font>
      </dxf>
    </rfmt>
    <rfmt sheetId="31" sqref="B24" start="0" length="0">
      <dxf>
        <font>
          <sz val="14"/>
          <color theme="1"/>
          <name val="ＭＳ Ｐゴシック"/>
          <family val="3"/>
          <charset val="128"/>
        </font>
        <border outline="0">
          <left style="medium">
            <color indexed="64"/>
          </left>
        </border>
      </dxf>
    </rfmt>
    <rcc rId="0" sId="31" dxf="1">
      <nc r="C24" t="inlineStr">
        <is>
          <t>無線･通信</t>
        </is>
      </nc>
      <ndxf>
        <font>
          <sz val="14"/>
          <color theme="1"/>
          <name val="ＭＳ Ｐゴシック"/>
          <family val="3"/>
          <charset val="128"/>
        </font>
        <border outline="0">
          <right style="medium">
            <color indexed="64"/>
          </right>
        </border>
      </ndxf>
    </rcc>
    <rcc rId="0" sId="31" dxf="1" numFmtId="4">
      <nc r="D24">
        <v>0</v>
      </nc>
      <ndxf>
        <font>
          <sz val="14"/>
          <color theme="1"/>
          <name val="ＭＳ Ｐゴシック"/>
          <family val="3"/>
          <charset val="128"/>
        </font>
        <numFmt numFmtId="176" formatCode="#,##0\ ;&quot;△ &quot;#,##0\ ;_*&quot;- &quot;"/>
        <fill>
          <patternFill patternType="solid">
            <bgColor rgb="FFD4F3B5"/>
          </patternFill>
        </fill>
        <border outline="0">
          <left style="medium">
            <color indexed="64"/>
          </left>
          <right style="thin">
            <color indexed="64"/>
          </right>
        </border>
      </ndxf>
    </rcc>
    <rcc rId="0" sId="31" dxf="1" numFmtId="4">
      <nc r="E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24">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24">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24">
        <v>0</v>
      </nc>
      <ndxf>
        <font>
          <sz val="14"/>
          <color theme="1"/>
          <name val="ＭＳ Ｐゴシック"/>
          <family val="3"/>
          <charset val="128"/>
        </font>
        <numFmt numFmtId="176" formatCode="#,##0\ ;&quot;△ &quot;#,##0\ ;_*&quot;- &quot;"/>
        <fill>
          <patternFill patternType="solid">
            <bgColor rgb="FFD4F3B5"/>
          </patternFill>
        </fill>
      </ndxf>
    </rcc>
    <rcc rId="0" sId="31" dxf="1" numFmtId="4">
      <nc r="J24">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24">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24">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24">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24" start="0" length="0">
      <dxf>
        <font>
          <sz val="14"/>
          <color theme="1"/>
          <name val="ＭＳ Ｐゴシック"/>
          <family val="3"/>
          <charset val="128"/>
        </font>
        <numFmt numFmtId="176" formatCode="#,##0\ ;&quot;△ &quot;#,##0\ ;_*&quot;- &quot;"/>
      </dxf>
    </rfmt>
    <rfmt sheetId="31" sqref="Q24" start="0" length="0">
      <dxf>
        <font>
          <sz val="14"/>
          <color theme="1"/>
          <name val="ＭＳ Ｐゴシック"/>
          <family val="3"/>
          <charset val="128"/>
        </font>
        <numFmt numFmtId="176" formatCode="#,##0\ ;&quot;△ &quot;#,##0\ ;_*&quot;- &quot;"/>
      </dxf>
    </rfmt>
    <rfmt sheetId="31" sqref="R24" start="0" length="0">
      <dxf>
        <font>
          <sz val="14"/>
          <color theme="1"/>
          <name val="ＭＳ Ｐゴシック"/>
          <family val="3"/>
          <charset val="128"/>
        </font>
        <numFmt numFmtId="176" formatCode="#,##0\ ;&quot;△ &quot;#,##0\ ;_*&quot;- &quot;"/>
      </dxf>
    </rfmt>
    <rfmt sheetId="31" sqref="S24" start="0" length="0">
      <dxf>
        <font>
          <sz val="14"/>
          <color theme="1"/>
          <name val="ＭＳ Ｐゴシック"/>
          <family val="3"/>
          <charset val="128"/>
        </font>
        <numFmt numFmtId="176" formatCode="#,##0\ ;&quot;△ &quot;#,##0\ ;_*&quot;- &quot;"/>
      </dxf>
    </rfmt>
    <rfmt sheetId="31" sqref="T24" start="0" length="0">
      <dxf>
        <font>
          <sz val="14"/>
          <color theme="1"/>
          <name val="ＭＳ Ｐゴシック"/>
          <family val="3"/>
          <charset val="128"/>
        </font>
        <numFmt numFmtId="176" formatCode="#,##0\ ;&quot;△ &quot;#,##0\ ;_*&quot;- &quot;"/>
      </dxf>
    </rfmt>
    <rfmt sheetId="31" sqref="U24" start="0" length="0">
      <dxf>
        <font>
          <sz val="14"/>
          <color theme="1"/>
          <name val="ＭＳ Ｐゴシック"/>
          <family val="3"/>
          <charset val="128"/>
        </font>
        <numFmt numFmtId="176" formatCode="#,##0\ ;&quot;△ &quot;#,##0\ ;_*&quot;- &quot;"/>
      </dxf>
    </rfmt>
  </rrc>
  <rrc rId="16415" sId="31" ref="A24:XFD24" action="deleteRow">
    <rfmt sheetId="31" xfDxf="1" sqref="A24:XFD24" start="0" length="0">
      <dxf>
        <font>
          <b/>
          <name val="ＭＳ Ｐゴシック"/>
          <family val="3"/>
          <charset val="128"/>
        </font>
      </dxf>
    </rfmt>
    <rfmt sheetId="31" sqref="A24" start="0" length="0">
      <dxf>
        <font>
          <sz val="14"/>
          <name val="ＭＳ Ｐゴシック"/>
          <family val="3"/>
          <charset val="128"/>
        </font>
      </dxf>
    </rfmt>
    <rfmt sheetId="31" sqref="B24" start="0" length="0">
      <dxf>
        <font>
          <sz val="14"/>
          <color theme="1"/>
          <name val="ＭＳ Ｐゴシック"/>
          <family val="3"/>
          <charset val="128"/>
        </font>
        <border outline="0">
          <left style="medium">
            <color indexed="64"/>
          </left>
        </border>
      </dxf>
    </rfmt>
    <rcc rId="0" sId="31" dxf="1">
      <nc r="C24" t="inlineStr">
        <is>
          <t>自動車整備</t>
        </is>
      </nc>
      <ndxf>
        <font>
          <sz val="14"/>
          <color theme="1"/>
          <name val="ＭＳ Ｐゴシック"/>
          <family val="3"/>
          <charset val="128"/>
        </font>
        <border outline="0">
          <right style="medium">
            <color indexed="64"/>
          </right>
        </border>
      </ndxf>
    </rcc>
    <rcc rId="0" sId="31" dxf="1" numFmtId="4">
      <nc r="D24">
        <v>0</v>
      </nc>
      <ndxf>
        <font>
          <sz val="14"/>
          <color theme="1"/>
          <name val="ＭＳ Ｐゴシック"/>
          <family val="3"/>
          <charset val="128"/>
        </font>
        <numFmt numFmtId="176" formatCode="#,##0\ ;&quot;△ &quot;#,##0\ ;_*&quot;- &quot;"/>
        <fill>
          <patternFill patternType="solid">
            <bgColor rgb="FFD4F3B5"/>
          </patternFill>
        </fill>
        <border outline="0">
          <left style="medium">
            <color indexed="64"/>
          </left>
          <right style="thin">
            <color indexed="64"/>
          </right>
        </border>
      </ndxf>
    </rcc>
    <rcc rId="0" sId="31" dxf="1" numFmtId="4">
      <nc r="E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24">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24">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24">
        <v>0</v>
      </nc>
      <ndxf>
        <font>
          <sz val="14"/>
          <color theme="1"/>
          <name val="ＭＳ Ｐゴシック"/>
          <family val="3"/>
          <charset val="128"/>
        </font>
        <numFmt numFmtId="176" formatCode="#,##0\ ;&quot;△ &quot;#,##0\ ;_*&quot;- &quot;"/>
        <fill>
          <patternFill patternType="solid">
            <bgColor rgb="FFD4F3B5"/>
          </patternFill>
        </fill>
      </ndxf>
    </rcc>
    <rcc rId="0" sId="31" dxf="1" numFmtId="4">
      <nc r="J24">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24">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24">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24">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24" start="0" length="0">
      <dxf>
        <font>
          <sz val="14"/>
          <color theme="1"/>
          <name val="ＭＳ Ｐゴシック"/>
          <family val="3"/>
          <charset val="128"/>
        </font>
        <numFmt numFmtId="176" formatCode="#,##0\ ;&quot;△ &quot;#,##0\ ;_*&quot;- &quot;"/>
      </dxf>
    </rfmt>
    <rfmt sheetId="31" sqref="Q24" start="0" length="0">
      <dxf>
        <font>
          <sz val="14"/>
          <color theme="1"/>
          <name val="ＭＳ Ｐゴシック"/>
          <family val="3"/>
          <charset val="128"/>
        </font>
        <numFmt numFmtId="176" formatCode="#,##0\ ;&quot;△ &quot;#,##0\ ;_*&quot;- &quot;"/>
      </dxf>
    </rfmt>
    <rfmt sheetId="31" sqref="R24" start="0" length="0">
      <dxf>
        <font>
          <sz val="14"/>
          <color theme="1"/>
          <name val="ＭＳ Ｐゴシック"/>
          <family val="3"/>
          <charset val="128"/>
        </font>
        <numFmt numFmtId="176" formatCode="#,##0\ ;&quot;△ &quot;#,##0\ ;_*&quot;- &quot;"/>
      </dxf>
    </rfmt>
    <rfmt sheetId="31" sqref="S24" start="0" length="0">
      <dxf>
        <font>
          <sz val="14"/>
          <color theme="1"/>
          <name val="ＭＳ Ｐゴシック"/>
          <family val="3"/>
          <charset val="128"/>
        </font>
        <numFmt numFmtId="176" formatCode="#,##0\ ;&quot;△ &quot;#,##0\ ;_*&quot;- &quot;"/>
      </dxf>
    </rfmt>
    <rfmt sheetId="31" sqref="T24" start="0" length="0">
      <dxf>
        <font>
          <sz val="14"/>
          <color theme="1"/>
          <name val="ＭＳ Ｐゴシック"/>
          <family val="3"/>
          <charset val="128"/>
        </font>
        <numFmt numFmtId="176" formatCode="#,##0\ ;&quot;△ &quot;#,##0\ ;_*&quot;- &quot;"/>
      </dxf>
    </rfmt>
    <rfmt sheetId="31" sqref="U24" start="0" length="0">
      <dxf>
        <font>
          <sz val="14"/>
          <color theme="1"/>
          <name val="ＭＳ Ｐゴシック"/>
          <family val="3"/>
          <charset val="128"/>
        </font>
        <numFmt numFmtId="176" formatCode="#,##0\ ;&quot;△ &quot;#,##0\ ;_*&quot;- &quot;"/>
      </dxf>
    </rfmt>
  </rrc>
  <rrc rId="16416" sId="31" ref="A24:XFD24" action="deleteRow">
    <rfmt sheetId="31" xfDxf="1" sqref="A24:XFD24" start="0" length="0">
      <dxf>
        <font>
          <b/>
          <name val="ＭＳ Ｐゴシック"/>
          <family val="3"/>
          <charset val="128"/>
        </font>
      </dxf>
    </rfmt>
    <rfmt sheetId="31" sqref="A24" start="0" length="0">
      <dxf>
        <font>
          <sz val="14"/>
          <name val="ＭＳ Ｐゴシック"/>
          <family val="3"/>
          <charset val="128"/>
        </font>
      </dxf>
    </rfmt>
    <rfmt sheetId="31" sqref="B24" start="0" length="0">
      <dxf>
        <font>
          <sz val="14"/>
          <color theme="1"/>
          <name val="ＭＳ Ｐゴシック"/>
          <family val="3"/>
          <charset val="128"/>
        </font>
        <border outline="0">
          <left style="medium">
            <color indexed="64"/>
          </left>
        </border>
      </dxf>
    </rfmt>
    <rcc rId="0" sId="31" dxf="1">
      <nc r="C24" t="inlineStr">
        <is>
          <t>機械</t>
        </is>
      </nc>
      <ndxf>
        <font>
          <sz val="14"/>
          <color theme="1"/>
          <name val="ＭＳ Ｐゴシック"/>
          <family val="3"/>
          <charset val="128"/>
        </font>
        <border outline="0">
          <right style="medium">
            <color indexed="64"/>
          </right>
        </border>
      </ndxf>
    </rcc>
    <rcc rId="0" sId="31" dxf="1" numFmtId="4">
      <nc r="D24">
        <v>0</v>
      </nc>
      <ndxf>
        <font>
          <sz val="14"/>
          <color theme="1"/>
          <name val="ＭＳ Ｐゴシック"/>
          <family val="3"/>
          <charset val="128"/>
        </font>
        <numFmt numFmtId="176" formatCode="#,##0\ ;&quot;△ &quot;#,##0\ ;_*&quot;- &quot;"/>
        <fill>
          <patternFill patternType="solid">
            <bgColor rgb="FFD4F3B5"/>
          </patternFill>
        </fill>
        <border outline="0">
          <left style="medium">
            <color indexed="64"/>
          </left>
          <right style="thin">
            <color indexed="64"/>
          </right>
        </border>
      </ndxf>
    </rcc>
    <rcc rId="0" sId="31" dxf="1" numFmtId="4">
      <nc r="E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24">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24">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24">
        <v>0</v>
      </nc>
      <ndxf>
        <font>
          <sz val="14"/>
          <color theme="1"/>
          <name val="ＭＳ Ｐゴシック"/>
          <family val="3"/>
          <charset val="128"/>
        </font>
        <numFmt numFmtId="176" formatCode="#,##0\ ;&quot;△ &quot;#,##0\ ;_*&quot;- &quot;"/>
        <fill>
          <patternFill patternType="solid">
            <bgColor rgb="FFD4F3B5"/>
          </patternFill>
        </fill>
      </ndxf>
    </rcc>
    <rcc rId="0" sId="31" dxf="1" numFmtId="4">
      <nc r="J24">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24">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24">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24">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24">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24" start="0" length="0">
      <dxf>
        <font>
          <sz val="14"/>
          <color theme="1"/>
          <name val="ＭＳ Ｐゴシック"/>
          <family val="3"/>
          <charset val="128"/>
        </font>
        <numFmt numFmtId="176" formatCode="#,##0\ ;&quot;△ &quot;#,##0\ ;_*&quot;- &quot;"/>
      </dxf>
    </rfmt>
    <rfmt sheetId="31" sqref="Q24" start="0" length="0">
      <dxf>
        <font>
          <sz val="14"/>
          <color theme="1"/>
          <name val="ＭＳ Ｐゴシック"/>
          <family val="3"/>
          <charset val="128"/>
        </font>
        <numFmt numFmtId="176" formatCode="#,##0\ ;&quot;△ &quot;#,##0\ ;_*&quot;- &quot;"/>
      </dxf>
    </rfmt>
    <rfmt sheetId="31" sqref="R24" start="0" length="0">
      <dxf>
        <font>
          <sz val="14"/>
          <color theme="1"/>
          <name val="ＭＳ Ｐゴシック"/>
          <family val="3"/>
          <charset val="128"/>
        </font>
        <numFmt numFmtId="176" formatCode="#,##0\ ;&quot;△ &quot;#,##0\ ;_*&quot;- &quot;"/>
      </dxf>
    </rfmt>
    <rfmt sheetId="31" sqref="S24" start="0" length="0">
      <dxf>
        <font>
          <sz val="14"/>
          <color theme="1"/>
          <name val="ＭＳ Ｐゴシック"/>
          <family val="3"/>
          <charset val="128"/>
        </font>
        <numFmt numFmtId="176" formatCode="#,##0\ ;&quot;△ &quot;#,##0\ ;_*&quot;- &quot;"/>
      </dxf>
    </rfmt>
    <rfmt sheetId="31" sqref="T24" start="0" length="0">
      <dxf>
        <font>
          <sz val="14"/>
          <color theme="1"/>
          <name val="ＭＳ Ｐゴシック"/>
          <family val="3"/>
          <charset val="128"/>
        </font>
        <numFmt numFmtId="176" formatCode="#,##0\ ;&quot;△ &quot;#,##0\ ;_*&quot;- &quot;"/>
      </dxf>
    </rfmt>
    <rfmt sheetId="31" sqref="U24" start="0" length="0">
      <dxf>
        <font>
          <sz val="14"/>
          <color theme="1"/>
          <name val="ＭＳ Ｐゴシック"/>
          <family val="3"/>
          <charset val="128"/>
        </font>
        <numFmt numFmtId="176" formatCode="#,##0\ ;&quot;△ &quot;#,##0\ ;_*&quot;- &quot;"/>
      </dxf>
    </rfmt>
  </rrc>
  <rrc rId="16417" sId="31" ref="A35:XFD35" action="deleteRow">
    <rfmt sheetId="31" xfDxf="1" sqref="A35:XFD35" start="0" length="0">
      <dxf>
        <font>
          <b/>
          <name val="ＭＳ Ｐゴシック"/>
          <family val="3"/>
          <charset val="128"/>
        </font>
      </dxf>
    </rfmt>
    <rfmt sheetId="31" sqref="A35" start="0" length="0">
      <dxf>
        <font>
          <sz val="14"/>
          <name val="ＭＳ Ｐゴシック"/>
          <family val="3"/>
          <charset val="128"/>
        </font>
      </dxf>
    </rfmt>
    <rfmt sheetId="31" sqref="B35" start="0" length="0">
      <dxf>
        <font>
          <sz val="14"/>
          <color theme="1"/>
          <name val="ＭＳ Ｐゴシック"/>
          <family val="3"/>
          <charset val="128"/>
        </font>
        <border outline="0">
          <left style="medium">
            <color indexed="64"/>
          </left>
        </border>
      </dxf>
    </rfmt>
    <rcc rId="0" sId="31" dxf="1">
      <nc r="C35" t="inlineStr">
        <is>
          <t>臨床検査</t>
        </is>
      </nc>
      <ndxf>
        <font>
          <sz val="14"/>
          <color theme="1"/>
          <name val="ＭＳ Ｐゴシック"/>
          <family val="3"/>
          <charset val="128"/>
        </font>
        <border outline="0">
          <right style="medium">
            <color indexed="64"/>
          </right>
        </border>
      </ndxf>
    </rcc>
    <rcc rId="0" sId="31" dxf="1" numFmtId="4">
      <nc r="D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3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J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3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35" start="0" length="0">
      <dxf>
        <font>
          <sz val="14"/>
          <color theme="1"/>
          <name val="ＭＳ Ｐゴシック"/>
          <family val="3"/>
          <charset val="128"/>
        </font>
        <numFmt numFmtId="176" formatCode="#,##0\ ;&quot;△ &quot;#,##0\ ;_*&quot;- &quot;"/>
      </dxf>
    </rfmt>
    <rfmt sheetId="31" sqref="Q35" start="0" length="0">
      <dxf>
        <font>
          <sz val="14"/>
          <color theme="1"/>
          <name val="ＭＳ Ｐゴシック"/>
          <family val="3"/>
          <charset val="128"/>
        </font>
        <numFmt numFmtId="176" formatCode="#,##0\ ;&quot;△ &quot;#,##0\ ;_*&quot;- &quot;"/>
      </dxf>
    </rfmt>
    <rfmt sheetId="31" sqref="R35" start="0" length="0">
      <dxf>
        <font>
          <sz val="14"/>
          <color theme="1"/>
          <name val="ＭＳ Ｐゴシック"/>
          <family val="3"/>
          <charset val="128"/>
        </font>
        <numFmt numFmtId="176" formatCode="#,##0\ ;&quot;△ &quot;#,##0\ ;_*&quot;- &quot;"/>
      </dxf>
    </rfmt>
    <rfmt sheetId="31" sqref="S35" start="0" length="0">
      <dxf>
        <font>
          <sz val="14"/>
          <color theme="1"/>
          <name val="ＭＳ Ｐゴシック"/>
          <family val="3"/>
          <charset val="128"/>
        </font>
        <numFmt numFmtId="176" formatCode="#,##0\ ;&quot;△ &quot;#,##0\ ;_*&quot;- &quot;"/>
      </dxf>
    </rfmt>
    <rfmt sheetId="31" sqref="T35" start="0" length="0">
      <dxf>
        <font>
          <sz val="14"/>
          <color theme="1"/>
          <name val="ＭＳ Ｐゴシック"/>
          <family val="3"/>
          <charset val="128"/>
        </font>
        <numFmt numFmtId="176" formatCode="#,##0\ ;&quot;△ &quot;#,##0\ ;_*&quot;- &quot;"/>
      </dxf>
    </rfmt>
    <rfmt sheetId="31" sqref="U35" start="0" length="0">
      <dxf>
        <font>
          <sz val="14"/>
          <color theme="1"/>
          <name val="ＭＳ Ｐゴシック"/>
          <family val="3"/>
          <charset val="128"/>
        </font>
        <numFmt numFmtId="176" formatCode="#,##0\ ;&quot;△ &quot;#,##0\ ;_*&quot;- &quot;"/>
      </dxf>
    </rfmt>
  </rrc>
  <rrc rId="16418" sId="31" ref="A35:XFD35" action="deleteRow">
    <rfmt sheetId="31" xfDxf="1" sqref="A35:XFD35" start="0" length="0">
      <dxf>
        <font>
          <b/>
          <name val="ＭＳ Ｐゴシック"/>
          <family val="3"/>
          <charset val="128"/>
        </font>
      </dxf>
    </rfmt>
    <rfmt sheetId="31" sqref="A35" start="0" length="0">
      <dxf>
        <font>
          <sz val="14"/>
          <name val="ＭＳ Ｐゴシック"/>
          <family val="3"/>
          <charset val="128"/>
        </font>
      </dxf>
    </rfmt>
    <rfmt sheetId="31" sqref="B35" start="0" length="0">
      <dxf>
        <font>
          <sz val="14"/>
          <color theme="1"/>
          <name val="ＭＳ Ｐゴシック"/>
          <family val="3"/>
          <charset val="128"/>
        </font>
        <border outline="0">
          <left style="medium">
            <color indexed="64"/>
          </left>
        </border>
      </dxf>
    </rfmt>
    <rcc rId="0" sId="31" dxf="1">
      <nc r="C35" t="inlineStr">
        <is>
          <t>診療放射線</t>
        </is>
      </nc>
      <ndxf>
        <font>
          <sz val="14"/>
          <color theme="1"/>
          <name val="ＭＳ Ｐゴシック"/>
          <family val="3"/>
          <charset val="128"/>
        </font>
        <border outline="0">
          <right style="medium">
            <color indexed="64"/>
          </right>
        </border>
      </ndxf>
    </rcc>
    <rcc rId="0" sId="31" dxf="1" numFmtId="4">
      <nc r="D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3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J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3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35" start="0" length="0">
      <dxf>
        <font>
          <sz val="14"/>
          <color theme="1"/>
          <name val="ＭＳ Ｐゴシック"/>
          <family val="3"/>
          <charset val="128"/>
        </font>
        <numFmt numFmtId="176" formatCode="#,##0\ ;&quot;△ &quot;#,##0\ ;_*&quot;- &quot;"/>
      </dxf>
    </rfmt>
    <rfmt sheetId="31" sqref="Q35" start="0" length="0">
      <dxf>
        <font>
          <sz val="14"/>
          <color theme="1"/>
          <name val="ＭＳ Ｐゴシック"/>
          <family val="3"/>
          <charset val="128"/>
        </font>
        <numFmt numFmtId="176" formatCode="#,##0\ ;&quot;△ &quot;#,##0\ ;_*&quot;- &quot;"/>
      </dxf>
    </rfmt>
    <rfmt sheetId="31" sqref="R35" start="0" length="0">
      <dxf>
        <font>
          <sz val="14"/>
          <color theme="1"/>
          <name val="ＭＳ Ｐゴシック"/>
          <family val="3"/>
          <charset val="128"/>
        </font>
        <numFmt numFmtId="176" formatCode="#,##0\ ;&quot;△ &quot;#,##0\ ;_*&quot;- &quot;"/>
      </dxf>
    </rfmt>
    <rfmt sheetId="31" sqref="S35" start="0" length="0">
      <dxf>
        <font>
          <sz val="14"/>
          <color theme="1"/>
          <name val="ＭＳ Ｐゴシック"/>
          <family val="3"/>
          <charset val="128"/>
        </font>
        <numFmt numFmtId="176" formatCode="#,##0\ ;&quot;△ &quot;#,##0\ ;_*&quot;- &quot;"/>
      </dxf>
    </rfmt>
    <rfmt sheetId="31" sqref="T35" start="0" length="0">
      <dxf>
        <font>
          <sz val="14"/>
          <color theme="1"/>
          <name val="ＭＳ Ｐゴシック"/>
          <family val="3"/>
          <charset val="128"/>
        </font>
        <numFmt numFmtId="176" formatCode="#,##0\ ;&quot;△ &quot;#,##0\ ;_*&quot;- &quot;"/>
      </dxf>
    </rfmt>
    <rfmt sheetId="31" sqref="U35" start="0" length="0">
      <dxf>
        <font>
          <sz val="14"/>
          <color theme="1"/>
          <name val="ＭＳ Ｐゴシック"/>
          <family val="3"/>
          <charset val="128"/>
        </font>
        <numFmt numFmtId="176" formatCode="#,##0\ ;&quot;△ &quot;#,##0\ ;_*&quot;- &quot;"/>
      </dxf>
    </rfmt>
  </rrc>
  <rrc rId="16419" sId="31" ref="A35:XFD35" action="deleteRow">
    <rfmt sheetId="31" xfDxf="1" sqref="A35:XFD35" start="0" length="0">
      <dxf>
        <font>
          <b/>
          <name val="ＭＳ Ｐゴシック"/>
          <family val="3"/>
          <charset val="128"/>
        </font>
      </dxf>
    </rfmt>
    <rfmt sheetId="31" sqref="A35" start="0" length="0">
      <dxf>
        <font>
          <sz val="14"/>
          <name val="ＭＳ Ｐゴシック"/>
          <family val="3"/>
          <charset val="128"/>
        </font>
      </dxf>
    </rfmt>
    <rfmt sheetId="31" sqref="B35" start="0" length="0">
      <dxf>
        <font>
          <sz val="14"/>
          <color theme="1"/>
          <name val="ＭＳ Ｐゴシック"/>
          <family val="3"/>
          <charset val="128"/>
        </font>
        <border outline="0">
          <left style="medium">
            <color indexed="64"/>
          </left>
        </border>
      </dxf>
    </rfmt>
    <rcc rId="0" sId="31" dxf="1">
      <nc r="C35" t="inlineStr">
        <is>
          <t>鍼・灸・あんま</t>
        </is>
      </nc>
      <ndxf>
        <font>
          <sz val="14"/>
          <color theme="1"/>
          <name val="ＭＳ Ｐゴシック"/>
          <family val="3"/>
          <charset val="128"/>
        </font>
        <border outline="0">
          <right style="medium">
            <color indexed="64"/>
          </right>
        </border>
      </ndxf>
    </rcc>
    <rcc rId="0" sId="31" dxf="1" numFmtId="4">
      <nc r="D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3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J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3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3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3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3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35" start="0" length="0">
      <dxf>
        <font>
          <sz val="14"/>
          <color theme="1"/>
          <name val="ＭＳ Ｐゴシック"/>
          <family val="3"/>
          <charset val="128"/>
        </font>
        <numFmt numFmtId="176" formatCode="#,##0\ ;&quot;△ &quot;#,##0\ ;_*&quot;- &quot;"/>
      </dxf>
    </rfmt>
    <rfmt sheetId="31" sqref="Q35" start="0" length="0">
      <dxf>
        <font>
          <sz val="14"/>
          <color theme="1"/>
          <name val="ＭＳ Ｐゴシック"/>
          <family val="3"/>
          <charset val="128"/>
        </font>
        <numFmt numFmtId="176" formatCode="#,##0\ ;&quot;△ &quot;#,##0\ ;_*&quot;- &quot;"/>
      </dxf>
    </rfmt>
    <rfmt sheetId="31" sqref="R35" start="0" length="0">
      <dxf>
        <font>
          <sz val="14"/>
          <color theme="1"/>
          <name val="ＭＳ Ｐゴシック"/>
          <family val="3"/>
          <charset val="128"/>
        </font>
        <numFmt numFmtId="176" formatCode="#,##0\ ;&quot;△ &quot;#,##0\ ;_*&quot;- &quot;"/>
      </dxf>
    </rfmt>
    <rfmt sheetId="31" sqref="S35" start="0" length="0">
      <dxf>
        <font>
          <sz val="14"/>
          <color theme="1"/>
          <name val="ＭＳ Ｐゴシック"/>
          <family val="3"/>
          <charset val="128"/>
        </font>
        <numFmt numFmtId="176" formatCode="#,##0\ ;&quot;△ &quot;#,##0\ ;_*&quot;- &quot;"/>
      </dxf>
    </rfmt>
    <rfmt sheetId="31" sqref="T35" start="0" length="0">
      <dxf>
        <font>
          <sz val="14"/>
          <color theme="1"/>
          <name val="ＭＳ Ｐゴシック"/>
          <family val="3"/>
          <charset val="128"/>
        </font>
        <numFmt numFmtId="176" formatCode="#,##0\ ;&quot;△ &quot;#,##0\ ;_*&quot;- &quot;"/>
      </dxf>
    </rfmt>
    <rfmt sheetId="31" sqref="U35" start="0" length="0">
      <dxf>
        <font>
          <sz val="14"/>
          <color theme="1"/>
          <name val="ＭＳ Ｐゴシック"/>
          <family val="3"/>
          <charset val="128"/>
        </font>
        <numFmt numFmtId="176" formatCode="#,##0\ ;&quot;△ &quot;#,##0\ ;_*&quot;- &quot;"/>
      </dxf>
    </rfmt>
  </rrc>
  <rcc rId="16420" sId="31">
    <oc r="C35" t="inlineStr">
      <is>
        <t>柔道整復</t>
      </is>
    </oc>
    <nc r="C35" t="inlineStr">
      <is>
        <t>理学・作業療法</t>
        <rPh sb="0" eb="2">
          <t>リガク</t>
        </rPh>
        <rPh sb="3" eb="5">
          <t>サギョウ</t>
        </rPh>
        <rPh sb="5" eb="7">
          <t>リョウホウ</t>
        </rPh>
        <phoneticPr fontId="0"/>
      </is>
    </nc>
  </rcc>
  <rcc rId="16421" sId="31">
    <oc r="C50" t="inlineStr">
      <is>
        <t>タイピスト</t>
      </is>
    </oc>
    <nc r="C50" t="inlineStr">
      <is>
        <t>旅行</t>
        <rPh sb="0" eb="2">
          <t>リョコウ</t>
        </rPh>
        <phoneticPr fontId="0"/>
      </is>
    </nc>
  </rcc>
  <rcc rId="16422" sId="31">
    <oc r="C51" t="inlineStr">
      <is>
        <t>秘書</t>
      </is>
    </oc>
    <nc r="C51" t="inlineStr">
      <is>
        <t>情報</t>
        <phoneticPr fontId="0"/>
      </is>
    </nc>
  </rcc>
  <rcc rId="16423" sId="31">
    <oc r="C52" t="inlineStr">
      <is>
        <t>経営</t>
      </is>
    </oc>
    <nc r="C52" t="inlineStr">
      <is>
        <t>ビジネス</t>
        <phoneticPr fontId="0"/>
      </is>
    </nc>
  </rcc>
  <rrc rId="16424" sId="31" ref="A65:XFD65" action="deleteRow">
    <rfmt sheetId="31" xfDxf="1" sqref="A65:XFD65" start="0" length="0">
      <dxf>
        <font>
          <b/>
          <name val="ＭＳ Ｐゴシック"/>
          <family val="3"/>
          <charset val="128"/>
        </font>
      </dxf>
    </rfmt>
    <rfmt sheetId="31" sqref="A65" start="0" length="0">
      <dxf>
        <font>
          <sz val="14"/>
          <name val="ＭＳ Ｐゴシック"/>
          <family val="3"/>
          <charset val="128"/>
        </font>
      </dxf>
    </rfmt>
    <rfmt sheetId="31" sqref="B65" start="0" length="0">
      <dxf>
        <font>
          <sz val="14"/>
          <color theme="1"/>
          <name val="ＭＳ Ｐゴシック"/>
          <family val="3"/>
          <charset val="128"/>
        </font>
        <border outline="0">
          <left style="medium">
            <color indexed="64"/>
          </left>
        </border>
      </dxf>
    </rfmt>
    <rcc rId="0" sId="31" dxf="1">
      <nc r="C65" t="inlineStr">
        <is>
          <t>茶華道</t>
        </is>
      </nc>
      <ndxf>
        <font>
          <sz val="14"/>
          <color theme="1"/>
          <name val="ＭＳ Ｐゴシック"/>
          <family val="3"/>
          <charset val="128"/>
        </font>
        <border outline="0">
          <right style="medium">
            <color indexed="64"/>
          </right>
        </border>
      </ndxf>
    </rcc>
    <rcc rId="0" sId="31" dxf="1" numFmtId="4">
      <nc r="D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J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65" start="0" length="0">
      <dxf>
        <font>
          <sz val="14"/>
          <color theme="1"/>
          <name val="ＭＳ Ｐゴシック"/>
          <family val="3"/>
          <charset val="128"/>
        </font>
        <numFmt numFmtId="176" formatCode="#,##0\ ;&quot;△ &quot;#,##0\ ;_*&quot;- &quot;"/>
      </dxf>
    </rfmt>
    <rfmt sheetId="31" sqref="Q65" start="0" length="0">
      <dxf>
        <font>
          <sz val="14"/>
          <color theme="1"/>
          <name val="ＭＳ Ｐゴシック"/>
          <family val="3"/>
          <charset val="128"/>
        </font>
        <numFmt numFmtId="176" formatCode="#,##0\ ;&quot;△ &quot;#,##0\ ;_*&quot;- &quot;"/>
      </dxf>
    </rfmt>
    <rfmt sheetId="31" sqref="R65" start="0" length="0">
      <dxf>
        <font>
          <sz val="14"/>
          <color theme="1"/>
          <name val="ＭＳ Ｐゴシック"/>
          <family val="3"/>
          <charset val="128"/>
        </font>
        <numFmt numFmtId="176" formatCode="#,##0\ ;&quot;△ &quot;#,##0\ ;_*&quot;- &quot;"/>
      </dxf>
    </rfmt>
    <rfmt sheetId="31" sqref="S65" start="0" length="0">
      <dxf>
        <font>
          <sz val="14"/>
          <color theme="1"/>
          <name val="ＭＳ Ｐゴシック"/>
          <family val="3"/>
          <charset val="128"/>
        </font>
        <numFmt numFmtId="176" formatCode="#,##0\ ;&quot;△ &quot;#,##0\ ;_*&quot;- &quot;"/>
      </dxf>
    </rfmt>
    <rfmt sheetId="31" sqref="T65" start="0" length="0">
      <dxf>
        <font>
          <sz val="14"/>
          <color theme="1"/>
          <name val="ＭＳ Ｐゴシック"/>
          <family val="3"/>
          <charset val="128"/>
        </font>
        <numFmt numFmtId="176" formatCode="#,##0\ ;&quot;△ &quot;#,##0\ ;_*&quot;- &quot;"/>
      </dxf>
    </rfmt>
    <rfmt sheetId="31" sqref="U65" start="0" length="0">
      <dxf>
        <font>
          <sz val="14"/>
          <color theme="1"/>
          <name val="ＭＳ Ｐゴシック"/>
          <family val="3"/>
          <charset val="128"/>
        </font>
        <numFmt numFmtId="176" formatCode="#,##0\ ;&quot;△ &quot;#,##0\ ;_*&quot;- &quot;"/>
      </dxf>
    </rfmt>
  </rrc>
  <rrc rId="16425" sId="31" ref="A65:XFD65" action="deleteRow">
    <rfmt sheetId="31" xfDxf="1" sqref="A65:XFD65" start="0" length="0">
      <dxf>
        <font>
          <b/>
          <name val="ＭＳ Ｐゴシック"/>
          <family val="3"/>
          <charset val="128"/>
        </font>
      </dxf>
    </rfmt>
    <rfmt sheetId="31" sqref="A65" start="0" length="0">
      <dxf>
        <font>
          <sz val="14"/>
          <name val="ＭＳ Ｐゴシック"/>
          <family val="3"/>
          <charset val="128"/>
        </font>
      </dxf>
    </rfmt>
    <rfmt sheetId="31" sqref="B65" start="0" length="0">
      <dxf>
        <font>
          <sz val="14"/>
          <color theme="1"/>
          <name val="ＭＳ Ｐゴシック"/>
          <family val="3"/>
          <charset val="128"/>
        </font>
        <border outline="0">
          <left style="medium">
            <color indexed="64"/>
          </left>
        </border>
      </dxf>
    </rfmt>
    <rcc rId="0" sId="31" dxf="1">
      <nc r="C65" t="inlineStr">
        <is>
          <t>外国語</t>
        </is>
      </nc>
      <ndxf>
        <font>
          <sz val="14"/>
          <color theme="1"/>
          <name val="ＭＳ Ｐゴシック"/>
          <family val="3"/>
          <charset val="128"/>
        </font>
        <border outline="0">
          <right style="medium">
            <color indexed="64"/>
          </right>
        </border>
      </ndxf>
    </rcc>
    <rcc rId="0" sId="31" dxf="1" numFmtId="4">
      <nc r="D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J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65" start="0" length="0">
      <dxf>
        <font>
          <sz val="14"/>
          <color theme="1"/>
          <name val="ＭＳ Ｐゴシック"/>
          <family val="3"/>
          <charset val="128"/>
        </font>
        <numFmt numFmtId="176" formatCode="#,##0\ ;&quot;△ &quot;#,##0\ ;_*&quot;- &quot;"/>
      </dxf>
    </rfmt>
    <rfmt sheetId="31" sqref="Q65" start="0" length="0">
      <dxf>
        <font>
          <sz val="14"/>
          <color theme="1"/>
          <name val="ＭＳ Ｐゴシック"/>
          <family val="3"/>
          <charset val="128"/>
        </font>
        <numFmt numFmtId="176" formatCode="#,##0\ ;&quot;△ &quot;#,##0\ ;_*&quot;- &quot;"/>
      </dxf>
    </rfmt>
    <rfmt sheetId="31" sqref="R65" start="0" length="0">
      <dxf>
        <font>
          <sz val="14"/>
          <color theme="1"/>
          <name val="ＭＳ Ｐゴシック"/>
          <family val="3"/>
          <charset val="128"/>
        </font>
        <numFmt numFmtId="176" formatCode="#,##0\ ;&quot;△ &quot;#,##0\ ;_*&quot;- &quot;"/>
      </dxf>
    </rfmt>
    <rfmt sheetId="31" sqref="S65" start="0" length="0">
      <dxf>
        <font>
          <sz val="14"/>
          <color theme="1"/>
          <name val="ＭＳ Ｐゴシック"/>
          <family val="3"/>
          <charset val="128"/>
        </font>
        <numFmt numFmtId="176" formatCode="#,##0\ ;&quot;△ &quot;#,##0\ ;_*&quot;- &quot;"/>
      </dxf>
    </rfmt>
    <rfmt sheetId="31" sqref="T65" start="0" length="0">
      <dxf>
        <font>
          <sz val="14"/>
          <color theme="1"/>
          <name val="ＭＳ Ｐゴシック"/>
          <family val="3"/>
          <charset val="128"/>
        </font>
        <numFmt numFmtId="176" formatCode="#,##0\ ;&quot;△ &quot;#,##0\ ;_*&quot;- &quot;"/>
      </dxf>
    </rfmt>
    <rfmt sheetId="31" sqref="U65" start="0" length="0">
      <dxf>
        <font>
          <sz val="14"/>
          <color theme="1"/>
          <name val="ＭＳ Ｐゴシック"/>
          <family val="3"/>
          <charset val="128"/>
        </font>
        <numFmt numFmtId="176" formatCode="#,##0\ ;&quot;△ &quot;#,##0\ ;_*&quot;- &quot;"/>
      </dxf>
    </rfmt>
  </rrc>
  <rrc rId="16426" sId="31" ref="A65:XFD65" action="deleteRow">
    <rfmt sheetId="31" xfDxf="1" sqref="A65:XFD65" start="0" length="0">
      <dxf>
        <font>
          <b/>
          <name val="ＭＳ Ｐゴシック"/>
          <family val="3"/>
          <charset val="128"/>
        </font>
      </dxf>
    </rfmt>
    <rfmt sheetId="31" sqref="A65" start="0" length="0">
      <dxf>
        <font>
          <sz val="14"/>
          <name val="ＭＳ Ｐゴシック"/>
          <family val="3"/>
          <charset val="128"/>
        </font>
      </dxf>
    </rfmt>
    <rfmt sheetId="31" sqref="B65" start="0" length="0">
      <dxf>
        <font>
          <sz val="14"/>
          <color theme="1"/>
          <name val="ＭＳ Ｐゴシック"/>
          <family val="3"/>
          <charset val="128"/>
        </font>
        <border outline="0">
          <left style="medium">
            <color indexed="64"/>
          </left>
        </border>
      </dxf>
    </rfmt>
    <rcc rId="0" sId="31" dxf="1">
      <nc r="C65" t="inlineStr">
        <is>
          <t>演劇・映画</t>
        </is>
      </nc>
      <ndxf>
        <font>
          <sz val="14"/>
          <color theme="1"/>
          <name val="ＭＳ Ｐゴシック"/>
          <family val="3"/>
          <charset val="128"/>
        </font>
        <border outline="0">
          <right style="medium">
            <color indexed="64"/>
          </right>
        </border>
      </ndxf>
    </rcc>
    <rcc rId="0" sId="31" dxf="1" numFmtId="4">
      <nc r="D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J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65" start="0" length="0">
      <dxf>
        <font>
          <sz val="14"/>
          <color theme="1"/>
          <name val="ＭＳ Ｐゴシック"/>
          <family val="3"/>
          <charset val="128"/>
        </font>
        <numFmt numFmtId="176" formatCode="#,##0\ ;&quot;△ &quot;#,##0\ ;_*&quot;- &quot;"/>
      </dxf>
    </rfmt>
    <rfmt sheetId="31" sqref="Q65" start="0" length="0">
      <dxf>
        <font>
          <sz val="14"/>
          <color theme="1"/>
          <name val="ＭＳ Ｐゴシック"/>
          <family val="3"/>
          <charset val="128"/>
        </font>
        <numFmt numFmtId="176" formatCode="#,##0\ ;&quot;△ &quot;#,##0\ ;_*&quot;- &quot;"/>
      </dxf>
    </rfmt>
    <rfmt sheetId="31" sqref="R65" start="0" length="0">
      <dxf>
        <font>
          <sz val="14"/>
          <color theme="1"/>
          <name val="ＭＳ Ｐゴシック"/>
          <family val="3"/>
          <charset val="128"/>
        </font>
        <numFmt numFmtId="176" formatCode="#,##0\ ;&quot;△ &quot;#,##0\ ;_*&quot;- &quot;"/>
      </dxf>
    </rfmt>
    <rfmt sheetId="31" sqref="S65" start="0" length="0">
      <dxf>
        <font>
          <sz val="14"/>
          <color theme="1"/>
          <name val="ＭＳ Ｐゴシック"/>
          <family val="3"/>
          <charset val="128"/>
        </font>
        <numFmt numFmtId="176" formatCode="#,##0\ ;&quot;△ &quot;#,##0\ ;_*&quot;- &quot;"/>
      </dxf>
    </rfmt>
    <rfmt sheetId="31" sqref="T65" start="0" length="0">
      <dxf>
        <font>
          <sz val="14"/>
          <color theme="1"/>
          <name val="ＭＳ Ｐゴシック"/>
          <family val="3"/>
          <charset val="128"/>
        </font>
        <numFmt numFmtId="176" formatCode="#,##0\ ;&quot;△ &quot;#,##0\ ;_*&quot;- &quot;"/>
      </dxf>
    </rfmt>
    <rfmt sheetId="31" sqref="U65" start="0" length="0">
      <dxf>
        <font>
          <sz val="14"/>
          <color theme="1"/>
          <name val="ＭＳ Ｐゴシック"/>
          <family val="3"/>
          <charset val="128"/>
        </font>
        <numFmt numFmtId="176" formatCode="#,##0\ ;&quot;△ &quot;#,##0\ ;_*&quot;- &quot;"/>
      </dxf>
    </rfmt>
  </rrc>
  <rrc rId="16427" sId="31" ref="A65:XFD65" action="deleteRow">
    <rfmt sheetId="31" xfDxf="1" sqref="A65:XFD65" start="0" length="0">
      <dxf>
        <font>
          <b/>
          <name val="ＭＳ Ｐゴシック"/>
          <family val="3"/>
          <charset val="128"/>
        </font>
      </dxf>
    </rfmt>
    <rfmt sheetId="31" sqref="A65" start="0" length="0">
      <dxf>
        <font>
          <sz val="14"/>
          <name val="ＭＳ Ｐゴシック"/>
          <family val="3"/>
          <charset val="128"/>
        </font>
      </dxf>
    </rfmt>
    <rfmt sheetId="31" sqref="B65" start="0" length="0">
      <dxf>
        <font>
          <sz val="14"/>
          <color theme="1"/>
          <name val="ＭＳ Ｐゴシック"/>
          <family val="3"/>
          <charset val="128"/>
        </font>
        <border outline="0">
          <left style="medium">
            <color indexed="64"/>
          </left>
        </border>
      </dxf>
    </rfmt>
    <rcc rId="0" sId="31" dxf="1">
      <nc r="C65" t="inlineStr">
        <is>
          <t>写真</t>
        </is>
      </nc>
      <ndxf>
        <font>
          <sz val="14"/>
          <color theme="1"/>
          <name val="ＭＳ Ｐゴシック"/>
          <family val="3"/>
          <charset val="128"/>
        </font>
        <border outline="0">
          <right style="medium">
            <color indexed="64"/>
          </right>
        </border>
      </ndxf>
    </rcc>
    <rcc rId="0" sId="31" dxf="1" numFmtId="4">
      <nc r="D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J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65" start="0" length="0">
      <dxf>
        <font>
          <sz val="14"/>
          <color theme="1"/>
          <name val="ＭＳ Ｐゴシック"/>
          <family val="3"/>
          <charset val="128"/>
        </font>
        <numFmt numFmtId="176" formatCode="#,##0\ ;&quot;△ &quot;#,##0\ ;_*&quot;- &quot;"/>
      </dxf>
    </rfmt>
    <rfmt sheetId="31" sqref="Q65" start="0" length="0">
      <dxf>
        <font>
          <sz val="14"/>
          <color theme="1"/>
          <name val="ＭＳ Ｐゴシック"/>
          <family val="3"/>
          <charset val="128"/>
        </font>
        <numFmt numFmtId="176" formatCode="#,##0\ ;&quot;△ &quot;#,##0\ ;_*&quot;- &quot;"/>
      </dxf>
    </rfmt>
    <rfmt sheetId="31" sqref="R65" start="0" length="0">
      <dxf>
        <font>
          <sz val="14"/>
          <color theme="1"/>
          <name val="ＭＳ Ｐゴシック"/>
          <family val="3"/>
          <charset val="128"/>
        </font>
        <numFmt numFmtId="176" formatCode="#,##0\ ;&quot;△ &quot;#,##0\ ;_*&quot;- &quot;"/>
      </dxf>
    </rfmt>
    <rfmt sheetId="31" sqref="S65" start="0" length="0">
      <dxf>
        <font>
          <sz val="14"/>
          <color theme="1"/>
          <name val="ＭＳ Ｐゴシック"/>
          <family val="3"/>
          <charset val="128"/>
        </font>
        <numFmt numFmtId="176" formatCode="#,##0\ ;&quot;△ &quot;#,##0\ ;_*&quot;- &quot;"/>
      </dxf>
    </rfmt>
    <rfmt sheetId="31" sqref="T65" start="0" length="0">
      <dxf>
        <font>
          <sz val="14"/>
          <color theme="1"/>
          <name val="ＭＳ Ｐゴシック"/>
          <family val="3"/>
          <charset val="128"/>
        </font>
        <numFmt numFmtId="176" formatCode="#,##0\ ;&quot;△ &quot;#,##0\ ;_*&quot;- &quot;"/>
      </dxf>
    </rfmt>
    <rfmt sheetId="31" sqref="U65" start="0" length="0">
      <dxf>
        <font>
          <sz val="14"/>
          <color theme="1"/>
          <name val="ＭＳ Ｐゴシック"/>
          <family val="3"/>
          <charset val="128"/>
        </font>
        <numFmt numFmtId="176" formatCode="#,##0\ ;&quot;△ &quot;#,##0\ ;_*&quot;- &quot;"/>
      </dxf>
    </rfmt>
  </rrc>
  <rrc rId="16428" sId="31" ref="A65:XFD65" action="deleteRow">
    <rfmt sheetId="31" xfDxf="1" sqref="A65:XFD65" start="0" length="0">
      <dxf>
        <font>
          <b/>
          <name val="ＭＳ Ｐゴシック"/>
          <family val="3"/>
          <charset val="128"/>
        </font>
      </dxf>
    </rfmt>
    <rfmt sheetId="31" sqref="A65" start="0" length="0">
      <dxf>
        <font>
          <sz val="14"/>
          <name val="ＭＳ Ｐゴシック"/>
          <family val="3"/>
          <charset val="128"/>
        </font>
      </dxf>
    </rfmt>
    <rfmt sheetId="31" sqref="B65" start="0" length="0">
      <dxf>
        <font>
          <sz val="14"/>
          <color theme="1"/>
          <name val="ＭＳ Ｐゴシック"/>
          <family val="3"/>
          <charset val="128"/>
        </font>
        <border outline="0">
          <left style="medium">
            <color indexed="64"/>
          </left>
        </border>
      </dxf>
    </rfmt>
    <rcc rId="0" sId="31" dxf="1">
      <nc r="C65" t="inlineStr">
        <is>
          <t>通訳･ガイド</t>
        </is>
      </nc>
      <ndxf>
        <font>
          <sz val="14"/>
          <color theme="1"/>
          <name val="ＭＳ Ｐゴシック"/>
          <family val="3"/>
          <charset val="128"/>
        </font>
        <border outline="0">
          <right style="medium">
            <color indexed="64"/>
          </right>
        </border>
      </ndxf>
    </rcc>
    <rcc rId="0" sId="31" dxf="1" numFmtId="4">
      <nc r="D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E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F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G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H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I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thin">
            <color indexed="64"/>
          </right>
        </border>
      </ndxf>
    </rcc>
    <rcc rId="0" sId="31" dxf="1" numFmtId="4">
      <nc r="J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K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L65">
        <v>0</v>
      </nc>
      <ndxf>
        <font>
          <sz val="14"/>
          <color theme="1"/>
          <name val="ＭＳ Ｐゴシック"/>
          <family val="3"/>
          <charset val="128"/>
        </font>
        <numFmt numFmtId="176" formatCode="#,##0\ ;&quot;△ &quot;#,##0\ ;_*&quot;- &quot;"/>
        <fill>
          <patternFill patternType="solid">
            <bgColor rgb="FFD4F3B5"/>
          </patternFill>
        </fill>
        <border outline="0">
          <right style="thin">
            <color indexed="64"/>
          </right>
        </border>
      </ndxf>
    </rcc>
    <rcc rId="0" sId="31" dxf="1" numFmtId="4">
      <nc r="M65">
        <v>0</v>
      </nc>
      <ndxf>
        <font>
          <sz val="14"/>
          <color theme="1"/>
          <name val="ＭＳ Ｐゴシック"/>
          <family val="3"/>
          <charset val="128"/>
        </font>
        <numFmt numFmtId="176" formatCode="#,##0\ ;&quot;△ &quot;#,##0\ ;_*&quot;- &quot;"/>
        <fill>
          <patternFill patternType="solid">
            <bgColor rgb="FFD4F3B5"/>
          </patternFill>
        </fill>
        <border outline="0">
          <left style="thin">
            <color indexed="64"/>
          </left>
          <right style="thin">
            <color indexed="64"/>
          </right>
        </border>
      </ndxf>
    </rcc>
    <rcc rId="0" sId="31" dxf="1" numFmtId="4">
      <nc r="N65">
        <v>0</v>
      </nc>
      <ndxf>
        <font>
          <sz val="14"/>
          <color theme="1"/>
          <name val="ＭＳ Ｐゴシック"/>
          <family val="3"/>
          <charset val="128"/>
        </font>
        <numFmt numFmtId="176" formatCode="#,##0\ ;&quot;△ &quot;#,##0\ ;_*&quot;- &quot;"/>
        <fill>
          <patternFill patternType="solid">
            <bgColor rgb="FFD4F3B5"/>
          </patternFill>
        </fill>
        <border outline="0">
          <right style="hair">
            <color indexed="64"/>
          </right>
        </border>
      </ndxf>
    </rcc>
    <rcc rId="0" sId="31" dxf="1" numFmtId="4">
      <nc r="O65">
        <v>0</v>
      </nc>
      <ndxf>
        <font>
          <sz val="14"/>
          <color theme="1"/>
          <name val="ＭＳ Ｐゴシック"/>
          <family val="3"/>
          <charset val="128"/>
        </font>
        <numFmt numFmtId="176" formatCode="#,##0\ ;&quot;△ &quot;#,##0\ ;_*&quot;- &quot;"/>
        <fill>
          <patternFill patternType="solid">
            <bgColor rgb="FFD4F3B5"/>
          </patternFill>
        </fill>
        <border outline="0">
          <left style="hair">
            <color indexed="64"/>
          </left>
          <right style="medium">
            <color indexed="64"/>
          </right>
        </border>
      </ndxf>
    </rcc>
    <rfmt sheetId="31" sqref="P65" start="0" length="0">
      <dxf>
        <font>
          <sz val="14"/>
          <color theme="1"/>
          <name val="ＭＳ Ｐゴシック"/>
          <family val="3"/>
          <charset val="128"/>
        </font>
        <numFmt numFmtId="176" formatCode="#,##0\ ;&quot;△ &quot;#,##0\ ;_*&quot;- &quot;"/>
      </dxf>
    </rfmt>
    <rfmt sheetId="31" sqref="Q65" start="0" length="0">
      <dxf>
        <font>
          <sz val="14"/>
          <color theme="1"/>
          <name val="ＭＳ Ｐゴシック"/>
          <family val="3"/>
          <charset val="128"/>
        </font>
        <numFmt numFmtId="176" formatCode="#,##0\ ;&quot;△ &quot;#,##0\ ;_*&quot;- &quot;"/>
      </dxf>
    </rfmt>
    <rfmt sheetId="31" sqref="R65" start="0" length="0">
      <dxf>
        <font>
          <sz val="14"/>
          <color theme="1"/>
          <name val="ＭＳ Ｐゴシック"/>
          <family val="3"/>
          <charset val="128"/>
        </font>
        <numFmt numFmtId="176" formatCode="#,##0\ ;&quot;△ &quot;#,##0\ ;_*&quot;- &quot;"/>
      </dxf>
    </rfmt>
    <rfmt sheetId="31" sqref="S65" start="0" length="0">
      <dxf>
        <font>
          <sz val="14"/>
          <color theme="1"/>
          <name val="ＭＳ Ｐゴシック"/>
          <family val="3"/>
          <charset val="128"/>
        </font>
        <numFmt numFmtId="176" formatCode="#,##0\ ;&quot;△ &quot;#,##0\ ;_*&quot;- &quot;"/>
      </dxf>
    </rfmt>
    <rfmt sheetId="31" sqref="T65" start="0" length="0">
      <dxf>
        <font>
          <sz val="14"/>
          <color theme="1"/>
          <name val="ＭＳ Ｐゴシック"/>
          <family val="3"/>
          <charset val="128"/>
        </font>
        <numFmt numFmtId="176" formatCode="#,##0\ ;&quot;△ &quot;#,##0\ ;_*&quot;- &quot;"/>
      </dxf>
    </rfmt>
    <rfmt sheetId="31" sqref="U65" start="0" length="0">
      <dxf>
        <font>
          <sz val="14"/>
          <color theme="1"/>
          <name val="ＭＳ Ｐゴシック"/>
          <family val="3"/>
          <charset val="128"/>
        </font>
        <numFmt numFmtId="176" formatCode="#,##0\ ;&quot;△ &quot;#,##0\ ;_*&quot;- &quot;"/>
      </dxf>
    </rfmt>
  </rrc>
  <rcc rId="16429" sId="31">
    <oc r="C65" t="inlineStr">
      <is>
        <t>動物</t>
        <rPh sb="0" eb="2">
          <t>ドウブツ</t>
        </rPh>
        <phoneticPr fontId="0"/>
      </is>
    </oc>
    <nc r="C65" t="inlineStr">
      <is>
        <t>学習・補修</t>
        <rPh sb="0" eb="2">
          <t>ガクシュウ</t>
        </rPh>
        <rPh sb="3" eb="5">
          <t>ホシュウ</t>
        </rPh>
        <phoneticPr fontId="0"/>
      </is>
    </nc>
  </rcc>
  <rcv guid="{82914D21-25ED-410F-A54A-891D1943A521}" action="delete"/>
  <rdn rId="0" localSheetId="1" customView="1" name="Z_82914D21_25ED_410F_A54A_891D1943A521_.wvu.PrintArea" hidden="1" oldHidden="1">
    <formula>'1'!$A$1:$N$60</formula>
    <oldFormula>'1'!$A$1:$N$60</oldFormula>
  </rdn>
  <rdn rId="0" localSheetId="57" customView="1" name="Z_82914D21_25ED_410F_A54A_891D1943A521_.wvu.PrintArea" hidden="1" oldHidden="1">
    <formula>'2'!$A$1:$L$41</formula>
    <oldFormula>'2'!$A$1:$L$41</oldFormula>
  </rdn>
  <rdn rId="0" localSheetId="15" customView="1" name="Z_82914D21_25ED_410F_A54A_891D1943A521_.wvu.PrintArea" hidden="1" oldHidden="1">
    <formula>'12'!$A$1:$N$39</formula>
    <oldFormula>'12'!$A$1:$N$39</oldFormula>
  </rdn>
  <rdn rId="0" localSheetId="67" customView="1" name="Z_82914D21_25ED_410F_A54A_891D1943A521_.wvu.PrintArea" hidden="1" oldHidden="1">
    <formula>'19'!$A$1:$K$47</formula>
    <oldFormula>'19'!$A$1:$K$47</oldFormula>
  </rdn>
  <rdn rId="0" localSheetId="25" customView="1" name="Z_82914D21_25ED_410F_A54A_891D1943A521_.wvu.PrintArea" hidden="1" oldHidden="1">
    <formula>'20'!$A$1:$Q$42</formula>
    <oldFormula>'20'!$A$1:$Q$42</oldFormula>
  </rdn>
  <rdn rId="0" localSheetId="61" customView="1" name="Z_82914D21_25ED_410F_A54A_891D1943A521_.wvu.PrintArea" hidden="1" oldHidden="1">
    <formula>'22'!$A$1:$Q$44</formula>
    <oldFormula>'22'!$A$1:$Q$44</oldFormula>
  </rdn>
  <rdn rId="0" localSheetId="69" customView="1" name="Z_82914D21_25ED_410F_A54A_891D1943A521_.wvu.PrintArea" hidden="1" oldHidden="1">
    <formula>'23'!$A$1:$L$69</formula>
    <oldFormula>'23'!$A$1:$L$69</oldFormula>
  </rdn>
  <rcv guid="{82914D21-25ED-410F-A54A-891D1943A521}"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5" Type="http://schemas.openxmlformats.org/officeDocument/2006/relationships/printerSettings" Target="../printerSettings/printerSettings119.bin"/><Relationship Id="rId4" Type="http://schemas.openxmlformats.org/officeDocument/2006/relationships/printerSettings" Target="../printerSettings/printerSettings11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drawing" Target="../drawings/drawing2.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0"/>
  <sheetViews>
    <sheetView showGridLines="0" tabSelected="1" view="pageBreakPreview" zoomScaleNormal="75" zoomScaleSheetLayoutView="100" workbookViewId="0">
      <selection activeCell="K13" sqref="K13"/>
    </sheetView>
  </sheetViews>
  <sheetFormatPr defaultColWidth="9" defaultRowHeight="26.25" customHeight="1" x14ac:dyDescent="0.15"/>
  <cols>
    <col min="1" max="1" width="2.625" style="1" customWidth="1" collapsed="1"/>
    <col min="2" max="2" width="21.25" style="1" customWidth="1" collapsed="1"/>
    <col min="3" max="3" width="8.625" style="1" customWidth="1" collapsed="1"/>
    <col min="4" max="4" width="7.75" style="1" customWidth="1" collapsed="1"/>
    <col min="5" max="5" width="7.125" style="1" customWidth="1" collapsed="1"/>
    <col min="6" max="6" width="12.125" style="1" bestFit="1" customWidth="1" collapsed="1"/>
    <col min="7" max="9" width="12.25" style="1" bestFit="1" customWidth="1" collapsed="1"/>
    <col min="10" max="12" width="10.625" style="1" bestFit="1" customWidth="1" collapsed="1"/>
    <col min="13" max="13" width="12.25" style="1" customWidth="1" collapsed="1"/>
    <col min="14" max="16384" width="9" style="1" collapsed="1"/>
  </cols>
  <sheetData>
    <row r="1" spans="1:15" ht="26.25" customHeight="1" x14ac:dyDescent="0.2">
      <c r="A1" s="3" t="s">
        <v>353</v>
      </c>
    </row>
    <row r="2" spans="1:15" ht="26.25" customHeight="1" x14ac:dyDescent="0.2">
      <c r="A2" s="4" t="s">
        <v>190</v>
      </c>
      <c r="B2" s="6"/>
      <c r="C2" s="15"/>
    </row>
    <row r="3" spans="1:15" ht="28.5" customHeight="1" x14ac:dyDescent="0.15">
      <c r="A3" s="5"/>
      <c r="B3" s="7" t="s">
        <v>33</v>
      </c>
      <c r="C3" s="16"/>
      <c r="D3" s="16"/>
      <c r="E3" s="16"/>
      <c r="F3" s="16"/>
      <c r="G3" s="16"/>
      <c r="H3" s="16"/>
      <c r="I3" s="16"/>
      <c r="J3" s="16"/>
      <c r="K3" s="16"/>
      <c r="L3" s="36"/>
      <c r="M3" s="38" t="s">
        <v>382</v>
      </c>
      <c r="O3" s="43"/>
    </row>
    <row r="4" spans="1:15" s="2" customFormat="1" ht="15" customHeight="1" x14ac:dyDescent="0.15">
      <c r="B4" s="942" t="s">
        <v>201</v>
      </c>
      <c r="C4" s="17" t="s">
        <v>381</v>
      </c>
      <c r="D4" s="23"/>
      <c r="E4" s="23"/>
      <c r="F4" s="944" t="s">
        <v>26</v>
      </c>
      <c r="G4" s="30" t="s">
        <v>337</v>
      </c>
      <c r="H4" s="23"/>
      <c r="I4" s="23"/>
      <c r="J4" s="30" t="s">
        <v>51</v>
      </c>
      <c r="K4" s="23"/>
      <c r="L4" s="23"/>
      <c r="M4" s="657" t="s">
        <v>30</v>
      </c>
      <c r="O4" s="43"/>
    </row>
    <row r="5" spans="1:15" s="2" customFormat="1" ht="15" customHeight="1" x14ac:dyDescent="0.15">
      <c r="B5" s="943"/>
      <c r="C5" s="18" t="s">
        <v>57</v>
      </c>
      <c r="D5" s="24" t="s">
        <v>5</v>
      </c>
      <c r="E5" s="24" t="s">
        <v>28</v>
      </c>
      <c r="F5" s="945"/>
      <c r="G5" s="24" t="s">
        <v>57</v>
      </c>
      <c r="H5" s="661" t="s">
        <v>12</v>
      </c>
      <c r="I5" s="33" t="s">
        <v>11</v>
      </c>
      <c r="J5" s="24" t="s">
        <v>57</v>
      </c>
      <c r="K5" s="24" t="s">
        <v>12</v>
      </c>
      <c r="L5" s="33" t="s">
        <v>11</v>
      </c>
      <c r="M5" s="659" t="s">
        <v>66</v>
      </c>
    </row>
    <row r="6" spans="1:15" ht="24" customHeight="1" x14ac:dyDescent="0.15">
      <c r="B6" s="8" t="s">
        <v>339</v>
      </c>
      <c r="C6" s="19"/>
      <c r="D6" s="25"/>
      <c r="E6" s="25"/>
      <c r="F6" s="25"/>
      <c r="G6" s="25"/>
      <c r="H6" s="31"/>
      <c r="I6" s="34"/>
      <c r="J6" s="25"/>
      <c r="K6" s="25"/>
      <c r="L6" s="34"/>
      <c r="M6" s="39"/>
      <c r="N6" s="41"/>
    </row>
    <row r="7" spans="1:15" ht="24" customHeight="1" x14ac:dyDescent="0.15">
      <c r="B7" s="8" t="s">
        <v>414</v>
      </c>
      <c r="C7" s="20">
        <v>177</v>
      </c>
      <c r="D7" s="25">
        <v>176</v>
      </c>
      <c r="E7" s="25">
        <v>1</v>
      </c>
      <c r="F7" s="25">
        <v>1986</v>
      </c>
      <c r="G7" s="25">
        <v>37848</v>
      </c>
      <c r="H7" s="31">
        <v>19243</v>
      </c>
      <c r="I7" s="34">
        <v>18605</v>
      </c>
      <c r="J7" s="25">
        <v>3040</v>
      </c>
      <c r="K7" s="31">
        <v>1108</v>
      </c>
      <c r="L7" s="34">
        <v>1932</v>
      </c>
      <c r="M7" s="39">
        <v>776</v>
      </c>
      <c r="N7" s="41"/>
    </row>
    <row r="8" spans="1:15" ht="24" customHeight="1" x14ac:dyDescent="0.15">
      <c r="B8" s="8" t="s">
        <v>410</v>
      </c>
      <c r="C8" s="20">
        <f t="shared" ref="C8:M8" si="0">C9+C10</f>
        <v>174</v>
      </c>
      <c r="D8" s="25">
        <f t="shared" si="0"/>
        <v>173</v>
      </c>
      <c r="E8" s="25">
        <f t="shared" si="0"/>
        <v>1</v>
      </c>
      <c r="F8" s="25">
        <f t="shared" si="0"/>
        <v>1944</v>
      </c>
      <c r="G8" s="25">
        <f t="shared" si="0"/>
        <v>36478</v>
      </c>
      <c r="H8" s="31">
        <f t="shared" si="0"/>
        <v>18522</v>
      </c>
      <c r="I8" s="34">
        <f t="shared" si="0"/>
        <v>17956</v>
      </c>
      <c r="J8" s="25">
        <f t="shared" si="0"/>
        <v>2945</v>
      </c>
      <c r="K8" s="31">
        <f t="shared" si="0"/>
        <v>1060</v>
      </c>
      <c r="L8" s="34">
        <f t="shared" si="0"/>
        <v>1885</v>
      </c>
      <c r="M8" s="39">
        <f t="shared" si="0"/>
        <v>771</v>
      </c>
      <c r="N8" s="41"/>
    </row>
    <row r="9" spans="1:15" ht="24" customHeight="1" x14ac:dyDescent="0.15">
      <c r="B9" s="9" t="s">
        <v>77</v>
      </c>
      <c r="C9" s="19">
        <v>1</v>
      </c>
      <c r="D9" s="25">
        <v>1</v>
      </c>
      <c r="E9" s="25">
        <v>0</v>
      </c>
      <c r="F9" s="25">
        <v>18</v>
      </c>
      <c r="G9" s="25">
        <v>556</v>
      </c>
      <c r="H9" s="31">
        <v>285</v>
      </c>
      <c r="I9" s="34">
        <v>271</v>
      </c>
      <c r="J9" s="25">
        <v>27</v>
      </c>
      <c r="K9" s="25">
        <v>14</v>
      </c>
      <c r="L9" s="34">
        <v>13</v>
      </c>
      <c r="M9" s="39">
        <v>8</v>
      </c>
      <c r="N9" s="41"/>
    </row>
    <row r="10" spans="1:15" ht="24" customHeight="1" x14ac:dyDescent="0.15">
      <c r="B10" s="10" t="s">
        <v>286</v>
      </c>
      <c r="C10" s="662">
        <v>173</v>
      </c>
      <c r="D10" s="663">
        <v>172</v>
      </c>
      <c r="E10" s="663">
        <v>1</v>
      </c>
      <c r="F10" s="663">
        <v>1926</v>
      </c>
      <c r="G10" s="663">
        <v>35922</v>
      </c>
      <c r="H10" s="664">
        <v>18237</v>
      </c>
      <c r="I10" s="665">
        <v>17685</v>
      </c>
      <c r="J10" s="663">
        <v>2918</v>
      </c>
      <c r="K10" s="663">
        <v>1046</v>
      </c>
      <c r="L10" s="665">
        <v>1872</v>
      </c>
      <c r="M10" s="666">
        <v>763</v>
      </c>
      <c r="N10" s="41"/>
    </row>
    <row r="11" spans="1:15" ht="24" customHeight="1" x14ac:dyDescent="0.15">
      <c r="B11" s="8" t="s">
        <v>150</v>
      </c>
      <c r="C11" s="19"/>
      <c r="D11" s="25"/>
      <c r="E11" s="25"/>
      <c r="F11" s="25"/>
      <c r="G11" s="25"/>
      <c r="H11" s="31"/>
      <c r="I11" s="34"/>
      <c r="J11" s="25"/>
      <c r="K11" s="25"/>
      <c r="L11" s="34"/>
      <c r="M11" s="39"/>
      <c r="N11" s="41"/>
    </row>
    <row r="12" spans="1:15" ht="24" customHeight="1" x14ac:dyDescent="0.15">
      <c r="B12" s="8" t="s">
        <v>414</v>
      </c>
      <c r="C12" s="19">
        <v>110</v>
      </c>
      <c r="D12" s="25">
        <v>109</v>
      </c>
      <c r="E12" s="25">
        <v>1</v>
      </c>
      <c r="F12" s="25">
        <v>980</v>
      </c>
      <c r="G12" s="25">
        <v>21405</v>
      </c>
      <c r="H12" s="31">
        <v>10937</v>
      </c>
      <c r="I12" s="34">
        <v>10468</v>
      </c>
      <c r="J12" s="25">
        <v>2156</v>
      </c>
      <c r="K12" s="31">
        <v>1220</v>
      </c>
      <c r="L12" s="37">
        <v>936</v>
      </c>
      <c r="M12" s="39">
        <v>416</v>
      </c>
      <c r="N12" s="41"/>
    </row>
    <row r="13" spans="1:15" ht="24" customHeight="1" x14ac:dyDescent="0.15">
      <c r="B13" s="8" t="s">
        <v>410</v>
      </c>
      <c r="C13" s="19">
        <f t="shared" ref="C13:M13" si="1">SUM(C14:C16)</f>
        <v>104</v>
      </c>
      <c r="D13" s="25">
        <f t="shared" si="1"/>
        <v>103</v>
      </c>
      <c r="E13" s="25">
        <f t="shared" si="1"/>
        <v>1</v>
      </c>
      <c r="F13" s="25">
        <f t="shared" si="1"/>
        <v>942</v>
      </c>
      <c r="G13" s="25">
        <f t="shared" si="1"/>
        <v>20725</v>
      </c>
      <c r="H13" s="31">
        <f t="shared" si="1"/>
        <v>10555</v>
      </c>
      <c r="I13" s="34">
        <f t="shared" si="1"/>
        <v>10170</v>
      </c>
      <c r="J13" s="25">
        <f t="shared" si="1"/>
        <v>2073</v>
      </c>
      <c r="K13" s="31">
        <f t="shared" si="1"/>
        <v>1167</v>
      </c>
      <c r="L13" s="37">
        <f t="shared" si="1"/>
        <v>906</v>
      </c>
      <c r="M13" s="39">
        <f t="shared" si="1"/>
        <v>413</v>
      </c>
      <c r="N13" s="41"/>
    </row>
    <row r="14" spans="1:15" ht="24" customHeight="1" x14ac:dyDescent="0.15">
      <c r="B14" s="9" t="s">
        <v>77</v>
      </c>
      <c r="C14" s="19">
        <v>1</v>
      </c>
      <c r="D14" s="25">
        <v>1</v>
      </c>
      <c r="E14" s="25">
        <v>0</v>
      </c>
      <c r="F14" s="25">
        <v>12</v>
      </c>
      <c r="G14" s="25">
        <v>382</v>
      </c>
      <c r="H14" s="31">
        <v>194</v>
      </c>
      <c r="I14" s="34">
        <v>188</v>
      </c>
      <c r="J14" s="25">
        <v>23</v>
      </c>
      <c r="K14" s="25">
        <v>15</v>
      </c>
      <c r="L14" s="34">
        <v>8</v>
      </c>
      <c r="M14" s="39">
        <v>5</v>
      </c>
      <c r="N14" s="41"/>
    </row>
    <row r="15" spans="1:15" ht="24" customHeight="1" x14ac:dyDescent="0.15">
      <c r="B15" s="9" t="s">
        <v>286</v>
      </c>
      <c r="C15" s="19">
        <v>102</v>
      </c>
      <c r="D15" s="25">
        <v>101</v>
      </c>
      <c r="E15" s="25">
        <v>1</v>
      </c>
      <c r="F15" s="25">
        <v>930</v>
      </c>
      <c r="G15" s="25">
        <v>20343</v>
      </c>
      <c r="H15" s="31">
        <v>10361</v>
      </c>
      <c r="I15" s="34">
        <v>9982</v>
      </c>
      <c r="J15" s="25">
        <v>2049</v>
      </c>
      <c r="K15" s="25">
        <v>1152</v>
      </c>
      <c r="L15" s="34">
        <v>897</v>
      </c>
      <c r="M15" s="39">
        <v>408</v>
      </c>
      <c r="N15" s="41"/>
    </row>
    <row r="16" spans="1:15" ht="24" customHeight="1" x14ac:dyDescent="0.15">
      <c r="B16" s="10" t="s">
        <v>112</v>
      </c>
      <c r="C16" s="667">
        <v>1</v>
      </c>
      <c r="D16" s="663">
        <v>1</v>
      </c>
      <c r="E16" s="663">
        <v>0</v>
      </c>
      <c r="F16" s="663">
        <v>0</v>
      </c>
      <c r="G16" s="663">
        <v>0</v>
      </c>
      <c r="H16" s="664">
        <v>0</v>
      </c>
      <c r="I16" s="665">
        <v>0</v>
      </c>
      <c r="J16" s="663">
        <v>1</v>
      </c>
      <c r="K16" s="664">
        <v>0</v>
      </c>
      <c r="L16" s="665">
        <v>1</v>
      </c>
      <c r="M16" s="666">
        <v>0</v>
      </c>
      <c r="N16" s="41"/>
    </row>
    <row r="17" spans="2:18" ht="24" customHeight="1" x14ac:dyDescent="0.15">
      <c r="B17" s="8" t="s">
        <v>371</v>
      </c>
      <c r="C17" s="19"/>
      <c r="D17" s="25"/>
      <c r="E17" s="25"/>
      <c r="F17" s="25"/>
      <c r="G17" s="25"/>
      <c r="H17" s="31"/>
      <c r="I17" s="34"/>
      <c r="J17" s="25"/>
      <c r="K17" s="25"/>
      <c r="L17" s="34"/>
      <c r="M17" s="39"/>
      <c r="N17" s="41"/>
    </row>
    <row r="18" spans="2:18" ht="24" customHeight="1" x14ac:dyDescent="0.15">
      <c r="B18" s="8" t="s">
        <v>413</v>
      </c>
      <c r="C18" s="19">
        <v>1</v>
      </c>
      <c r="D18" s="25">
        <v>1</v>
      </c>
      <c r="E18" s="25">
        <v>0</v>
      </c>
      <c r="F18" s="25">
        <v>14</v>
      </c>
      <c r="G18" s="25">
        <v>216</v>
      </c>
      <c r="H18" s="31">
        <v>119</v>
      </c>
      <c r="I18" s="34">
        <v>97</v>
      </c>
      <c r="J18" s="25">
        <v>30</v>
      </c>
      <c r="K18" s="25">
        <v>15</v>
      </c>
      <c r="L18" s="34">
        <v>15</v>
      </c>
      <c r="M18" s="39">
        <v>7</v>
      </c>
      <c r="N18" s="41"/>
      <c r="R18" s="668"/>
    </row>
    <row r="19" spans="2:18" ht="24" customHeight="1" x14ac:dyDescent="0.15">
      <c r="B19" s="8" t="s">
        <v>410</v>
      </c>
      <c r="C19" s="19">
        <f t="shared" ref="C19:M19" si="2">C20</f>
        <v>3</v>
      </c>
      <c r="D19" s="25">
        <f t="shared" si="2"/>
        <v>3</v>
      </c>
      <c r="E19" s="25">
        <f t="shared" si="2"/>
        <v>0</v>
      </c>
      <c r="F19" s="25">
        <f t="shared" si="2"/>
        <v>37</v>
      </c>
      <c r="G19" s="25">
        <f t="shared" si="2"/>
        <v>407</v>
      </c>
      <c r="H19" s="31">
        <f t="shared" si="2"/>
        <v>225</v>
      </c>
      <c r="I19" s="34">
        <f t="shared" si="2"/>
        <v>182</v>
      </c>
      <c r="J19" s="25">
        <f t="shared" si="2"/>
        <v>80</v>
      </c>
      <c r="K19" s="25">
        <f t="shared" si="2"/>
        <v>35</v>
      </c>
      <c r="L19" s="34">
        <f t="shared" si="2"/>
        <v>45</v>
      </c>
      <c r="M19" s="39">
        <f t="shared" si="2"/>
        <v>15</v>
      </c>
      <c r="N19" s="41"/>
      <c r="R19" s="668"/>
    </row>
    <row r="20" spans="2:18" ht="24" customHeight="1" x14ac:dyDescent="0.15">
      <c r="B20" s="11" t="s">
        <v>325</v>
      </c>
      <c r="C20" s="667">
        <v>3</v>
      </c>
      <c r="D20" s="663">
        <v>3</v>
      </c>
      <c r="E20" s="663">
        <v>0</v>
      </c>
      <c r="F20" s="663">
        <v>37</v>
      </c>
      <c r="G20" s="663">
        <v>407</v>
      </c>
      <c r="H20" s="664">
        <v>225</v>
      </c>
      <c r="I20" s="665">
        <v>182</v>
      </c>
      <c r="J20" s="663">
        <v>80</v>
      </c>
      <c r="K20" s="663">
        <v>35</v>
      </c>
      <c r="L20" s="665">
        <v>45</v>
      </c>
      <c r="M20" s="666">
        <v>15</v>
      </c>
      <c r="N20" s="41"/>
      <c r="R20" s="668"/>
    </row>
    <row r="21" spans="2:18" ht="24" customHeight="1" x14ac:dyDescent="0.15">
      <c r="B21" s="8" t="s">
        <v>149</v>
      </c>
      <c r="C21" s="19"/>
      <c r="D21" s="25"/>
      <c r="E21" s="25"/>
      <c r="F21" s="25"/>
      <c r="G21" s="25"/>
      <c r="H21" s="31"/>
      <c r="I21" s="34"/>
      <c r="J21" s="25"/>
      <c r="K21" s="25"/>
      <c r="L21" s="34"/>
      <c r="M21" s="39"/>
      <c r="N21" s="41"/>
    </row>
    <row r="22" spans="2:18" ht="24" customHeight="1" x14ac:dyDescent="0.15">
      <c r="B22" s="8" t="s">
        <v>414</v>
      </c>
      <c r="C22" s="19">
        <v>52</v>
      </c>
      <c r="D22" s="25">
        <v>50</v>
      </c>
      <c r="E22" s="25">
        <v>2</v>
      </c>
      <c r="F22" s="25">
        <v>635</v>
      </c>
      <c r="G22" s="25">
        <v>21100</v>
      </c>
      <c r="H22" s="31">
        <v>10760</v>
      </c>
      <c r="I22" s="34">
        <v>10340</v>
      </c>
      <c r="J22" s="25">
        <v>2001</v>
      </c>
      <c r="K22" s="25">
        <v>1340</v>
      </c>
      <c r="L22" s="34">
        <v>661</v>
      </c>
      <c r="M22" s="39">
        <v>405</v>
      </c>
      <c r="N22" s="41"/>
    </row>
    <row r="23" spans="2:18" ht="24" customHeight="1" x14ac:dyDescent="0.15">
      <c r="B23" s="8" t="s">
        <v>410</v>
      </c>
      <c r="C23" s="19">
        <f>C24+C25</f>
        <v>52</v>
      </c>
      <c r="D23" s="25">
        <f>D24+D25</f>
        <v>50</v>
      </c>
      <c r="E23" s="25">
        <f>E24+E25</f>
        <v>2</v>
      </c>
      <c r="F23" s="25">
        <f>F24</f>
        <v>630</v>
      </c>
      <c r="G23" s="25">
        <f t="shared" ref="G23:M23" si="3">G24+G25</f>
        <v>20443</v>
      </c>
      <c r="H23" s="31">
        <f t="shared" si="3"/>
        <v>10862</v>
      </c>
      <c r="I23" s="34">
        <f t="shared" si="3"/>
        <v>9581</v>
      </c>
      <c r="J23" s="25">
        <f t="shared" si="3"/>
        <v>1975</v>
      </c>
      <c r="K23" s="25">
        <f t="shared" si="3"/>
        <v>1321</v>
      </c>
      <c r="L23" s="34">
        <f t="shared" si="3"/>
        <v>654</v>
      </c>
      <c r="M23" s="39">
        <f t="shared" si="3"/>
        <v>400</v>
      </c>
      <c r="N23" s="41"/>
    </row>
    <row r="24" spans="2:18" ht="24" customHeight="1" x14ac:dyDescent="0.15">
      <c r="B24" s="9" t="s">
        <v>325</v>
      </c>
      <c r="C24" s="19">
        <v>47</v>
      </c>
      <c r="D24" s="25">
        <v>45</v>
      </c>
      <c r="E24" s="25">
        <v>2</v>
      </c>
      <c r="F24" s="25">
        <v>630</v>
      </c>
      <c r="G24" s="25">
        <v>18311</v>
      </c>
      <c r="H24" s="31">
        <v>9450</v>
      </c>
      <c r="I24" s="34">
        <v>8861</v>
      </c>
      <c r="J24" s="25">
        <v>1810</v>
      </c>
      <c r="K24" s="25">
        <v>1216</v>
      </c>
      <c r="L24" s="34">
        <v>594</v>
      </c>
      <c r="M24" s="39">
        <v>364</v>
      </c>
      <c r="N24" s="41"/>
    </row>
    <row r="25" spans="2:18" ht="24" customHeight="1" x14ac:dyDescent="0.15">
      <c r="B25" s="9" t="s">
        <v>112</v>
      </c>
      <c r="C25" s="19">
        <v>5</v>
      </c>
      <c r="D25" s="25">
        <v>5</v>
      </c>
      <c r="E25" s="25">
        <v>0</v>
      </c>
      <c r="F25" s="669" t="s">
        <v>288</v>
      </c>
      <c r="G25" s="25">
        <v>2132</v>
      </c>
      <c r="H25" s="31">
        <v>1412</v>
      </c>
      <c r="I25" s="34">
        <v>720</v>
      </c>
      <c r="J25" s="25">
        <v>165</v>
      </c>
      <c r="K25" s="25">
        <v>105</v>
      </c>
      <c r="L25" s="34">
        <v>60</v>
      </c>
      <c r="M25" s="39">
        <v>36</v>
      </c>
      <c r="N25" s="41"/>
    </row>
    <row r="26" spans="2:18" ht="15" customHeight="1" x14ac:dyDescent="0.15">
      <c r="B26" s="9"/>
      <c r="C26" s="19"/>
      <c r="D26" s="25"/>
      <c r="E26" s="25"/>
      <c r="F26" s="25"/>
      <c r="G26" s="25"/>
      <c r="H26" s="31"/>
      <c r="I26" s="34"/>
      <c r="J26" s="25"/>
      <c r="K26" s="25"/>
      <c r="L26" s="34"/>
      <c r="M26" s="39"/>
      <c r="N26" s="41"/>
    </row>
    <row r="27" spans="2:18" ht="24" customHeight="1" x14ac:dyDescent="0.15">
      <c r="B27" s="9" t="s">
        <v>72</v>
      </c>
      <c r="C27" s="19">
        <v>46</v>
      </c>
      <c r="D27" s="25">
        <v>44</v>
      </c>
      <c r="E27" s="25">
        <v>2</v>
      </c>
      <c r="F27" s="669">
        <v>574</v>
      </c>
      <c r="G27" s="25">
        <v>19782</v>
      </c>
      <c r="H27" s="31">
        <v>10541</v>
      </c>
      <c r="I27" s="34">
        <v>9241</v>
      </c>
      <c r="J27" s="25">
        <v>1861</v>
      </c>
      <c r="K27" s="25">
        <v>1245</v>
      </c>
      <c r="L27" s="34">
        <v>616</v>
      </c>
      <c r="M27" s="39">
        <v>387</v>
      </c>
      <c r="N27" s="41"/>
      <c r="R27" s="670"/>
    </row>
    <row r="28" spans="2:18" ht="24" customHeight="1" x14ac:dyDescent="0.15">
      <c r="B28" s="9" t="s">
        <v>37</v>
      </c>
      <c r="C28" s="19">
        <v>1</v>
      </c>
      <c r="D28" s="25">
        <v>1</v>
      </c>
      <c r="E28" s="25">
        <v>0</v>
      </c>
      <c r="F28" s="669">
        <v>50</v>
      </c>
      <c r="G28" s="25">
        <v>661</v>
      </c>
      <c r="H28" s="31">
        <v>321</v>
      </c>
      <c r="I28" s="34">
        <v>340</v>
      </c>
      <c r="J28" s="25">
        <v>114</v>
      </c>
      <c r="K28" s="25">
        <v>76</v>
      </c>
      <c r="L28" s="34">
        <v>38</v>
      </c>
      <c r="M28" s="39">
        <v>13</v>
      </c>
      <c r="N28" s="41"/>
      <c r="R28" s="668"/>
    </row>
    <row r="29" spans="2:18" ht="24" customHeight="1" x14ac:dyDescent="0.15">
      <c r="B29" s="10" t="s">
        <v>321</v>
      </c>
      <c r="C29" s="667">
        <v>5</v>
      </c>
      <c r="D29" s="663">
        <v>5</v>
      </c>
      <c r="E29" s="663">
        <v>0</v>
      </c>
      <c r="F29" s="664" t="s">
        <v>288</v>
      </c>
      <c r="G29" s="664" t="s">
        <v>288</v>
      </c>
      <c r="H29" s="664" t="s">
        <v>288</v>
      </c>
      <c r="I29" s="665" t="s">
        <v>288</v>
      </c>
      <c r="J29" s="663" t="s">
        <v>288</v>
      </c>
      <c r="K29" s="663" t="s">
        <v>288</v>
      </c>
      <c r="L29" s="665" t="s">
        <v>288</v>
      </c>
      <c r="M29" s="666" t="s">
        <v>288</v>
      </c>
      <c r="N29" s="41"/>
      <c r="R29" s="668"/>
    </row>
    <row r="30" spans="2:18" ht="24" customHeight="1" x14ac:dyDescent="0.15">
      <c r="B30" s="8" t="s">
        <v>92</v>
      </c>
      <c r="C30" s="19"/>
      <c r="D30" s="25"/>
      <c r="E30" s="25"/>
      <c r="F30" s="25"/>
      <c r="G30" s="25"/>
      <c r="H30" s="31"/>
      <c r="I30" s="34"/>
      <c r="J30" s="25"/>
      <c r="K30" s="25"/>
      <c r="L30" s="34"/>
      <c r="M30" s="39"/>
      <c r="N30" s="41"/>
    </row>
    <row r="31" spans="2:18" ht="24" customHeight="1" x14ac:dyDescent="0.15">
      <c r="B31" s="8" t="s">
        <v>414</v>
      </c>
      <c r="C31" s="19">
        <v>15</v>
      </c>
      <c r="D31" s="25">
        <v>12</v>
      </c>
      <c r="E31" s="25">
        <v>3</v>
      </c>
      <c r="F31" s="25">
        <v>384</v>
      </c>
      <c r="G31" s="25">
        <v>1299</v>
      </c>
      <c r="H31" s="31">
        <v>865</v>
      </c>
      <c r="I31" s="34">
        <v>434</v>
      </c>
      <c r="J31" s="25">
        <v>921</v>
      </c>
      <c r="K31" s="25">
        <v>309</v>
      </c>
      <c r="L31" s="34">
        <v>612</v>
      </c>
      <c r="M31" s="39">
        <v>195</v>
      </c>
      <c r="N31" s="41"/>
    </row>
    <row r="32" spans="2:18" ht="24" customHeight="1" x14ac:dyDescent="0.15">
      <c r="B32" s="8" t="s">
        <v>410</v>
      </c>
      <c r="C32" s="19">
        <f t="shared" ref="C32:M32" si="4">C33+C34</f>
        <v>15</v>
      </c>
      <c r="D32" s="25">
        <f t="shared" si="4"/>
        <v>12</v>
      </c>
      <c r="E32" s="25">
        <f t="shared" si="4"/>
        <v>3</v>
      </c>
      <c r="F32" s="25">
        <f t="shared" si="4"/>
        <v>376</v>
      </c>
      <c r="G32" s="25">
        <f t="shared" si="4"/>
        <v>1308</v>
      </c>
      <c r="H32" s="31">
        <f t="shared" si="4"/>
        <v>878</v>
      </c>
      <c r="I32" s="34">
        <f t="shared" si="4"/>
        <v>430</v>
      </c>
      <c r="J32" s="25">
        <f t="shared" si="4"/>
        <v>895</v>
      </c>
      <c r="K32" s="25">
        <f t="shared" si="4"/>
        <v>294</v>
      </c>
      <c r="L32" s="34">
        <f t="shared" si="4"/>
        <v>601</v>
      </c>
      <c r="M32" s="39">
        <f t="shared" si="4"/>
        <v>192</v>
      </c>
      <c r="N32" s="41"/>
    </row>
    <row r="33" spans="2:14" ht="24" customHeight="1" x14ac:dyDescent="0.15">
      <c r="B33" s="9" t="s">
        <v>39</v>
      </c>
      <c r="C33" s="19">
        <v>1</v>
      </c>
      <c r="D33" s="25">
        <v>1</v>
      </c>
      <c r="E33" s="25">
        <v>0</v>
      </c>
      <c r="F33" s="25">
        <v>9</v>
      </c>
      <c r="G33" s="25">
        <v>56</v>
      </c>
      <c r="H33" s="31">
        <v>42</v>
      </c>
      <c r="I33" s="34">
        <v>14</v>
      </c>
      <c r="J33" s="25">
        <v>32</v>
      </c>
      <c r="K33" s="25">
        <v>13</v>
      </c>
      <c r="L33" s="34">
        <v>19</v>
      </c>
      <c r="M33" s="39">
        <v>4</v>
      </c>
      <c r="N33" s="41"/>
    </row>
    <row r="34" spans="2:14" ht="24" customHeight="1" x14ac:dyDescent="0.15">
      <c r="B34" s="10" t="s">
        <v>325</v>
      </c>
      <c r="C34" s="667">
        <v>14</v>
      </c>
      <c r="D34" s="663">
        <v>11</v>
      </c>
      <c r="E34" s="663">
        <v>3</v>
      </c>
      <c r="F34" s="663">
        <v>367</v>
      </c>
      <c r="G34" s="663">
        <v>1252</v>
      </c>
      <c r="H34" s="664">
        <v>836</v>
      </c>
      <c r="I34" s="665">
        <v>416</v>
      </c>
      <c r="J34" s="663">
        <v>863</v>
      </c>
      <c r="K34" s="663">
        <v>281</v>
      </c>
      <c r="L34" s="665">
        <v>582</v>
      </c>
      <c r="M34" s="666">
        <v>188</v>
      </c>
      <c r="N34" s="41"/>
    </row>
    <row r="35" spans="2:14" ht="24" customHeight="1" x14ac:dyDescent="0.15">
      <c r="B35" s="8" t="s">
        <v>309</v>
      </c>
      <c r="C35" s="19"/>
      <c r="D35" s="25"/>
      <c r="E35" s="25"/>
      <c r="F35" s="25"/>
      <c r="G35" s="25"/>
      <c r="H35" s="31"/>
      <c r="I35" s="34"/>
      <c r="J35" s="25"/>
      <c r="K35" s="25"/>
      <c r="L35" s="34"/>
      <c r="M35" s="39"/>
      <c r="N35" s="41"/>
    </row>
    <row r="36" spans="2:14" ht="24" customHeight="1" x14ac:dyDescent="0.15">
      <c r="B36" s="8" t="s">
        <v>414</v>
      </c>
      <c r="C36" s="19">
        <v>32</v>
      </c>
      <c r="D36" s="25">
        <v>32</v>
      </c>
      <c r="E36" s="25">
        <v>0</v>
      </c>
      <c r="F36" s="29">
        <v>129</v>
      </c>
      <c r="G36" s="25">
        <v>1849</v>
      </c>
      <c r="H36" s="31">
        <v>922</v>
      </c>
      <c r="I36" s="34">
        <v>927</v>
      </c>
      <c r="J36" s="25">
        <v>297</v>
      </c>
      <c r="K36" s="25">
        <v>29</v>
      </c>
      <c r="L36" s="34">
        <v>275</v>
      </c>
      <c r="M36" s="39">
        <v>103</v>
      </c>
      <c r="N36" s="41"/>
    </row>
    <row r="37" spans="2:14" ht="24" customHeight="1" x14ac:dyDescent="0.15">
      <c r="B37" s="8" t="s">
        <v>410</v>
      </c>
      <c r="C37" s="19">
        <f t="shared" ref="C37:M37" si="5">SUM(C38:C40)</f>
        <v>32</v>
      </c>
      <c r="D37" s="25">
        <f t="shared" si="5"/>
        <v>32</v>
      </c>
      <c r="E37" s="25">
        <f t="shared" si="5"/>
        <v>0</v>
      </c>
      <c r="F37" s="29">
        <f t="shared" si="5"/>
        <v>127</v>
      </c>
      <c r="G37" s="25">
        <f t="shared" si="5"/>
        <v>1715</v>
      </c>
      <c r="H37" s="31">
        <f t="shared" si="5"/>
        <v>857</v>
      </c>
      <c r="I37" s="34">
        <f t="shared" si="5"/>
        <v>858</v>
      </c>
      <c r="J37" s="25">
        <f t="shared" si="5"/>
        <v>296</v>
      </c>
      <c r="K37" s="25">
        <f t="shared" si="5"/>
        <v>30</v>
      </c>
      <c r="L37" s="34">
        <f t="shared" si="5"/>
        <v>266</v>
      </c>
      <c r="M37" s="39">
        <f t="shared" si="5"/>
        <v>97</v>
      </c>
      <c r="N37" s="41"/>
    </row>
    <row r="38" spans="2:14" ht="24" customHeight="1" x14ac:dyDescent="0.15">
      <c r="B38" s="9" t="s">
        <v>39</v>
      </c>
      <c r="C38" s="19">
        <v>1</v>
      </c>
      <c r="D38" s="25">
        <v>1</v>
      </c>
      <c r="E38" s="25">
        <v>0</v>
      </c>
      <c r="F38" s="25">
        <v>4</v>
      </c>
      <c r="G38" s="25">
        <v>65</v>
      </c>
      <c r="H38" s="31">
        <v>33</v>
      </c>
      <c r="I38" s="34">
        <v>32</v>
      </c>
      <c r="J38" s="25">
        <v>7</v>
      </c>
      <c r="K38" s="25">
        <v>0</v>
      </c>
      <c r="L38" s="34">
        <v>7</v>
      </c>
      <c r="M38" s="39">
        <v>2</v>
      </c>
      <c r="N38" s="41"/>
    </row>
    <row r="39" spans="2:14" ht="24" customHeight="1" x14ac:dyDescent="0.15">
      <c r="B39" s="9" t="s">
        <v>325</v>
      </c>
      <c r="C39" s="19">
        <v>1</v>
      </c>
      <c r="D39" s="25">
        <v>1</v>
      </c>
      <c r="E39" s="25">
        <v>0</v>
      </c>
      <c r="F39" s="25">
        <v>3</v>
      </c>
      <c r="G39" s="25">
        <v>28</v>
      </c>
      <c r="H39" s="31">
        <v>15</v>
      </c>
      <c r="I39" s="34">
        <v>13</v>
      </c>
      <c r="J39" s="25">
        <v>4</v>
      </c>
      <c r="K39" s="25">
        <v>1</v>
      </c>
      <c r="L39" s="34">
        <v>3</v>
      </c>
      <c r="M39" s="39">
        <v>1</v>
      </c>
      <c r="N39" s="41"/>
    </row>
    <row r="40" spans="2:14" ht="24" customHeight="1" x14ac:dyDescent="0.15">
      <c r="B40" s="10" t="s">
        <v>112</v>
      </c>
      <c r="C40" s="662">
        <v>30</v>
      </c>
      <c r="D40" s="663">
        <v>30</v>
      </c>
      <c r="E40" s="671">
        <v>0</v>
      </c>
      <c r="F40" s="663">
        <v>120</v>
      </c>
      <c r="G40" s="663">
        <v>1622</v>
      </c>
      <c r="H40" s="664">
        <v>809</v>
      </c>
      <c r="I40" s="665">
        <v>813</v>
      </c>
      <c r="J40" s="663">
        <v>285</v>
      </c>
      <c r="K40" s="663">
        <v>29</v>
      </c>
      <c r="L40" s="665">
        <v>256</v>
      </c>
      <c r="M40" s="666">
        <v>94</v>
      </c>
      <c r="N40" s="41"/>
    </row>
    <row r="41" spans="2:14" ht="33.75" customHeight="1" x14ac:dyDescent="0.15">
      <c r="B41" s="12" t="s">
        <v>264</v>
      </c>
      <c r="C41" s="19"/>
      <c r="D41" s="25"/>
      <c r="E41" s="25"/>
      <c r="F41" s="25"/>
      <c r="G41" s="25"/>
      <c r="H41" s="31"/>
      <c r="I41" s="34"/>
      <c r="J41" s="25"/>
      <c r="K41" s="25"/>
      <c r="L41" s="34"/>
      <c r="M41" s="39"/>
      <c r="N41" s="41"/>
    </row>
    <row r="42" spans="2:14" ht="24" customHeight="1" x14ac:dyDescent="0.15">
      <c r="B42" s="8" t="s">
        <v>414</v>
      </c>
      <c r="C42" s="19">
        <v>85</v>
      </c>
      <c r="D42" s="25">
        <v>84</v>
      </c>
      <c r="E42" s="25">
        <v>1</v>
      </c>
      <c r="F42" s="29">
        <v>384</v>
      </c>
      <c r="G42" s="25">
        <v>9425</v>
      </c>
      <c r="H42" s="31">
        <v>4745</v>
      </c>
      <c r="I42" s="34">
        <v>4680</v>
      </c>
      <c r="J42" s="25">
        <v>1819</v>
      </c>
      <c r="K42" s="25">
        <v>89</v>
      </c>
      <c r="L42" s="34">
        <v>1730</v>
      </c>
      <c r="M42" s="39">
        <v>425</v>
      </c>
      <c r="N42" s="41"/>
    </row>
    <row r="43" spans="2:14" ht="24" customHeight="1" x14ac:dyDescent="0.15">
      <c r="B43" s="8" t="s">
        <v>410</v>
      </c>
      <c r="C43" s="19">
        <f t="shared" ref="C43:M43" si="6">SUM(C44:C45)</f>
        <v>87</v>
      </c>
      <c r="D43" s="25">
        <f t="shared" si="6"/>
        <v>86</v>
      </c>
      <c r="E43" s="25">
        <f t="shared" si="6"/>
        <v>1</v>
      </c>
      <c r="F43" s="29">
        <f t="shared" si="6"/>
        <v>360</v>
      </c>
      <c r="G43" s="25">
        <f t="shared" si="6"/>
        <v>9163</v>
      </c>
      <c r="H43" s="31">
        <f t="shared" si="6"/>
        <v>4651</v>
      </c>
      <c r="I43" s="34">
        <f t="shared" si="6"/>
        <v>4512</v>
      </c>
      <c r="J43" s="25">
        <f t="shared" si="6"/>
        <v>1837</v>
      </c>
      <c r="K43" s="25">
        <f t="shared" si="6"/>
        <v>95</v>
      </c>
      <c r="L43" s="34">
        <f t="shared" si="6"/>
        <v>1742</v>
      </c>
      <c r="M43" s="39">
        <f t="shared" si="6"/>
        <v>443</v>
      </c>
      <c r="N43" s="41"/>
    </row>
    <row r="44" spans="2:14" ht="24" customHeight="1" x14ac:dyDescent="0.15">
      <c r="B44" s="9" t="s">
        <v>325</v>
      </c>
      <c r="C44" s="19">
        <v>11</v>
      </c>
      <c r="D44" s="25">
        <v>11</v>
      </c>
      <c r="E44" s="25">
        <v>0</v>
      </c>
      <c r="F44" s="25">
        <v>46</v>
      </c>
      <c r="G44" s="25">
        <v>1176</v>
      </c>
      <c r="H44" s="31">
        <v>602</v>
      </c>
      <c r="I44" s="34">
        <v>574</v>
      </c>
      <c r="J44" s="25">
        <v>236</v>
      </c>
      <c r="K44" s="25">
        <v>9</v>
      </c>
      <c r="L44" s="34">
        <v>227</v>
      </c>
      <c r="M44" s="39">
        <v>40</v>
      </c>
      <c r="N44" s="41"/>
    </row>
    <row r="45" spans="2:14" ht="24" customHeight="1" x14ac:dyDescent="0.15">
      <c r="B45" s="10" t="s">
        <v>112</v>
      </c>
      <c r="C45" s="19">
        <v>76</v>
      </c>
      <c r="D45" s="25">
        <v>75</v>
      </c>
      <c r="E45" s="663">
        <v>1</v>
      </c>
      <c r="F45" s="25">
        <v>314</v>
      </c>
      <c r="G45" s="25">
        <v>7987</v>
      </c>
      <c r="H45" s="31">
        <v>4049</v>
      </c>
      <c r="I45" s="34">
        <v>3938</v>
      </c>
      <c r="J45" s="25">
        <v>1601</v>
      </c>
      <c r="K45" s="25">
        <v>86</v>
      </c>
      <c r="L45" s="34">
        <v>1515</v>
      </c>
      <c r="M45" s="39">
        <v>403</v>
      </c>
      <c r="N45" s="41"/>
    </row>
    <row r="46" spans="2:14" ht="24" customHeight="1" x14ac:dyDescent="0.15">
      <c r="B46" s="8" t="s">
        <v>225</v>
      </c>
      <c r="C46" s="21"/>
      <c r="D46" s="26"/>
      <c r="E46" s="26"/>
      <c r="F46" s="26"/>
      <c r="G46" s="26"/>
      <c r="H46" s="32"/>
      <c r="I46" s="35"/>
      <c r="J46" s="26"/>
      <c r="K46" s="26"/>
      <c r="L46" s="35"/>
      <c r="M46" s="40"/>
      <c r="N46" s="41"/>
    </row>
    <row r="47" spans="2:14" ht="24" customHeight="1" x14ac:dyDescent="0.15">
      <c r="B47" s="8" t="s">
        <v>414</v>
      </c>
      <c r="C47" s="19">
        <v>16</v>
      </c>
      <c r="D47" s="25">
        <v>16</v>
      </c>
      <c r="E47" s="25">
        <v>0</v>
      </c>
      <c r="F47" s="25" t="s">
        <v>288</v>
      </c>
      <c r="G47" s="25">
        <v>1592</v>
      </c>
      <c r="H47" s="31">
        <v>425</v>
      </c>
      <c r="I47" s="34">
        <v>1167</v>
      </c>
      <c r="J47" s="25">
        <v>138</v>
      </c>
      <c r="K47" s="25">
        <v>35</v>
      </c>
      <c r="L47" s="34">
        <v>103</v>
      </c>
      <c r="M47" s="39">
        <v>51</v>
      </c>
      <c r="N47" s="41"/>
    </row>
    <row r="48" spans="2:14" ht="24" customHeight="1" x14ac:dyDescent="0.15">
      <c r="B48" s="8" t="s">
        <v>410</v>
      </c>
      <c r="C48" s="19">
        <f>C49+C50</f>
        <v>16</v>
      </c>
      <c r="D48" s="25">
        <f>D49+D50</f>
        <v>16</v>
      </c>
      <c r="E48" s="25">
        <f>E49+E50</f>
        <v>0</v>
      </c>
      <c r="F48" s="25" t="s">
        <v>288</v>
      </c>
      <c r="G48" s="25">
        <f t="shared" ref="G48:M48" si="7">G49+G50</f>
        <v>1592</v>
      </c>
      <c r="H48" s="31">
        <f t="shared" si="7"/>
        <v>423</v>
      </c>
      <c r="I48" s="34">
        <f t="shared" si="7"/>
        <v>1169</v>
      </c>
      <c r="J48" s="25">
        <f t="shared" si="7"/>
        <v>137</v>
      </c>
      <c r="K48" s="25">
        <f t="shared" si="7"/>
        <v>36</v>
      </c>
      <c r="L48" s="34">
        <f t="shared" si="7"/>
        <v>101</v>
      </c>
      <c r="M48" s="39">
        <f t="shared" si="7"/>
        <v>52</v>
      </c>
      <c r="N48" s="41"/>
    </row>
    <row r="49" spans="2:18" ht="24" customHeight="1" x14ac:dyDescent="0.15">
      <c r="B49" s="9" t="s">
        <v>325</v>
      </c>
      <c r="C49" s="19">
        <v>2</v>
      </c>
      <c r="D49" s="25">
        <v>2</v>
      </c>
      <c r="E49" s="25">
        <v>0</v>
      </c>
      <c r="F49" s="25" t="s">
        <v>288</v>
      </c>
      <c r="G49" s="25">
        <v>222</v>
      </c>
      <c r="H49" s="31">
        <v>17</v>
      </c>
      <c r="I49" s="34">
        <v>205</v>
      </c>
      <c r="J49" s="25">
        <v>24</v>
      </c>
      <c r="K49" s="25">
        <v>7</v>
      </c>
      <c r="L49" s="34">
        <v>17</v>
      </c>
      <c r="M49" s="39">
        <v>10</v>
      </c>
      <c r="N49" s="41"/>
    </row>
    <row r="50" spans="2:18" ht="24" customHeight="1" x14ac:dyDescent="0.15">
      <c r="B50" s="10" t="s">
        <v>112</v>
      </c>
      <c r="C50" s="667">
        <v>14</v>
      </c>
      <c r="D50" s="663">
        <v>14</v>
      </c>
      <c r="E50" s="671">
        <v>0</v>
      </c>
      <c r="F50" s="663" t="s">
        <v>288</v>
      </c>
      <c r="G50" s="671">
        <v>1370</v>
      </c>
      <c r="H50" s="664">
        <v>406</v>
      </c>
      <c r="I50" s="665">
        <v>964</v>
      </c>
      <c r="J50" s="663">
        <v>113</v>
      </c>
      <c r="K50" s="663">
        <v>29</v>
      </c>
      <c r="L50" s="665">
        <v>84</v>
      </c>
      <c r="M50" s="666">
        <v>42</v>
      </c>
      <c r="N50" s="41"/>
    </row>
    <row r="51" spans="2:18" ht="24" customHeight="1" x14ac:dyDescent="0.15">
      <c r="B51" s="8" t="s">
        <v>122</v>
      </c>
      <c r="C51" s="19"/>
      <c r="D51" s="25"/>
      <c r="E51" s="25"/>
      <c r="F51" s="25"/>
      <c r="G51" s="25"/>
      <c r="H51" s="31"/>
      <c r="I51" s="34"/>
      <c r="J51" s="25"/>
      <c r="K51" s="25"/>
      <c r="L51" s="34"/>
      <c r="M51" s="39"/>
      <c r="N51" s="41"/>
    </row>
    <row r="52" spans="2:18" ht="18" customHeight="1" x14ac:dyDescent="0.15">
      <c r="B52" s="8" t="s">
        <v>336</v>
      </c>
      <c r="C52" s="19"/>
      <c r="D52" s="25"/>
      <c r="E52" s="25"/>
      <c r="F52" s="25"/>
      <c r="G52" s="25"/>
      <c r="H52" s="31"/>
      <c r="I52" s="34"/>
      <c r="J52" s="25"/>
      <c r="K52" s="25"/>
      <c r="L52" s="34"/>
      <c r="M52" s="39"/>
      <c r="N52" s="41"/>
    </row>
    <row r="53" spans="2:18" ht="24" customHeight="1" x14ac:dyDescent="0.15">
      <c r="B53" s="8" t="s">
        <v>414</v>
      </c>
      <c r="C53" s="19">
        <v>3</v>
      </c>
      <c r="D53" s="25">
        <v>3</v>
      </c>
      <c r="E53" s="25">
        <v>0</v>
      </c>
      <c r="F53" s="25" t="s">
        <v>288</v>
      </c>
      <c r="G53" s="25">
        <v>12</v>
      </c>
      <c r="H53" s="31">
        <v>5</v>
      </c>
      <c r="I53" s="34">
        <v>7</v>
      </c>
      <c r="J53" s="25">
        <v>6</v>
      </c>
      <c r="K53" s="25">
        <v>2</v>
      </c>
      <c r="L53" s="34">
        <v>4</v>
      </c>
      <c r="M53" s="39">
        <v>1</v>
      </c>
      <c r="N53" s="41"/>
    </row>
    <row r="54" spans="2:18" ht="24" customHeight="1" x14ac:dyDescent="0.15">
      <c r="B54" s="8" t="s">
        <v>410</v>
      </c>
      <c r="C54" s="19">
        <v>3</v>
      </c>
      <c r="D54" s="25">
        <v>3</v>
      </c>
      <c r="E54" s="25">
        <v>0</v>
      </c>
      <c r="F54" s="663" t="s">
        <v>288</v>
      </c>
      <c r="G54" s="25">
        <v>59</v>
      </c>
      <c r="H54" s="31">
        <v>26</v>
      </c>
      <c r="I54" s="34">
        <v>33</v>
      </c>
      <c r="J54" s="25">
        <v>7</v>
      </c>
      <c r="K54" s="25">
        <v>3</v>
      </c>
      <c r="L54" s="34">
        <v>4</v>
      </c>
      <c r="M54" s="39">
        <v>1</v>
      </c>
      <c r="N54" s="41"/>
    </row>
    <row r="55" spans="2:18" ht="24" customHeight="1" x14ac:dyDescent="0.15">
      <c r="B55" s="13" t="s">
        <v>341</v>
      </c>
      <c r="C55" s="21"/>
      <c r="D55" s="26"/>
      <c r="E55" s="26"/>
      <c r="F55" s="26"/>
      <c r="G55" s="26"/>
      <c r="H55" s="32"/>
      <c r="I55" s="35"/>
      <c r="J55" s="26"/>
      <c r="K55" s="26"/>
      <c r="L55" s="35"/>
      <c r="M55" s="40"/>
      <c r="N55" s="42"/>
      <c r="O55" s="44"/>
      <c r="R55" s="44"/>
    </row>
    <row r="56" spans="2:18" ht="24" customHeight="1" x14ac:dyDescent="0.15">
      <c r="B56" s="8" t="s">
        <v>414</v>
      </c>
      <c r="C56" s="22">
        <v>-2</v>
      </c>
      <c r="D56" s="27">
        <v>-2</v>
      </c>
      <c r="E56" s="28">
        <v>0</v>
      </c>
      <c r="F56" s="25" t="s">
        <v>288</v>
      </c>
      <c r="G56" s="25">
        <v>548</v>
      </c>
      <c r="H56" s="31">
        <v>258</v>
      </c>
      <c r="I56" s="34">
        <v>290</v>
      </c>
      <c r="J56" s="25">
        <v>20</v>
      </c>
      <c r="K56" s="25">
        <v>12</v>
      </c>
      <c r="L56" s="34">
        <v>8</v>
      </c>
      <c r="M56" s="39">
        <v>1</v>
      </c>
      <c r="N56" s="41"/>
      <c r="O56" s="44"/>
    </row>
    <row r="57" spans="2:18" ht="24" customHeight="1" x14ac:dyDescent="0.15">
      <c r="B57" s="8" t="s">
        <v>410</v>
      </c>
      <c r="C57" s="22">
        <f>C58</f>
        <v>-2</v>
      </c>
      <c r="D57" s="27">
        <f>D58</f>
        <v>-2</v>
      </c>
      <c r="E57" s="28">
        <f>E58</f>
        <v>0</v>
      </c>
      <c r="F57" s="25" t="s">
        <v>417</v>
      </c>
      <c r="G57" s="25">
        <f t="shared" ref="G57:M57" si="8">G58</f>
        <v>628</v>
      </c>
      <c r="H57" s="31">
        <f t="shared" si="8"/>
        <v>268</v>
      </c>
      <c r="I57" s="34">
        <f t="shared" si="8"/>
        <v>360</v>
      </c>
      <c r="J57" s="25">
        <f t="shared" si="8"/>
        <v>21</v>
      </c>
      <c r="K57" s="25">
        <f t="shared" si="8"/>
        <v>14</v>
      </c>
      <c r="L57" s="34">
        <f t="shared" si="8"/>
        <v>7</v>
      </c>
      <c r="M57" s="39">
        <f t="shared" si="8"/>
        <v>1</v>
      </c>
      <c r="N57" s="41"/>
    </row>
    <row r="58" spans="2:18" ht="24" customHeight="1" thickBot="1" x14ac:dyDescent="0.2">
      <c r="B58" s="14" t="s">
        <v>416</v>
      </c>
      <c r="C58" s="672">
        <v>-2</v>
      </c>
      <c r="D58" s="673">
        <v>-2</v>
      </c>
      <c r="E58" s="674">
        <v>0</v>
      </c>
      <c r="F58" s="674" t="s">
        <v>288</v>
      </c>
      <c r="G58" s="674">
        <v>628</v>
      </c>
      <c r="H58" s="675">
        <v>268</v>
      </c>
      <c r="I58" s="676">
        <v>360</v>
      </c>
      <c r="J58" s="674">
        <v>21</v>
      </c>
      <c r="K58" s="674">
        <v>14</v>
      </c>
      <c r="L58" s="676">
        <v>7</v>
      </c>
      <c r="M58" s="677">
        <v>1</v>
      </c>
      <c r="N58" s="41"/>
    </row>
    <row r="59" spans="2:18" ht="23.25" customHeight="1" x14ac:dyDescent="0.15">
      <c r="B59" s="678" t="s">
        <v>379</v>
      </c>
      <c r="N59" s="41"/>
      <c r="R59" s="44"/>
    </row>
    <row r="60" spans="2:18" ht="26.25" customHeight="1" x14ac:dyDescent="0.15">
      <c r="B60" s="678" t="s">
        <v>303</v>
      </c>
    </row>
  </sheetData>
  <customSheetViews>
    <customSheetView guid="{38641C39-8DCD-4675-9CC3-E31D26A80CE1}" scale="75" showPageBreaks="1" showGridLines="0" fitToPage="1" printArea="1" view="pageBreakPreview">
      <pane xSplit="2" ySplit="5" topLeftCell="C9" activePane="bottomRight" state="frozen"/>
      <selection pane="bottomRight" activeCell="N2" sqref="N2"/>
      <pageMargins left="0.59055118110236227" right="0.39370078740157483" top="0.31496062992125984" bottom="0.55118110236220474" header="0" footer="0.27559055118110237"/>
      <printOptions horizontalCentered="1" verticalCentered="1"/>
      <pageSetup paperSize="9" scale="59" firstPageNumber="12"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view="pageBreakPreview">
      <pane xSplit="2" ySplit="5" topLeftCell="C6" state="frozen"/>
      <selection activeCell="O1" sqref="O1"/>
      <pageMargins left="0.59055118110236227" right="0.39370078740157483" top="0.31496062992125984" bottom="0.55118110236220474" header="0" footer="0.27559055118110237"/>
      <printOptions horizontalCentered="1" verticalCentered="1"/>
      <pageSetup paperSize="9" firstPageNumber="12" useFirstPageNumber="1" r:id="rId2"/>
      <headerFooter scaleWithDoc="0" alignWithMargins="0">
        <oddFooter>&amp;C-&amp;A-</oddFooter>
        <evenFooter>&amp;C- &amp;P -</evenFooter>
        <firstFooter>&amp;C- &amp;P -</firstFooter>
      </headerFooter>
    </customSheetView>
    <customSheetView guid="{D8F60DA9-0911-49D8-B4B8-BC0B1C4AEAE6}" scale="75" showPageBreaks="1" showGridLines="0" fitToPage="1" printArea="1" view="pageBreakPreview">
      <pane xSplit="2" ySplit="5" topLeftCell="C40" activePane="bottomRight" state="frozen"/>
      <selection pane="bottomRight" activeCell="C47" sqref="C47:M47"/>
      <pageMargins left="0.59055118110236227" right="0.39370078740157483" top="0.31496062992125984" bottom="0.55118110236220474" header="0" footer="0.27559055118110237"/>
      <printOptions horizontalCentered="1" verticalCentered="1"/>
      <pageSetup paperSize="9" scale="57" firstPageNumber="12" orientation="portrait"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view="pageBreakPreview">
      <pane xSplit="2" ySplit="5" topLeftCell="C9" state="frozen"/>
      <selection activeCell="N2" sqref="N2"/>
      <pageMargins left="0.59055118110236227" right="0.39370078740157483" top="0.31496062992125984" bottom="0.55118110236220474" header="0" footer="0.27559055118110237"/>
      <printOptions horizontalCentered="1" verticalCentered="1"/>
      <pageSetup paperSize="9" firstPageNumber="12"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selection activeCell="V15" sqref="V15"/>
      <pageMargins left="0.59055118110236227" right="0.39370078740157483" top="0.31496062992125984" bottom="0.55118110236220474" header="0" footer="0.27559055118110237"/>
      <printOptions horizontalCentered="1" verticalCentered="1"/>
      <pageSetup paperSize="9" scale="59" firstPageNumber="12" orientation="portrait" useFirstPageNumber="1" r:id="rId5"/>
      <headerFooter scaleWithDoc="0" alignWithMargins="0">
        <oddFooter>&amp;C-&amp;A-</oddFooter>
        <evenFooter>&amp;C- &amp;P -</evenFooter>
        <firstFooter>&amp;C- &amp;P -</firstFooter>
      </headerFooter>
    </customSheetView>
  </customSheetViews>
  <mergeCells count="2">
    <mergeCell ref="B4:B5"/>
    <mergeCell ref="F4:F5"/>
  </mergeCells>
  <phoneticPr fontId="2"/>
  <printOptions horizontalCentered="1" verticalCentered="1"/>
  <pageMargins left="0.59055118110236227" right="0.39370078740157483" top="0.31496062992125984" bottom="0.55118110236220474" header="0" footer="0.27559055118110237"/>
  <pageSetup paperSize="9" scale="59" firstPageNumber="12" orientation="portrait" useFirstPageNumber="1" r:id="rId6"/>
  <headerFooter scaleWithDoc="0" alignWithMargins="0">
    <oddFooter>&amp;C-&amp;A-</oddFooter>
    <evenFooter>&amp;C- &amp;P -</evenFooter>
    <firstFooter>&amp;C- &amp;P -</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T71"/>
  <sheetViews>
    <sheetView showGridLines="0" view="pageBreakPreview" zoomScaleNormal="75" zoomScaleSheetLayoutView="100" workbookViewId="0">
      <selection activeCell="K13" sqref="K13"/>
    </sheetView>
  </sheetViews>
  <sheetFormatPr defaultColWidth="9" defaultRowHeight="13.5" x14ac:dyDescent="0.15"/>
  <cols>
    <col min="1" max="1" width="2.625" style="45" customWidth="1" collapsed="1"/>
    <col min="2" max="2" width="21.25" style="45" customWidth="1" collapsed="1"/>
    <col min="3" max="5" width="12" style="45" customWidth="1" collapsed="1"/>
    <col min="6" max="7" width="8" style="45" bestFit="1" customWidth="1" collapsed="1"/>
    <col min="8" max="8" width="6.5" style="45" bestFit="1" customWidth="1" collapsed="1"/>
    <col min="9" max="10" width="8" style="45" bestFit="1" customWidth="1" collapsed="1"/>
    <col min="11" max="11" width="6.5" style="45" bestFit="1" customWidth="1" collapsed="1"/>
    <col min="12" max="13" width="8" style="45" bestFit="1" customWidth="1" collapsed="1"/>
    <col min="14" max="14" width="6.5" style="45" bestFit="1" customWidth="1" collapsed="1"/>
    <col min="15" max="16384" width="9" style="45" collapsed="1"/>
  </cols>
  <sheetData>
    <row r="1" spans="2:20" ht="39.950000000000003" customHeight="1" x14ac:dyDescent="0.15">
      <c r="B1" s="142" t="s">
        <v>427</v>
      </c>
      <c r="N1" s="130" t="s">
        <v>96</v>
      </c>
    </row>
    <row r="2" spans="2:20" ht="27" customHeight="1" x14ac:dyDescent="0.2">
      <c r="B2" s="219" t="s">
        <v>36</v>
      </c>
      <c r="C2" s="222" t="s">
        <v>315</v>
      </c>
      <c r="D2" s="225"/>
      <c r="E2" s="227"/>
      <c r="F2" s="222"/>
      <c r="G2" s="225"/>
      <c r="H2" s="227"/>
      <c r="I2" s="222"/>
      <c r="J2" s="225"/>
      <c r="K2" s="227"/>
      <c r="L2" s="222"/>
      <c r="M2" s="225"/>
      <c r="N2" s="238"/>
    </row>
    <row r="3" spans="2:20" ht="27" customHeight="1" x14ac:dyDescent="0.2">
      <c r="B3" s="220"/>
      <c r="C3" s="223" t="s">
        <v>333</v>
      </c>
      <c r="D3" s="226"/>
      <c r="E3" s="228"/>
      <c r="F3" s="231" t="s">
        <v>142</v>
      </c>
      <c r="G3" s="226"/>
      <c r="H3" s="228"/>
      <c r="I3" s="231" t="s">
        <v>342</v>
      </c>
      <c r="J3" s="226"/>
      <c r="K3" s="228"/>
      <c r="L3" s="231" t="s">
        <v>195</v>
      </c>
      <c r="M3" s="226"/>
      <c r="N3" s="239"/>
    </row>
    <row r="4" spans="2:20" s="46" customFormat="1" ht="27" customHeight="1" x14ac:dyDescent="0.2">
      <c r="B4" s="221" t="s">
        <v>102</v>
      </c>
      <c r="C4" s="224" t="s">
        <v>57</v>
      </c>
      <c r="D4" s="224" t="s">
        <v>12</v>
      </c>
      <c r="E4" s="229" t="s">
        <v>11</v>
      </c>
      <c r="F4" s="224" t="s">
        <v>57</v>
      </c>
      <c r="G4" s="224" t="s">
        <v>12</v>
      </c>
      <c r="H4" s="232" t="s">
        <v>11</v>
      </c>
      <c r="I4" s="224" t="s">
        <v>57</v>
      </c>
      <c r="J4" s="224" t="s">
        <v>12</v>
      </c>
      <c r="K4" s="232" t="s">
        <v>11</v>
      </c>
      <c r="L4" s="224" t="s">
        <v>57</v>
      </c>
      <c r="M4" s="237" t="s">
        <v>12</v>
      </c>
      <c r="N4" s="240" t="s">
        <v>11</v>
      </c>
    </row>
    <row r="5" spans="2:20" s="91" customFormat="1" ht="30" customHeight="1" x14ac:dyDescent="0.15">
      <c r="B5" s="183" t="s">
        <v>380</v>
      </c>
      <c r="C5" s="132">
        <v>2156</v>
      </c>
      <c r="D5" s="116">
        <v>1220</v>
      </c>
      <c r="E5" s="110">
        <v>936</v>
      </c>
      <c r="F5" s="116">
        <v>101</v>
      </c>
      <c r="G5" s="116">
        <v>93</v>
      </c>
      <c r="H5" s="136">
        <v>8</v>
      </c>
      <c r="I5" s="116">
        <v>1</v>
      </c>
      <c r="J5" s="116">
        <v>1</v>
      </c>
      <c r="K5" s="136">
        <v>0</v>
      </c>
      <c r="L5" s="116">
        <v>122</v>
      </c>
      <c r="M5" s="103">
        <v>105</v>
      </c>
      <c r="N5" s="160">
        <v>17</v>
      </c>
    </row>
    <row r="6" spans="2:20" ht="30" customHeight="1" x14ac:dyDescent="0.15">
      <c r="B6" s="183" t="s">
        <v>412</v>
      </c>
      <c r="C6" s="132">
        <f t="shared" ref="C6:N6" si="0">C7+C8</f>
        <v>2073</v>
      </c>
      <c r="D6" s="116">
        <f t="shared" si="0"/>
        <v>1167</v>
      </c>
      <c r="E6" s="110">
        <f t="shared" si="0"/>
        <v>906</v>
      </c>
      <c r="F6" s="116">
        <f t="shared" si="0"/>
        <v>95</v>
      </c>
      <c r="G6" s="116">
        <f t="shared" si="0"/>
        <v>88</v>
      </c>
      <c r="H6" s="136">
        <f t="shared" si="0"/>
        <v>7</v>
      </c>
      <c r="I6" s="116">
        <f t="shared" si="0"/>
        <v>1</v>
      </c>
      <c r="J6" s="116">
        <f t="shared" si="0"/>
        <v>1</v>
      </c>
      <c r="K6" s="136">
        <f t="shared" si="0"/>
        <v>0</v>
      </c>
      <c r="L6" s="116">
        <f t="shared" si="0"/>
        <v>112</v>
      </c>
      <c r="M6" s="103">
        <f t="shared" si="0"/>
        <v>92</v>
      </c>
      <c r="N6" s="160">
        <f t="shared" si="0"/>
        <v>20</v>
      </c>
      <c r="Q6" s="66"/>
      <c r="R6" s="66"/>
      <c r="T6" s="66"/>
    </row>
    <row r="7" spans="2:20" ht="30" customHeight="1" x14ac:dyDescent="0.2">
      <c r="B7" s="93" t="s">
        <v>54</v>
      </c>
      <c r="C7" s="137">
        <f t="shared" ref="C7:N7" si="1">SUM(C9:C21)</f>
        <v>1877</v>
      </c>
      <c r="D7" s="137">
        <f t="shared" si="1"/>
        <v>1047</v>
      </c>
      <c r="E7" s="230">
        <f t="shared" si="1"/>
        <v>830</v>
      </c>
      <c r="F7" s="137">
        <f t="shared" si="1"/>
        <v>85</v>
      </c>
      <c r="G7" s="137">
        <f t="shared" si="1"/>
        <v>78</v>
      </c>
      <c r="H7" s="138">
        <f t="shared" si="1"/>
        <v>7</v>
      </c>
      <c r="I7" s="137">
        <f t="shared" si="1"/>
        <v>1</v>
      </c>
      <c r="J7" s="158">
        <f t="shared" si="1"/>
        <v>1</v>
      </c>
      <c r="K7" s="235">
        <f t="shared" si="1"/>
        <v>0</v>
      </c>
      <c r="L7" s="137">
        <f t="shared" si="1"/>
        <v>100</v>
      </c>
      <c r="M7" s="158">
        <f t="shared" si="1"/>
        <v>83</v>
      </c>
      <c r="N7" s="161">
        <f t="shared" si="1"/>
        <v>17</v>
      </c>
      <c r="Q7" s="66"/>
      <c r="R7" s="66"/>
      <c r="T7" s="66"/>
    </row>
    <row r="8" spans="2:20" ht="30" customHeight="1" x14ac:dyDescent="0.2">
      <c r="B8" s="94" t="s">
        <v>135</v>
      </c>
      <c r="C8" s="148">
        <f t="shared" ref="C8:N8" si="2">C22+C24+C26+C30+C35+C37</f>
        <v>196</v>
      </c>
      <c r="D8" s="148">
        <f t="shared" si="2"/>
        <v>120</v>
      </c>
      <c r="E8" s="156">
        <f t="shared" si="2"/>
        <v>76</v>
      </c>
      <c r="F8" s="148">
        <f t="shared" si="2"/>
        <v>10</v>
      </c>
      <c r="G8" s="148">
        <f t="shared" si="2"/>
        <v>10</v>
      </c>
      <c r="H8" s="156">
        <f t="shared" si="2"/>
        <v>0</v>
      </c>
      <c r="I8" s="156">
        <f t="shared" si="2"/>
        <v>0</v>
      </c>
      <c r="J8" s="159">
        <f t="shared" si="2"/>
        <v>0</v>
      </c>
      <c r="K8" s="236">
        <f t="shared" si="2"/>
        <v>0</v>
      </c>
      <c r="L8" s="148">
        <f t="shared" si="2"/>
        <v>12</v>
      </c>
      <c r="M8" s="159">
        <f t="shared" si="2"/>
        <v>9</v>
      </c>
      <c r="N8" s="241">
        <f t="shared" si="2"/>
        <v>3</v>
      </c>
      <c r="Q8" s="66"/>
      <c r="R8" s="66"/>
      <c r="T8" s="66"/>
    </row>
    <row r="9" spans="2:20" ht="30" customHeight="1" x14ac:dyDescent="0.2">
      <c r="B9" s="93" t="s">
        <v>84</v>
      </c>
      <c r="C9" s="117">
        <v>550</v>
      </c>
      <c r="D9" s="117">
        <v>300</v>
      </c>
      <c r="E9" s="111">
        <v>250</v>
      </c>
      <c r="F9" s="117">
        <v>19</v>
      </c>
      <c r="G9" s="117">
        <v>16</v>
      </c>
      <c r="H9" s="133">
        <v>3</v>
      </c>
      <c r="I9" s="117">
        <v>1</v>
      </c>
      <c r="J9" s="117">
        <v>1</v>
      </c>
      <c r="K9" s="133">
        <v>0</v>
      </c>
      <c r="L9" s="117">
        <v>25</v>
      </c>
      <c r="M9" s="104">
        <v>22</v>
      </c>
      <c r="N9" s="254">
        <v>3</v>
      </c>
      <c r="Q9" s="66"/>
      <c r="R9" s="66"/>
      <c r="T9" s="66"/>
    </row>
    <row r="10" spans="2:20" ht="30" customHeight="1" x14ac:dyDescent="0.2">
      <c r="B10" s="93" t="s">
        <v>90</v>
      </c>
      <c r="C10" s="117">
        <v>111</v>
      </c>
      <c r="D10" s="117">
        <v>57</v>
      </c>
      <c r="E10" s="111">
        <v>54</v>
      </c>
      <c r="F10" s="117">
        <v>6</v>
      </c>
      <c r="G10" s="117">
        <v>6</v>
      </c>
      <c r="H10" s="133">
        <v>0</v>
      </c>
      <c r="I10" s="29">
        <v>0</v>
      </c>
      <c r="J10" s="117">
        <v>0</v>
      </c>
      <c r="K10" s="133">
        <v>0</v>
      </c>
      <c r="L10" s="117">
        <v>6</v>
      </c>
      <c r="M10" s="104">
        <v>4</v>
      </c>
      <c r="N10" s="254">
        <v>2</v>
      </c>
      <c r="Q10" s="66"/>
      <c r="R10" s="66"/>
      <c r="T10" s="66"/>
    </row>
    <row r="11" spans="2:20" ht="30" customHeight="1" x14ac:dyDescent="0.2">
      <c r="B11" s="93" t="s">
        <v>70</v>
      </c>
      <c r="C11" s="117">
        <v>173</v>
      </c>
      <c r="D11" s="117">
        <v>100</v>
      </c>
      <c r="E11" s="111">
        <v>73</v>
      </c>
      <c r="F11" s="117">
        <v>6</v>
      </c>
      <c r="G11" s="117">
        <v>6</v>
      </c>
      <c r="H11" s="133">
        <v>0</v>
      </c>
      <c r="I11" s="29">
        <v>0</v>
      </c>
      <c r="J11" s="117">
        <v>0</v>
      </c>
      <c r="K11" s="133">
        <v>0</v>
      </c>
      <c r="L11" s="117">
        <v>7</v>
      </c>
      <c r="M11" s="104">
        <v>7</v>
      </c>
      <c r="N11" s="254">
        <v>0</v>
      </c>
      <c r="Q11" s="66"/>
      <c r="R11" s="66"/>
      <c r="T11" s="66"/>
    </row>
    <row r="12" spans="2:20" ht="30" customHeight="1" x14ac:dyDescent="0.2">
      <c r="B12" s="93" t="s">
        <v>91</v>
      </c>
      <c r="C12" s="117">
        <v>171</v>
      </c>
      <c r="D12" s="117">
        <v>87</v>
      </c>
      <c r="E12" s="111">
        <v>84</v>
      </c>
      <c r="F12" s="117">
        <v>8</v>
      </c>
      <c r="G12" s="117">
        <v>6</v>
      </c>
      <c r="H12" s="133">
        <v>2</v>
      </c>
      <c r="I12" s="29">
        <v>0</v>
      </c>
      <c r="J12" s="117">
        <v>0</v>
      </c>
      <c r="K12" s="133">
        <v>0</v>
      </c>
      <c r="L12" s="117">
        <v>10</v>
      </c>
      <c r="M12" s="104">
        <v>9</v>
      </c>
      <c r="N12" s="254">
        <v>1</v>
      </c>
      <c r="Q12" s="66"/>
      <c r="R12" s="66"/>
      <c r="T12" s="66"/>
    </row>
    <row r="13" spans="2:20" ht="30" customHeight="1" x14ac:dyDescent="0.2">
      <c r="B13" s="93" t="s">
        <v>237</v>
      </c>
      <c r="C13" s="117">
        <v>41</v>
      </c>
      <c r="D13" s="117">
        <v>23</v>
      </c>
      <c r="E13" s="111">
        <v>18</v>
      </c>
      <c r="F13" s="117">
        <v>2</v>
      </c>
      <c r="G13" s="117">
        <v>2</v>
      </c>
      <c r="H13" s="133">
        <v>0</v>
      </c>
      <c r="I13" s="29">
        <v>0</v>
      </c>
      <c r="J13" s="117">
        <v>0</v>
      </c>
      <c r="K13" s="133">
        <v>0</v>
      </c>
      <c r="L13" s="117">
        <v>2</v>
      </c>
      <c r="M13" s="104">
        <v>0</v>
      </c>
      <c r="N13" s="254">
        <v>2</v>
      </c>
      <c r="Q13" s="66"/>
      <c r="R13" s="66"/>
      <c r="T13" s="66"/>
    </row>
    <row r="14" spans="2:20" ht="30" customHeight="1" x14ac:dyDescent="0.2">
      <c r="B14" s="93" t="s">
        <v>203</v>
      </c>
      <c r="C14" s="117">
        <v>109</v>
      </c>
      <c r="D14" s="117">
        <v>61</v>
      </c>
      <c r="E14" s="111">
        <v>48</v>
      </c>
      <c r="F14" s="117">
        <v>6</v>
      </c>
      <c r="G14" s="117">
        <v>6</v>
      </c>
      <c r="H14" s="133">
        <v>0</v>
      </c>
      <c r="I14" s="29">
        <v>0</v>
      </c>
      <c r="J14" s="117">
        <v>0</v>
      </c>
      <c r="K14" s="133">
        <v>0</v>
      </c>
      <c r="L14" s="117">
        <v>7</v>
      </c>
      <c r="M14" s="104">
        <v>5</v>
      </c>
      <c r="N14" s="254">
        <v>2</v>
      </c>
      <c r="Q14" s="66"/>
      <c r="R14" s="66"/>
      <c r="T14" s="66"/>
    </row>
    <row r="15" spans="2:20" ht="30" customHeight="1" x14ac:dyDescent="0.2">
      <c r="B15" s="93" t="s">
        <v>139</v>
      </c>
      <c r="C15" s="117">
        <v>80</v>
      </c>
      <c r="D15" s="117">
        <v>48</v>
      </c>
      <c r="E15" s="111">
        <v>32</v>
      </c>
      <c r="F15" s="117">
        <v>4</v>
      </c>
      <c r="G15" s="117">
        <v>4</v>
      </c>
      <c r="H15" s="133">
        <v>0</v>
      </c>
      <c r="I15" s="29">
        <v>0</v>
      </c>
      <c r="J15" s="117">
        <v>0</v>
      </c>
      <c r="K15" s="133">
        <v>0</v>
      </c>
      <c r="L15" s="117">
        <v>7</v>
      </c>
      <c r="M15" s="104">
        <v>6</v>
      </c>
      <c r="N15" s="254">
        <v>1</v>
      </c>
      <c r="Q15" s="66"/>
      <c r="R15" s="66"/>
      <c r="T15" s="66"/>
    </row>
    <row r="16" spans="2:20" ht="30" customHeight="1" x14ac:dyDescent="0.2">
      <c r="B16" s="93" t="s">
        <v>238</v>
      </c>
      <c r="C16" s="117">
        <v>181</v>
      </c>
      <c r="D16" s="117">
        <v>109</v>
      </c>
      <c r="E16" s="111">
        <v>72</v>
      </c>
      <c r="F16" s="117">
        <v>10</v>
      </c>
      <c r="G16" s="117">
        <v>10</v>
      </c>
      <c r="H16" s="133">
        <v>0</v>
      </c>
      <c r="I16" s="29">
        <v>0</v>
      </c>
      <c r="J16" s="117">
        <v>0</v>
      </c>
      <c r="K16" s="133">
        <v>0</v>
      </c>
      <c r="L16" s="117">
        <v>10</v>
      </c>
      <c r="M16" s="104">
        <v>8</v>
      </c>
      <c r="N16" s="254">
        <v>2</v>
      </c>
      <c r="Q16" s="66"/>
      <c r="R16" s="66"/>
      <c r="T16" s="66"/>
    </row>
    <row r="17" spans="2:20" ht="30" customHeight="1" x14ac:dyDescent="0.2">
      <c r="B17" s="93" t="s">
        <v>48</v>
      </c>
      <c r="C17" s="117">
        <v>71</v>
      </c>
      <c r="D17" s="117">
        <v>43</v>
      </c>
      <c r="E17" s="111">
        <v>28</v>
      </c>
      <c r="F17" s="117">
        <v>3</v>
      </c>
      <c r="G17" s="117">
        <v>3</v>
      </c>
      <c r="H17" s="133">
        <v>0</v>
      </c>
      <c r="I17" s="29">
        <v>0</v>
      </c>
      <c r="J17" s="117">
        <v>0</v>
      </c>
      <c r="K17" s="133">
        <v>0</v>
      </c>
      <c r="L17" s="117">
        <v>3</v>
      </c>
      <c r="M17" s="104">
        <v>3</v>
      </c>
      <c r="N17" s="254">
        <v>0</v>
      </c>
      <c r="Q17" s="66"/>
      <c r="R17" s="66"/>
      <c r="T17" s="66"/>
    </row>
    <row r="18" spans="2:20" ht="30" customHeight="1" x14ac:dyDescent="0.2">
      <c r="B18" s="93" t="s">
        <v>101</v>
      </c>
      <c r="C18" s="117">
        <v>198</v>
      </c>
      <c r="D18" s="117">
        <v>106</v>
      </c>
      <c r="E18" s="111">
        <v>92</v>
      </c>
      <c r="F18" s="117">
        <v>10</v>
      </c>
      <c r="G18" s="117">
        <v>9</v>
      </c>
      <c r="H18" s="133">
        <v>1</v>
      </c>
      <c r="I18" s="153">
        <v>0</v>
      </c>
      <c r="J18" s="117">
        <v>0</v>
      </c>
      <c r="K18" s="133">
        <v>0</v>
      </c>
      <c r="L18" s="117">
        <v>11</v>
      </c>
      <c r="M18" s="104">
        <v>9</v>
      </c>
      <c r="N18" s="254">
        <v>2</v>
      </c>
      <c r="Q18" s="66"/>
      <c r="R18" s="66"/>
      <c r="T18" s="66"/>
    </row>
    <row r="19" spans="2:20" ht="30" customHeight="1" x14ac:dyDescent="0.2">
      <c r="B19" s="93" t="s">
        <v>231</v>
      </c>
      <c r="C19" s="117">
        <v>59</v>
      </c>
      <c r="D19" s="117">
        <v>34</v>
      </c>
      <c r="E19" s="111">
        <v>25</v>
      </c>
      <c r="F19" s="117">
        <v>3</v>
      </c>
      <c r="G19" s="117">
        <v>3</v>
      </c>
      <c r="H19" s="133">
        <v>0</v>
      </c>
      <c r="I19" s="153">
        <v>0</v>
      </c>
      <c r="J19" s="117">
        <v>0</v>
      </c>
      <c r="K19" s="133">
        <v>0</v>
      </c>
      <c r="L19" s="117">
        <v>3</v>
      </c>
      <c r="M19" s="104">
        <v>2</v>
      </c>
      <c r="N19" s="254">
        <v>1</v>
      </c>
      <c r="Q19" s="66"/>
      <c r="R19" s="66"/>
      <c r="T19" s="66"/>
    </row>
    <row r="20" spans="2:20" ht="30" customHeight="1" x14ac:dyDescent="0.2">
      <c r="B20" s="93" t="s">
        <v>234</v>
      </c>
      <c r="C20" s="117">
        <v>54</v>
      </c>
      <c r="D20" s="117">
        <v>30</v>
      </c>
      <c r="E20" s="111">
        <v>24</v>
      </c>
      <c r="F20" s="117">
        <v>3</v>
      </c>
      <c r="G20" s="117">
        <v>3</v>
      </c>
      <c r="H20" s="133">
        <v>0</v>
      </c>
      <c r="I20" s="153">
        <v>0</v>
      </c>
      <c r="J20" s="117">
        <v>0</v>
      </c>
      <c r="K20" s="133">
        <v>0</v>
      </c>
      <c r="L20" s="117">
        <v>3</v>
      </c>
      <c r="M20" s="104">
        <v>2</v>
      </c>
      <c r="N20" s="254">
        <v>1</v>
      </c>
      <c r="Q20" s="66"/>
      <c r="R20" s="66"/>
      <c r="T20" s="66"/>
    </row>
    <row r="21" spans="2:20" ht="30" customHeight="1" x14ac:dyDescent="0.2">
      <c r="B21" s="94" t="s">
        <v>235</v>
      </c>
      <c r="C21" s="118">
        <v>79</v>
      </c>
      <c r="D21" s="117">
        <v>49</v>
      </c>
      <c r="E21" s="111">
        <v>30</v>
      </c>
      <c r="F21" s="118">
        <v>5</v>
      </c>
      <c r="G21" s="118">
        <v>4</v>
      </c>
      <c r="H21" s="134">
        <v>1</v>
      </c>
      <c r="I21" s="175">
        <v>0</v>
      </c>
      <c r="J21" s="118">
        <v>0</v>
      </c>
      <c r="K21" s="134">
        <v>0</v>
      </c>
      <c r="L21" s="118">
        <v>6</v>
      </c>
      <c r="M21" s="105">
        <v>6</v>
      </c>
      <c r="N21" s="127">
        <v>0</v>
      </c>
      <c r="Q21" s="66"/>
      <c r="R21" s="66"/>
      <c r="T21" s="66"/>
    </row>
    <row r="22" spans="2:20" ht="30" customHeight="1" x14ac:dyDescent="0.2">
      <c r="B22" s="95" t="s">
        <v>87</v>
      </c>
      <c r="C22" s="119">
        <f t="shared" ref="C22:N22" si="3">C23</f>
        <v>15</v>
      </c>
      <c r="D22" s="149">
        <f t="shared" si="3"/>
        <v>12</v>
      </c>
      <c r="E22" s="114">
        <f t="shared" si="3"/>
        <v>3</v>
      </c>
      <c r="F22" s="119">
        <f t="shared" si="3"/>
        <v>1</v>
      </c>
      <c r="G22" s="119">
        <f t="shared" si="3"/>
        <v>1</v>
      </c>
      <c r="H22" s="114">
        <f t="shared" si="3"/>
        <v>0</v>
      </c>
      <c r="I22" s="234">
        <f t="shared" si="3"/>
        <v>0</v>
      </c>
      <c r="J22" s="149">
        <f t="shared" si="3"/>
        <v>0</v>
      </c>
      <c r="K22" s="114">
        <f t="shared" si="3"/>
        <v>0</v>
      </c>
      <c r="L22" s="119">
        <f t="shared" si="3"/>
        <v>1</v>
      </c>
      <c r="M22" s="106">
        <f t="shared" si="3"/>
        <v>1</v>
      </c>
      <c r="N22" s="242">
        <f t="shared" si="3"/>
        <v>0</v>
      </c>
      <c r="Q22" s="66"/>
      <c r="R22" s="66"/>
      <c r="T22" s="66"/>
    </row>
    <row r="23" spans="2:20" ht="30" customHeight="1" x14ac:dyDescent="0.2">
      <c r="B23" s="94" t="s">
        <v>97</v>
      </c>
      <c r="C23" s="118">
        <v>15</v>
      </c>
      <c r="D23" s="117">
        <v>12</v>
      </c>
      <c r="E23" s="111">
        <v>3</v>
      </c>
      <c r="F23" s="118">
        <v>1</v>
      </c>
      <c r="G23" s="118">
        <v>1</v>
      </c>
      <c r="H23" s="134">
        <v>0</v>
      </c>
      <c r="I23" s="914">
        <v>0</v>
      </c>
      <c r="J23" s="105">
        <v>0</v>
      </c>
      <c r="K23" s="112">
        <v>0</v>
      </c>
      <c r="L23" s="118">
        <v>1</v>
      </c>
      <c r="M23" s="105">
        <v>1</v>
      </c>
      <c r="N23" s="255">
        <v>0</v>
      </c>
      <c r="Q23" s="66"/>
      <c r="R23" s="66"/>
      <c r="T23" s="66"/>
    </row>
    <row r="24" spans="2:20" ht="30" customHeight="1" x14ac:dyDescent="0.2">
      <c r="B24" s="95" t="s">
        <v>46</v>
      </c>
      <c r="C24" s="119">
        <f t="shared" ref="C24:N24" si="4">C25</f>
        <v>8</v>
      </c>
      <c r="D24" s="149">
        <f t="shared" si="4"/>
        <v>5</v>
      </c>
      <c r="E24" s="114">
        <f t="shared" si="4"/>
        <v>3</v>
      </c>
      <c r="F24" s="155">
        <f t="shared" si="4"/>
        <v>0</v>
      </c>
      <c r="G24" s="107">
        <f t="shared" si="4"/>
        <v>0</v>
      </c>
      <c r="H24" s="233">
        <f t="shared" si="4"/>
        <v>0</v>
      </c>
      <c r="I24" s="234">
        <f t="shared" si="4"/>
        <v>0</v>
      </c>
      <c r="J24" s="149">
        <f t="shared" si="4"/>
        <v>0</v>
      </c>
      <c r="K24" s="114">
        <f t="shared" si="4"/>
        <v>0</v>
      </c>
      <c r="L24" s="119">
        <f t="shared" si="4"/>
        <v>1</v>
      </c>
      <c r="M24" s="106">
        <f t="shared" si="4"/>
        <v>1</v>
      </c>
      <c r="N24" s="242">
        <f t="shared" si="4"/>
        <v>0</v>
      </c>
      <c r="Q24" s="66"/>
      <c r="R24" s="66"/>
      <c r="T24" s="66"/>
    </row>
    <row r="25" spans="2:20" ht="30" customHeight="1" x14ac:dyDescent="0.2">
      <c r="B25" s="94" t="s">
        <v>107</v>
      </c>
      <c r="C25" s="118">
        <v>8</v>
      </c>
      <c r="D25" s="117">
        <v>5</v>
      </c>
      <c r="E25" s="111">
        <v>3</v>
      </c>
      <c r="F25" s="727">
        <v>0</v>
      </c>
      <c r="G25" s="729">
        <v>0</v>
      </c>
      <c r="H25" s="731">
        <v>0</v>
      </c>
      <c r="I25" s="914">
        <v>0</v>
      </c>
      <c r="J25" s="105">
        <v>0</v>
      </c>
      <c r="K25" s="112">
        <v>0</v>
      </c>
      <c r="L25" s="118">
        <v>1</v>
      </c>
      <c r="M25" s="105">
        <v>1</v>
      </c>
      <c r="N25" s="255">
        <v>0</v>
      </c>
      <c r="Q25" s="66"/>
      <c r="R25" s="66"/>
      <c r="T25" s="66"/>
    </row>
    <row r="26" spans="2:20" ht="30" customHeight="1" x14ac:dyDescent="0.2">
      <c r="B26" s="95" t="s">
        <v>108</v>
      </c>
      <c r="C26" s="119">
        <f t="shared" ref="C26:N26" si="5">SUM(C27:C29)</f>
        <v>61</v>
      </c>
      <c r="D26" s="149">
        <f t="shared" si="5"/>
        <v>39</v>
      </c>
      <c r="E26" s="114">
        <f t="shared" si="5"/>
        <v>22</v>
      </c>
      <c r="F26" s="119">
        <f t="shared" si="5"/>
        <v>4</v>
      </c>
      <c r="G26" s="119">
        <f t="shared" si="5"/>
        <v>4</v>
      </c>
      <c r="H26" s="114">
        <f t="shared" si="5"/>
        <v>0</v>
      </c>
      <c r="I26" s="234">
        <f t="shared" si="5"/>
        <v>0</v>
      </c>
      <c r="J26" s="149">
        <f t="shared" si="5"/>
        <v>0</v>
      </c>
      <c r="K26" s="114">
        <f t="shared" si="5"/>
        <v>0</v>
      </c>
      <c r="L26" s="119">
        <f t="shared" si="5"/>
        <v>4</v>
      </c>
      <c r="M26" s="106">
        <f t="shared" si="5"/>
        <v>3</v>
      </c>
      <c r="N26" s="242">
        <f t="shared" si="5"/>
        <v>1</v>
      </c>
      <c r="Q26" s="66"/>
      <c r="R26" s="66"/>
      <c r="T26" s="66"/>
    </row>
    <row r="27" spans="2:20" ht="30" customHeight="1" x14ac:dyDescent="0.2">
      <c r="B27" s="93" t="s">
        <v>52</v>
      </c>
      <c r="C27" s="117">
        <v>0</v>
      </c>
      <c r="D27" s="117">
        <v>0</v>
      </c>
      <c r="E27" s="111">
        <v>0</v>
      </c>
      <c r="F27" s="117">
        <v>0</v>
      </c>
      <c r="G27" s="117">
        <v>0</v>
      </c>
      <c r="H27" s="133">
        <v>0</v>
      </c>
      <c r="I27" s="915">
        <v>0</v>
      </c>
      <c r="J27" s="734">
        <v>0</v>
      </c>
      <c r="K27" s="737">
        <v>0</v>
      </c>
      <c r="L27" s="117">
        <v>0</v>
      </c>
      <c r="M27" s="104">
        <v>0</v>
      </c>
      <c r="N27" s="254">
        <v>0</v>
      </c>
      <c r="Q27" s="66"/>
      <c r="R27" s="66"/>
      <c r="T27" s="66"/>
    </row>
    <row r="28" spans="2:20" ht="30" customHeight="1" x14ac:dyDescent="0.2">
      <c r="B28" s="93" t="s">
        <v>125</v>
      </c>
      <c r="C28" s="117">
        <v>46</v>
      </c>
      <c r="D28" s="117">
        <v>29</v>
      </c>
      <c r="E28" s="111">
        <v>17</v>
      </c>
      <c r="F28" s="117">
        <v>3</v>
      </c>
      <c r="G28" s="117">
        <v>3</v>
      </c>
      <c r="H28" s="133">
        <v>0</v>
      </c>
      <c r="I28" s="153">
        <v>0</v>
      </c>
      <c r="J28" s="104">
        <v>0</v>
      </c>
      <c r="K28" s="111">
        <v>0</v>
      </c>
      <c r="L28" s="117">
        <v>3</v>
      </c>
      <c r="M28" s="104">
        <v>2</v>
      </c>
      <c r="N28" s="254">
        <v>1</v>
      </c>
      <c r="Q28" s="66"/>
      <c r="R28" s="66"/>
      <c r="T28" s="66"/>
    </row>
    <row r="29" spans="2:20" ht="30" customHeight="1" x14ac:dyDescent="0.2">
      <c r="B29" s="94" t="s">
        <v>47</v>
      </c>
      <c r="C29" s="118">
        <v>15</v>
      </c>
      <c r="D29" s="117">
        <v>10</v>
      </c>
      <c r="E29" s="111">
        <v>5</v>
      </c>
      <c r="F29" s="118">
        <v>1</v>
      </c>
      <c r="G29" s="118">
        <v>1</v>
      </c>
      <c r="H29" s="134">
        <v>0</v>
      </c>
      <c r="I29" s="175">
        <v>0</v>
      </c>
      <c r="J29" s="105">
        <v>0</v>
      </c>
      <c r="K29" s="112">
        <v>0</v>
      </c>
      <c r="L29" s="118">
        <v>1</v>
      </c>
      <c r="M29" s="105">
        <v>1</v>
      </c>
      <c r="N29" s="255">
        <v>0</v>
      </c>
      <c r="Q29" s="66"/>
      <c r="R29" s="66"/>
      <c r="T29" s="66"/>
    </row>
    <row r="30" spans="2:20" ht="30" customHeight="1" x14ac:dyDescent="0.2">
      <c r="B30" s="95" t="s">
        <v>109</v>
      </c>
      <c r="C30" s="119">
        <f t="shared" ref="C30:N30" si="6">SUM(C31:C34)</f>
        <v>41</v>
      </c>
      <c r="D30" s="149">
        <f t="shared" si="6"/>
        <v>27</v>
      </c>
      <c r="E30" s="114">
        <f t="shared" si="6"/>
        <v>14</v>
      </c>
      <c r="F30" s="119">
        <f t="shared" si="6"/>
        <v>2</v>
      </c>
      <c r="G30" s="119">
        <f t="shared" si="6"/>
        <v>2</v>
      </c>
      <c r="H30" s="114">
        <f t="shared" si="6"/>
        <v>0</v>
      </c>
      <c r="I30" s="234">
        <f t="shared" si="6"/>
        <v>0</v>
      </c>
      <c r="J30" s="149">
        <f t="shared" si="6"/>
        <v>0</v>
      </c>
      <c r="K30" s="114">
        <f t="shared" si="6"/>
        <v>0</v>
      </c>
      <c r="L30" s="119">
        <f t="shared" si="6"/>
        <v>3</v>
      </c>
      <c r="M30" s="106">
        <f t="shared" si="6"/>
        <v>2</v>
      </c>
      <c r="N30" s="242">
        <f t="shared" si="6"/>
        <v>1</v>
      </c>
      <c r="Q30" s="66"/>
      <c r="R30" s="66"/>
      <c r="T30" s="66"/>
    </row>
    <row r="31" spans="2:20" ht="30" customHeight="1" x14ac:dyDescent="0.2">
      <c r="B31" s="93" t="s">
        <v>85</v>
      </c>
      <c r="C31" s="117">
        <v>17</v>
      </c>
      <c r="D31" s="117">
        <v>11</v>
      </c>
      <c r="E31" s="111">
        <v>6</v>
      </c>
      <c r="F31" s="117">
        <v>1</v>
      </c>
      <c r="G31" s="117">
        <v>1</v>
      </c>
      <c r="H31" s="133">
        <v>0</v>
      </c>
      <c r="I31" s="915">
        <v>0</v>
      </c>
      <c r="J31" s="734">
        <v>0</v>
      </c>
      <c r="K31" s="737">
        <v>0</v>
      </c>
      <c r="L31" s="117">
        <v>1</v>
      </c>
      <c r="M31" s="104">
        <v>0</v>
      </c>
      <c r="N31" s="254">
        <v>1</v>
      </c>
      <c r="Q31" s="66"/>
      <c r="R31" s="66"/>
      <c r="T31" s="66"/>
    </row>
    <row r="32" spans="2:20" ht="30" customHeight="1" x14ac:dyDescent="0.2">
      <c r="B32" s="93" t="s">
        <v>68</v>
      </c>
      <c r="C32" s="117">
        <v>12</v>
      </c>
      <c r="D32" s="117">
        <v>9</v>
      </c>
      <c r="E32" s="111">
        <v>3</v>
      </c>
      <c r="F32" s="117">
        <v>0</v>
      </c>
      <c r="G32" s="117">
        <v>0</v>
      </c>
      <c r="H32" s="133">
        <v>0</v>
      </c>
      <c r="I32" s="153">
        <v>0</v>
      </c>
      <c r="J32" s="104">
        <v>0</v>
      </c>
      <c r="K32" s="111">
        <v>0</v>
      </c>
      <c r="L32" s="117">
        <v>1</v>
      </c>
      <c r="M32" s="104">
        <v>1</v>
      </c>
      <c r="N32" s="254">
        <v>0</v>
      </c>
      <c r="Q32" s="66"/>
      <c r="R32" s="66"/>
      <c r="T32" s="66"/>
    </row>
    <row r="33" spans="2:20" ht="30" customHeight="1" x14ac:dyDescent="0.2">
      <c r="B33" s="93" t="s">
        <v>114</v>
      </c>
      <c r="C33" s="117">
        <v>0</v>
      </c>
      <c r="D33" s="117">
        <v>0</v>
      </c>
      <c r="E33" s="111">
        <v>0</v>
      </c>
      <c r="F33" s="117">
        <v>0</v>
      </c>
      <c r="G33" s="117">
        <v>0</v>
      </c>
      <c r="H33" s="133">
        <v>0</v>
      </c>
      <c r="I33" s="153">
        <v>0</v>
      </c>
      <c r="J33" s="104">
        <v>0</v>
      </c>
      <c r="K33" s="111">
        <v>0</v>
      </c>
      <c r="L33" s="117">
        <v>0</v>
      </c>
      <c r="M33" s="104">
        <v>0</v>
      </c>
      <c r="N33" s="254">
        <v>0</v>
      </c>
      <c r="Q33" s="66"/>
      <c r="R33" s="66"/>
      <c r="T33" s="66"/>
    </row>
    <row r="34" spans="2:20" ht="30" customHeight="1" x14ac:dyDescent="0.2">
      <c r="B34" s="94" t="s">
        <v>116</v>
      </c>
      <c r="C34" s="118">
        <v>12</v>
      </c>
      <c r="D34" s="117">
        <v>7</v>
      </c>
      <c r="E34" s="111">
        <v>5</v>
      </c>
      <c r="F34" s="118">
        <v>1</v>
      </c>
      <c r="G34" s="118">
        <v>1</v>
      </c>
      <c r="H34" s="134">
        <v>0</v>
      </c>
      <c r="I34" s="175">
        <v>0</v>
      </c>
      <c r="J34" s="105">
        <v>0</v>
      </c>
      <c r="K34" s="112">
        <v>0</v>
      </c>
      <c r="L34" s="118">
        <v>1</v>
      </c>
      <c r="M34" s="105">
        <v>1</v>
      </c>
      <c r="N34" s="255">
        <v>0</v>
      </c>
      <c r="Q34" s="66"/>
      <c r="R34" s="66"/>
      <c r="T34" s="66"/>
    </row>
    <row r="35" spans="2:20" ht="30" customHeight="1" x14ac:dyDescent="0.2">
      <c r="B35" s="95" t="s">
        <v>100</v>
      </c>
      <c r="C35" s="119">
        <f t="shared" ref="C35:N35" si="7">C36</f>
        <v>29</v>
      </c>
      <c r="D35" s="149">
        <f t="shared" si="7"/>
        <v>17</v>
      </c>
      <c r="E35" s="114">
        <f t="shared" si="7"/>
        <v>12</v>
      </c>
      <c r="F35" s="119">
        <f t="shared" si="7"/>
        <v>1</v>
      </c>
      <c r="G35" s="119">
        <f t="shared" si="7"/>
        <v>1</v>
      </c>
      <c r="H35" s="114">
        <f t="shared" si="7"/>
        <v>0</v>
      </c>
      <c r="I35" s="234">
        <f t="shared" si="7"/>
        <v>0</v>
      </c>
      <c r="J35" s="149">
        <f t="shared" si="7"/>
        <v>0</v>
      </c>
      <c r="K35" s="114">
        <f t="shared" si="7"/>
        <v>0</v>
      </c>
      <c r="L35" s="119">
        <f t="shared" si="7"/>
        <v>1</v>
      </c>
      <c r="M35" s="106">
        <f t="shared" si="7"/>
        <v>1</v>
      </c>
      <c r="N35" s="242">
        <f t="shared" si="7"/>
        <v>0</v>
      </c>
      <c r="Q35" s="66"/>
      <c r="R35" s="66"/>
      <c r="T35" s="66"/>
    </row>
    <row r="36" spans="2:20" ht="30" customHeight="1" x14ac:dyDescent="0.2">
      <c r="B36" s="94" t="s">
        <v>236</v>
      </c>
      <c r="C36" s="118">
        <v>29</v>
      </c>
      <c r="D36" s="117">
        <v>17</v>
      </c>
      <c r="E36" s="111">
        <v>12</v>
      </c>
      <c r="F36" s="118">
        <v>1</v>
      </c>
      <c r="G36" s="118">
        <v>1</v>
      </c>
      <c r="H36" s="743">
        <v>0</v>
      </c>
      <c r="I36" s="914">
        <v>0</v>
      </c>
      <c r="J36" s="729">
        <v>0</v>
      </c>
      <c r="K36" s="743">
        <v>0</v>
      </c>
      <c r="L36" s="118">
        <v>1</v>
      </c>
      <c r="M36" s="105">
        <v>1</v>
      </c>
      <c r="N36" s="255">
        <v>0</v>
      </c>
      <c r="Q36" s="66"/>
      <c r="R36" s="66"/>
      <c r="T36" s="66"/>
    </row>
    <row r="37" spans="2:20" ht="30" customHeight="1" x14ac:dyDescent="0.2">
      <c r="B37" s="95" t="s">
        <v>117</v>
      </c>
      <c r="C37" s="119">
        <f t="shared" ref="C37:N37" si="8">C38+C39</f>
        <v>42</v>
      </c>
      <c r="D37" s="149">
        <f t="shared" si="8"/>
        <v>20</v>
      </c>
      <c r="E37" s="114">
        <f t="shared" si="8"/>
        <v>22</v>
      </c>
      <c r="F37" s="119">
        <f t="shared" si="8"/>
        <v>2</v>
      </c>
      <c r="G37" s="119">
        <f t="shared" si="8"/>
        <v>2</v>
      </c>
      <c r="H37" s="114">
        <f t="shared" si="8"/>
        <v>0</v>
      </c>
      <c r="I37" s="234">
        <f t="shared" si="8"/>
        <v>0</v>
      </c>
      <c r="J37" s="149">
        <f t="shared" si="8"/>
        <v>0</v>
      </c>
      <c r="K37" s="114">
        <f t="shared" si="8"/>
        <v>0</v>
      </c>
      <c r="L37" s="119">
        <f t="shared" si="8"/>
        <v>2</v>
      </c>
      <c r="M37" s="106">
        <f t="shared" si="8"/>
        <v>1</v>
      </c>
      <c r="N37" s="242">
        <f t="shared" si="8"/>
        <v>1</v>
      </c>
      <c r="Q37" s="66"/>
      <c r="R37" s="66"/>
      <c r="T37" s="66"/>
    </row>
    <row r="38" spans="2:20" ht="30" customHeight="1" x14ac:dyDescent="0.2">
      <c r="B38" s="93" t="s">
        <v>120</v>
      </c>
      <c r="C38" s="117">
        <v>27</v>
      </c>
      <c r="D38" s="117">
        <v>13</v>
      </c>
      <c r="E38" s="111">
        <v>14</v>
      </c>
      <c r="F38" s="117">
        <v>1</v>
      </c>
      <c r="G38" s="117">
        <v>1</v>
      </c>
      <c r="H38" s="133">
        <v>0</v>
      </c>
      <c r="I38" s="915">
        <v>0</v>
      </c>
      <c r="J38" s="734">
        <v>0</v>
      </c>
      <c r="K38" s="737">
        <v>0</v>
      </c>
      <c r="L38" s="117">
        <v>1</v>
      </c>
      <c r="M38" s="104">
        <v>0</v>
      </c>
      <c r="N38" s="254">
        <v>1</v>
      </c>
      <c r="Q38" s="66"/>
      <c r="R38" s="66"/>
      <c r="T38" s="66"/>
    </row>
    <row r="39" spans="2:20" ht="30" customHeight="1" x14ac:dyDescent="0.2">
      <c r="B39" s="96" t="s">
        <v>119</v>
      </c>
      <c r="C39" s="746">
        <v>15</v>
      </c>
      <c r="D39" s="881">
        <v>7</v>
      </c>
      <c r="E39" s="906">
        <v>8</v>
      </c>
      <c r="F39" s="881">
        <v>1</v>
      </c>
      <c r="G39" s="881">
        <v>1</v>
      </c>
      <c r="H39" s="905">
        <v>0</v>
      </c>
      <c r="I39" s="916">
        <v>0</v>
      </c>
      <c r="J39" s="748">
        <v>0</v>
      </c>
      <c r="K39" s="906">
        <v>0</v>
      </c>
      <c r="L39" s="881">
        <v>1</v>
      </c>
      <c r="M39" s="748">
        <v>1</v>
      </c>
      <c r="N39" s="907">
        <v>0</v>
      </c>
      <c r="Q39" s="66"/>
      <c r="R39" s="66"/>
      <c r="T39" s="66"/>
    </row>
    <row r="40" spans="2:20" ht="30" customHeight="1" x14ac:dyDescent="0.15"/>
    <row r="41" spans="2:20" ht="30" customHeight="1" x14ac:dyDescent="0.15"/>
    <row r="42" spans="2:20" ht="13.7" customHeight="1" x14ac:dyDescent="0.15"/>
    <row r="43" spans="2:20" ht="13.7" customHeight="1" x14ac:dyDescent="0.15"/>
    <row r="44" spans="2:20" ht="13.7" customHeight="1" x14ac:dyDescent="0.15"/>
    <row r="45" spans="2:20" ht="13.7" customHeight="1" x14ac:dyDescent="0.15"/>
    <row r="46" spans="2:20" ht="13.7" customHeight="1" x14ac:dyDescent="0.15"/>
    <row r="47" spans="2:20" ht="13.7" customHeight="1" x14ac:dyDescent="0.15"/>
    <row r="48" spans="2:20" ht="13.7" customHeight="1" x14ac:dyDescent="0.15"/>
    <row r="49" s="45" customFormat="1" ht="13.7" customHeight="1" x14ac:dyDescent="0.15"/>
    <row r="50" s="45" customFormat="1" ht="13.7" customHeight="1" x14ac:dyDescent="0.15"/>
    <row r="51" s="45" customFormat="1" ht="13.7" customHeight="1" x14ac:dyDescent="0.15"/>
    <row r="52" s="45" customFormat="1" ht="13.7" customHeight="1" x14ac:dyDescent="0.15"/>
    <row r="53" s="45" customFormat="1" ht="13.7" customHeight="1" x14ac:dyDescent="0.15"/>
    <row r="54" s="45" customFormat="1" ht="13.7" customHeight="1" x14ac:dyDescent="0.15"/>
    <row r="55" s="45" customFormat="1" ht="13.7" customHeight="1" x14ac:dyDescent="0.15"/>
    <row r="56" s="45" customFormat="1" ht="13.7" customHeight="1" x14ac:dyDescent="0.15"/>
    <row r="57" s="45" customFormat="1" ht="13.7" customHeight="1" x14ac:dyDescent="0.15"/>
    <row r="58" s="45" customFormat="1" ht="13.7" customHeight="1" x14ac:dyDescent="0.15"/>
    <row r="59" s="45" customFormat="1" ht="13.7" customHeight="1" x14ac:dyDescent="0.15"/>
    <row r="60" s="45" customFormat="1" ht="13.7" customHeight="1" x14ac:dyDescent="0.15"/>
    <row r="61" s="45" customFormat="1" ht="13.7" customHeight="1" x14ac:dyDescent="0.15"/>
    <row r="62" s="45" customFormat="1" ht="13.7" customHeight="1" x14ac:dyDescent="0.15"/>
    <row r="63" s="45" customFormat="1" ht="13.7" customHeight="1" x14ac:dyDescent="0.15"/>
    <row r="64" s="45" customFormat="1" ht="13.7" customHeight="1" x14ac:dyDescent="0.15"/>
    <row r="65" s="45" customFormat="1" ht="13.7" customHeight="1" x14ac:dyDescent="0.15"/>
    <row r="66" s="45" customFormat="1" ht="13.7" customHeight="1" x14ac:dyDescent="0.15"/>
    <row r="67" s="45" customFormat="1" ht="13.7" customHeight="1" x14ac:dyDescent="0.15"/>
    <row r="68" s="45" customFormat="1" ht="13.7" customHeight="1" x14ac:dyDescent="0.15"/>
    <row r="69" s="45" customFormat="1" ht="13.7" customHeight="1" x14ac:dyDescent="0.15"/>
    <row r="70" s="45" customFormat="1" ht="13.7" customHeight="1" x14ac:dyDescent="0.15"/>
    <row r="71" s="45" customFormat="1" ht="13.7" customHeight="1" x14ac:dyDescent="0.15"/>
  </sheetData>
  <customSheetViews>
    <customSheetView guid="{38641C39-8DCD-4675-9CC3-E31D26A80CE1}" scale="75" showGridLines="0" fitToPage="1" topLeftCell="A19">
      <selection activeCell="C38" sqref="C38:N39"/>
      <pageMargins left="0.59055118110236227" right="0.39370078740157483" top="0.31496062992125984" bottom="0.55118110236220474" header="0" footer="0.27559055118110237"/>
      <printOptions horizontalCentered="1" verticalCentered="1"/>
      <pageSetup paperSize="9" scale="73" firstPageNumber="21"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geMargins left="0.59055118110236227" right="0.39370078740157483" top="0.31496062992125984" bottom="0.55118110236220474" header="0" footer="0.27559055118110237"/>
      <printOptions horizontalCentered="1" verticalCentered="1"/>
      <pageSetup paperSize="9" firstPageNumber="21"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19">
      <selection activeCell="C38" sqref="C38:N39"/>
      <pageMargins left="0.59055118110236227" right="0.39370078740157483" top="0.31496062992125984" bottom="0.55118110236220474" header="0" footer="0.27559055118110237"/>
      <printOptions horizontalCentered="1" verticalCentered="1"/>
      <pageSetup paperSize="9" scale="73" firstPageNumber="21"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topLeftCell="A19">
      <selection activeCell="C38" sqref="C38:N39"/>
      <pageMargins left="0.59055118110236227" right="0.39370078740157483" top="0.31496062992125984" bottom="0.55118110236220474" header="0" footer="0.27559055118110237"/>
      <printOptions horizontalCentered="1" verticalCentered="1"/>
      <pageSetup paperSize="9" firstPageNumber="21"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selection activeCell="B2" sqref="B2"/>
      <pageMargins left="0.59055118110236227" right="0.39370078740157483" top="0.31496062992125984" bottom="0.55118110236220474" header="0" footer="0.27559055118110237"/>
      <printOptions horizontalCentered="1" verticalCentered="1"/>
      <pageSetup paperSize="9" scale="72" firstPageNumber="21" orientation="portrait" useFirstPageNumber="1" r:id="rId5"/>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2" firstPageNumber="21" orientation="portrait" useFirstPageNumber="1" r:id="rId6"/>
  <headerFooter scaleWithDoc="0" alignWithMargins="0">
    <oddFooter>&amp;C-&amp;A-</oddFooter>
    <evenFooter>&amp;C- &amp;P -</evenFooter>
    <firstFooter>&amp;C- &amp;P -</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T71"/>
  <sheetViews>
    <sheetView showGridLines="0" view="pageBreakPreview" zoomScaleNormal="75" zoomScaleSheetLayoutView="100" workbookViewId="0">
      <pane xSplit="2" ySplit="4" topLeftCell="C5"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2.625" style="45" customWidth="1" collapsed="1"/>
    <col min="2" max="2" width="21.25" style="45" customWidth="1" collapsed="1"/>
    <col min="3" max="5" width="8.25" style="45" customWidth="1" collapsed="1"/>
    <col min="6" max="7" width="10.875" style="45" bestFit="1" customWidth="1" collapsed="1"/>
    <col min="8" max="8" width="10.875" style="45" customWidth="1" collapsed="1"/>
    <col min="9" max="9" width="8.125" style="45" customWidth="1" collapsed="1"/>
    <col min="10" max="10" width="6.25" style="45" customWidth="1" collapsed="1"/>
    <col min="11" max="11" width="7.75" style="45" customWidth="1" collapsed="1"/>
    <col min="12" max="12" width="7.5" style="45" customWidth="1" collapsed="1"/>
    <col min="13" max="13" width="5.875" style="45" customWidth="1" collapsed="1"/>
    <col min="14" max="14" width="5.75" style="45" customWidth="1" collapsed="1"/>
    <col min="15" max="16384" width="9" style="45" collapsed="1"/>
  </cols>
  <sheetData>
    <row r="1" spans="2:20" ht="39.950000000000003" customHeight="1" x14ac:dyDescent="0.15">
      <c r="B1" s="142" t="s">
        <v>428</v>
      </c>
      <c r="E1" s="130"/>
      <c r="H1" s="130"/>
      <c r="N1" s="130" t="s">
        <v>96</v>
      </c>
    </row>
    <row r="2" spans="2:20" ht="27" customHeight="1" x14ac:dyDescent="0.15">
      <c r="B2" s="243" t="s">
        <v>36</v>
      </c>
      <c r="C2" s="946" t="s">
        <v>308</v>
      </c>
      <c r="D2" s="947"/>
      <c r="E2" s="947"/>
      <c r="F2" s="947"/>
      <c r="G2" s="947"/>
      <c r="H2" s="947"/>
      <c r="I2" s="947"/>
      <c r="J2" s="947"/>
      <c r="K2" s="947"/>
      <c r="L2" s="947"/>
      <c r="M2" s="947"/>
      <c r="N2" s="948"/>
    </row>
    <row r="3" spans="2:20" ht="27" customHeight="1" x14ac:dyDescent="0.15">
      <c r="B3" s="244"/>
      <c r="C3" s="143" t="s">
        <v>306</v>
      </c>
      <c r="D3" s="245"/>
      <c r="E3" s="246"/>
      <c r="F3" s="139" t="s">
        <v>38</v>
      </c>
      <c r="G3" s="245"/>
      <c r="H3" s="246"/>
      <c r="I3" s="140" t="s">
        <v>307</v>
      </c>
      <c r="J3" s="245"/>
      <c r="K3" s="248"/>
      <c r="L3" s="139" t="s">
        <v>134</v>
      </c>
      <c r="M3" s="245"/>
      <c r="N3" s="250"/>
    </row>
    <row r="4" spans="2:20" s="46" customFormat="1" ht="27" customHeight="1" x14ac:dyDescent="0.15">
      <c r="B4" s="50" t="s">
        <v>102</v>
      </c>
      <c r="C4" s="18" t="s">
        <v>57</v>
      </c>
      <c r="D4" s="24" t="s">
        <v>12</v>
      </c>
      <c r="E4" s="109" t="s">
        <v>11</v>
      </c>
      <c r="F4" s="24" t="s">
        <v>57</v>
      </c>
      <c r="G4" s="24" t="s">
        <v>12</v>
      </c>
      <c r="H4" s="109" t="s">
        <v>11</v>
      </c>
      <c r="I4" s="115" t="s">
        <v>57</v>
      </c>
      <c r="J4" s="24" t="s">
        <v>12</v>
      </c>
      <c r="K4" s="33" t="s">
        <v>11</v>
      </c>
      <c r="L4" s="24" t="s">
        <v>57</v>
      </c>
      <c r="M4" s="249" t="s">
        <v>12</v>
      </c>
      <c r="N4" s="251" t="s">
        <v>11</v>
      </c>
    </row>
    <row r="5" spans="2:20" s="91" customFormat="1" ht="30" customHeight="1" x14ac:dyDescent="0.15">
      <c r="B5" s="183" t="s">
        <v>380</v>
      </c>
      <c r="C5" s="19">
        <v>1</v>
      </c>
      <c r="D5" s="116">
        <v>1</v>
      </c>
      <c r="E5" s="110">
        <v>0</v>
      </c>
      <c r="F5" s="116">
        <v>1592</v>
      </c>
      <c r="G5" s="116">
        <v>909</v>
      </c>
      <c r="H5" s="110">
        <v>683</v>
      </c>
      <c r="I5" s="132">
        <v>103</v>
      </c>
      <c r="J5" s="116">
        <v>0</v>
      </c>
      <c r="K5" s="136">
        <v>103</v>
      </c>
      <c r="L5" s="116">
        <v>6</v>
      </c>
      <c r="M5" s="103">
        <v>0</v>
      </c>
      <c r="N5" s="160">
        <v>6</v>
      </c>
    </row>
    <row r="6" spans="2:20" ht="30" customHeight="1" x14ac:dyDescent="0.15">
      <c r="B6" s="183" t="s">
        <v>412</v>
      </c>
      <c r="C6" s="19">
        <f t="shared" ref="C6:N6" si="0">C7+C8</f>
        <v>1</v>
      </c>
      <c r="D6" s="116">
        <f t="shared" si="0"/>
        <v>1</v>
      </c>
      <c r="E6" s="110">
        <f t="shared" si="0"/>
        <v>0</v>
      </c>
      <c r="F6" s="116">
        <f t="shared" si="0"/>
        <v>1538</v>
      </c>
      <c r="G6" s="116">
        <f t="shared" si="0"/>
        <v>874</v>
      </c>
      <c r="H6" s="110">
        <f t="shared" si="0"/>
        <v>664</v>
      </c>
      <c r="I6" s="132">
        <f t="shared" si="0"/>
        <v>100</v>
      </c>
      <c r="J6" s="116">
        <f t="shared" si="0"/>
        <v>0</v>
      </c>
      <c r="K6" s="136">
        <f t="shared" si="0"/>
        <v>100</v>
      </c>
      <c r="L6" s="116">
        <f t="shared" si="0"/>
        <v>5</v>
      </c>
      <c r="M6" s="103">
        <f t="shared" si="0"/>
        <v>0</v>
      </c>
      <c r="N6" s="160">
        <f t="shared" si="0"/>
        <v>5</v>
      </c>
      <c r="Q6" s="66"/>
      <c r="R6" s="66"/>
      <c r="T6" s="66"/>
    </row>
    <row r="7" spans="2:20" ht="30" customHeight="1" x14ac:dyDescent="0.2">
      <c r="B7" s="93" t="s">
        <v>54</v>
      </c>
      <c r="C7" s="173">
        <f t="shared" ref="C7:N7" si="1">SUM(C9:C21)</f>
        <v>1</v>
      </c>
      <c r="D7" s="137">
        <f t="shared" si="1"/>
        <v>1</v>
      </c>
      <c r="E7" s="230">
        <f t="shared" si="1"/>
        <v>0</v>
      </c>
      <c r="F7" s="137">
        <f t="shared" si="1"/>
        <v>1386</v>
      </c>
      <c r="G7" s="137">
        <f t="shared" si="1"/>
        <v>779</v>
      </c>
      <c r="H7" s="230">
        <f t="shared" si="1"/>
        <v>607</v>
      </c>
      <c r="I7" s="235">
        <f t="shared" si="1"/>
        <v>90</v>
      </c>
      <c r="J7" s="137">
        <f t="shared" si="1"/>
        <v>0</v>
      </c>
      <c r="K7" s="138">
        <f t="shared" si="1"/>
        <v>90</v>
      </c>
      <c r="L7" s="137">
        <f t="shared" si="1"/>
        <v>5</v>
      </c>
      <c r="M7" s="158">
        <f t="shared" si="1"/>
        <v>0</v>
      </c>
      <c r="N7" s="161">
        <f t="shared" si="1"/>
        <v>5</v>
      </c>
      <c r="Q7" s="66"/>
      <c r="R7" s="66"/>
      <c r="T7" s="66"/>
    </row>
    <row r="8" spans="2:20" ht="30" customHeight="1" x14ac:dyDescent="0.2">
      <c r="B8" s="94" t="s">
        <v>135</v>
      </c>
      <c r="C8" s="148">
        <f t="shared" ref="C8:N8" si="2">C22+C24+C26+C30+C35+C37</f>
        <v>0</v>
      </c>
      <c r="D8" s="148">
        <f t="shared" si="2"/>
        <v>0</v>
      </c>
      <c r="E8" s="156">
        <f t="shared" si="2"/>
        <v>0</v>
      </c>
      <c r="F8" s="148">
        <f t="shared" si="2"/>
        <v>152</v>
      </c>
      <c r="G8" s="148">
        <f t="shared" si="2"/>
        <v>95</v>
      </c>
      <c r="H8" s="156">
        <f t="shared" si="2"/>
        <v>57</v>
      </c>
      <c r="I8" s="247">
        <f t="shared" si="2"/>
        <v>10</v>
      </c>
      <c r="J8" s="159">
        <f t="shared" si="2"/>
        <v>0</v>
      </c>
      <c r="K8" s="151">
        <f t="shared" si="2"/>
        <v>10</v>
      </c>
      <c r="L8" s="148">
        <f t="shared" si="2"/>
        <v>0</v>
      </c>
      <c r="M8" s="148">
        <f t="shared" si="2"/>
        <v>0</v>
      </c>
      <c r="N8" s="241">
        <f t="shared" si="2"/>
        <v>0</v>
      </c>
      <c r="Q8" s="66"/>
      <c r="R8" s="66"/>
      <c r="T8" s="66"/>
    </row>
    <row r="9" spans="2:20" ht="30" customHeight="1" x14ac:dyDescent="0.2">
      <c r="B9" s="93" t="s">
        <v>84</v>
      </c>
      <c r="C9" s="173">
        <v>1</v>
      </c>
      <c r="D9" s="117">
        <v>1</v>
      </c>
      <c r="E9" s="111">
        <v>0</v>
      </c>
      <c r="F9" s="117">
        <v>395</v>
      </c>
      <c r="G9" s="117">
        <v>217</v>
      </c>
      <c r="H9" s="111">
        <v>178</v>
      </c>
      <c r="I9" s="133">
        <v>21</v>
      </c>
      <c r="J9" s="117">
        <v>0</v>
      </c>
      <c r="K9" s="133">
        <v>21</v>
      </c>
      <c r="L9" s="908">
        <v>0</v>
      </c>
      <c r="M9" s="908">
        <v>0</v>
      </c>
      <c r="N9" s="164">
        <v>0</v>
      </c>
      <c r="Q9" s="66"/>
      <c r="R9" s="66"/>
      <c r="T9" s="66"/>
    </row>
    <row r="10" spans="2:20" ht="30" customHeight="1" x14ac:dyDescent="0.2">
      <c r="B10" s="93" t="s">
        <v>90</v>
      </c>
      <c r="C10" s="726">
        <v>0</v>
      </c>
      <c r="D10" s="117">
        <v>0</v>
      </c>
      <c r="E10" s="111">
        <v>0</v>
      </c>
      <c r="F10" s="117">
        <v>86</v>
      </c>
      <c r="G10" s="117">
        <v>46</v>
      </c>
      <c r="H10" s="111">
        <v>40</v>
      </c>
      <c r="I10" s="133">
        <v>6</v>
      </c>
      <c r="J10" s="117">
        <v>0</v>
      </c>
      <c r="K10" s="133">
        <v>6</v>
      </c>
      <c r="L10" s="275">
        <v>0</v>
      </c>
      <c r="M10" s="725">
        <v>0</v>
      </c>
      <c r="N10" s="254">
        <v>0</v>
      </c>
      <c r="Q10" s="66"/>
      <c r="R10" s="66"/>
      <c r="T10" s="66"/>
    </row>
    <row r="11" spans="2:20" ht="30" customHeight="1" x14ac:dyDescent="0.2">
      <c r="B11" s="93" t="s">
        <v>70</v>
      </c>
      <c r="C11" s="726">
        <v>0</v>
      </c>
      <c r="D11" s="117">
        <v>0</v>
      </c>
      <c r="E11" s="111">
        <v>0</v>
      </c>
      <c r="F11" s="117">
        <v>137</v>
      </c>
      <c r="G11" s="117">
        <v>80</v>
      </c>
      <c r="H11" s="111">
        <v>57</v>
      </c>
      <c r="I11" s="133">
        <v>8</v>
      </c>
      <c r="J11" s="117">
        <v>0</v>
      </c>
      <c r="K11" s="133">
        <v>8</v>
      </c>
      <c r="L11" s="275">
        <v>1</v>
      </c>
      <c r="M11" s="725">
        <v>0</v>
      </c>
      <c r="N11" s="254">
        <v>1</v>
      </c>
      <c r="Q11" s="66"/>
      <c r="R11" s="66"/>
      <c r="T11" s="66"/>
    </row>
    <row r="12" spans="2:20" ht="30" customHeight="1" x14ac:dyDescent="0.2">
      <c r="B12" s="93" t="s">
        <v>91</v>
      </c>
      <c r="C12" s="726">
        <v>0</v>
      </c>
      <c r="D12" s="117">
        <v>0</v>
      </c>
      <c r="E12" s="111">
        <v>0</v>
      </c>
      <c r="F12" s="117">
        <v>122</v>
      </c>
      <c r="G12" s="117">
        <v>63</v>
      </c>
      <c r="H12" s="111">
        <v>59</v>
      </c>
      <c r="I12" s="133">
        <v>9</v>
      </c>
      <c r="J12" s="117">
        <v>0</v>
      </c>
      <c r="K12" s="133">
        <v>9</v>
      </c>
      <c r="L12" s="275">
        <v>1</v>
      </c>
      <c r="M12" s="725">
        <v>0</v>
      </c>
      <c r="N12" s="254">
        <v>1</v>
      </c>
      <c r="Q12" s="66"/>
      <c r="R12" s="66"/>
      <c r="T12" s="66"/>
    </row>
    <row r="13" spans="2:20" ht="30" customHeight="1" x14ac:dyDescent="0.2">
      <c r="B13" s="93" t="s">
        <v>237</v>
      </c>
      <c r="C13" s="726">
        <v>0</v>
      </c>
      <c r="D13" s="117">
        <v>0</v>
      </c>
      <c r="E13" s="111">
        <v>0</v>
      </c>
      <c r="F13" s="117">
        <v>33</v>
      </c>
      <c r="G13" s="117">
        <v>21</v>
      </c>
      <c r="H13" s="111">
        <v>12</v>
      </c>
      <c r="I13" s="133">
        <v>2</v>
      </c>
      <c r="J13" s="117">
        <v>0</v>
      </c>
      <c r="K13" s="133">
        <v>2</v>
      </c>
      <c r="L13" s="275">
        <v>0</v>
      </c>
      <c r="M13" s="725">
        <v>0</v>
      </c>
      <c r="N13" s="254">
        <v>0</v>
      </c>
      <c r="Q13" s="66"/>
      <c r="R13" s="66"/>
      <c r="T13" s="66"/>
    </row>
    <row r="14" spans="2:20" ht="30" customHeight="1" x14ac:dyDescent="0.2">
      <c r="B14" s="93" t="s">
        <v>203</v>
      </c>
      <c r="C14" s="726">
        <v>0</v>
      </c>
      <c r="D14" s="117">
        <v>0</v>
      </c>
      <c r="E14" s="111">
        <v>0</v>
      </c>
      <c r="F14" s="117">
        <v>81</v>
      </c>
      <c r="G14" s="117">
        <v>45</v>
      </c>
      <c r="H14" s="111">
        <v>36</v>
      </c>
      <c r="I14" s="133">
        <v>6</v>
      </c>
      <c r="J14" s="117">
        <v>0</v>
      </c>
      <c r="K14" s="133">
        <v>6</v>
      </c>
      <c r="L14" s="275">
        <v>1</v>
      </c>
      <c r="M14" s="725">
        <v>0</v>
      </c>
      <c r="N14" s="254">
        <v>1</v>
      </c>
      <c r="Q14" s="66"/>
      <c r="R14" s="66"/>
      <c r="T14" s="66"/>
    </row>
    <row r="15" spans="2:20" ht="30" customHeight="1" x14ac:dyDescent="0.2">
      <c r="B15" s="93" t="s">
        <v>139</v>
      </c>
      <c r="C15" s="726">
        <v>0</v>
      </c>
      <c r="D15" s="117">
        <v>0</v>
      </c>
      <c r="E15" s="111">
        <v>0</v>
      </c>
      <c r="F15" s="117">
        <v>57</v>
      </c>
      <c r="G15" s="117">
        <v>35</v>
      </c>
      <c r="H15" s="111">
        <v>22</v>
      </c>
      <c r="I15" s="133">
        <v>4</v>
      </c>
      <c r="J15" s="117">
        <v>0</v>
      </c>
      <c r="K15" s="133">
        <v>4</v>
      </c>
      <c r="L15" s="275">
        <v>1</v>
      </c>
      <c r="M15" s="725">
        <v>0</v>
      </c>
      <c r="N15" s="254">
        <v>1</v>
      </c>
      <c r="Q15" s="66"/>
      <c r="R15" s="66"/>
      <c r="T15" s="66"/>
    </row>
    <row r="16" spans="2:20" ht="30" customHeight="1" x14ac:dyDescent="0.2">
      <c r="B16" s="93" t="s">
        <v>238</v>
      </c>
      <c r="C16" s="726">
        <v>0</v>
      </c>
      <c r="D16" s="117">
        <v>0</v>
      </c>
      <c r="E16" s="111">
        <v>0</v>
      </c>
      <c r="F16" s="117">
        <v>136</v>
      </c>
      <c r="G16" s="117">
        <v>79</v>
      </c>
      <c r="H16" s="111">
        <v>57</v>
      </c>
      <c r="I16" s="133">
        <v>10</v>
      </c>
      <c r="J16" s="117">
        <v>0</v>
      </c>
      <c r="K16" s="133">
        <v>10</v>
      </c>
      <c r="L16" s="275">
        <v>0</v>
      </c>
      <c r="M16" s="725">
        <v>0</v>
      </c>
      <c r="N16" s="254">
        <v>0</v>
      </c>
      <c r="Q16" s="66"/>
      <c r="R16" s="66"/>
      <c r="T16" s="66"/>
    </row>
    <row r="17" spans="2:20" ht="30" customHeight="1" x14ac:dyDescent="0.2">
      <c r="B17" s="93" t="s">
        <v>48</v>
      </c>
      <c r="C17" s="726">
        <v>0</v>
      </c>
      <c r="D17" s="117">
        <v>0</v>
      </c>
      <c r="E17" s="111">
        <v>0</v>
      </c>
      <c r="F17" s="117">
        <v>56</v>
      </c>
      <c r="G17" s="117">
        <v>34</v>
      </c>
      <c r="H17" s="111">
        <v>22</v>
      </c>
      <c r="I17" s="133">
        <v>3</v>
      </c>
      <c r="J17" s="117">
        <v>0</v>
      </c>
      <c r="K17" s="133">
        <v>3</v>
      </c>
      <c r="L17" s="275">
        <v>0</v>
      </c>
      <c r="M17" s="725">
        <v>0</v>
      </c>
      <c r="N17" s="254">
        <v>0</v>
      </c>
      <c r="Q17" s="66"/>
      <c r="R17" s="66"/>
      <c r="T17" s="66"/>
    </row>
    <row r="18" spans="2:20" ht="30" customHeight="1" x14ac:dyDescent="0.2">
      <c r="B18" s="93" t="s">
        <v>101</v>
      </c>
      <c r="C18" s="726">
        <v>0</v>
      </c>
      <c r="D18" s="117">
        <v>0</v>
      </c>
      <c r="E18" s="111">
        <v>0</v>
      </c>
      <c r="F18" s="117">
        <v>141</v>
      </c>
      <c r="G18" s="117">
        <v>73</v>
      </c>
      <c r="H18" s="111">
        <v>68</v>
      </c>
      <c r="I18" s="133">
        <v>10</v>
      </c>
      <c r="J18" s="117">
        <v>0</v>
      </c>
      <c r="K18" s="133">
        <v>10</v>
      </c>
      <c r="L18" s="275">
        <v>1</v>
      </c>
      <c r="M18" s="725">
        <v>0</v>
      </c>
      <c r="N18" s="254">
        <v>1</v>
      </c>
      <c r="Q18" s="66"/>
      <c r="R18" s="66"/>
      <c r="T18" s="66"/>
    </row>
    <row r="19" spans="2:20" ht="30" customHeight="1" x14ac:dyDescent="0.2">
      <c r="B19" s="93" t="s">
        <v>231</v>
      </c>
      <c r="C19" s="726">
        <v>0</v>
      </c>
      <c r="D19" s="117">
        <v>0</v>
      </c>
      <c r="E19" s="111">
        <v>0</v>
      </c>
      <c r="F19" s="117">
        <v>45</v>
      </c>
      <c r="G19" s="117">
        <v>27</v>
      </c>
      <c r="H19" s="111">
        <v>18</v>
      </c>
      <c r="I19" s="133">
        <v>3</v>
      </c>
      <c r="J19" s="117">
        <v>0</v>
      </c>
      <c r="K19" s="133">
        <v>3</v>
      </c>
      <c r="L19" s="275">
        <v>0</v>
      </c>
      <c r="M19" s="725">
        <v>0</v>
      </c>
      <c r="N19" s="254">
        <v>0</v>
      </c>
      <c r="Q19" s="66"/>
      <c r="R19" s="66"/>
      <c r="T19" s="66"/>
    </row>
    <row r="20" spans="2:20" ht="30" customHeight="1" x14ac:dyDescent="0.2">
      <c r="B20" s="93" t="s">
        <v>234</v>
      </c>
      <c r="C20" s="726">
        <v>0</v>
      </c>
      <c r="D20" s="117">
        <v>0</v>
      </c>
      <c r="E20" s="111">
        <v>0</v>
      </c>
      <c r="F20" s="117">
        <v>39</v>
      </c>
      <c r="G20" s="117">
        <v>22</v>
      </c>
      <c r="H20" s="111">
        <v>17</v>
      </c>
      <c r="I20" s="133">
        <v>3</v>
      </c>
      <c r="J20" s="117">
        <v>0</v>
      </c>
      <c r="K20" s="133">
        <v>3</v>
      </c>
      <c r="L20" s="275">
        <v>0</v>
      </c>
      <c r="M20" s="725">
        <v>0</v>
      </c>
      <c r="N20" s="254">
        <v>0</v>
      </c>
      <c r="Q20" s="66"/>
      <c r="R20" s="66"/>
      <c r="T20" s="66"/>
    </row>
    <row r="21" spans="2:20" ht="30" customHeight="1" x14ac:dyDescent="0.2">
      <c r="B21" s="94" t="s">
        <v>235</v>
      </c>
      <c r="C21" s="741">
        <v>0</v>
      </c>
      <c r="D21" s="118">
        <v>0</v>
      </c>
      <c r="E21" s="112">
        <v>0</v>
      </c>
      <c r="F21" s="118">
        <v>58</v>
      </c>
      <c r="G21" s="118">
        <v>37</v>
      </c>
      <c r="H21" s="112">
        <v>21</v>
      </c>
      <c r="I21" s="134">
        <v>5</v>
      </c>
      <c r="J21" s="118">
        <v>0</v>
      </c>
      <c r="K21" s="134">
        <v>5</v>
      </c>
      <c r="L21" s="727">
        <v>0</v>
      </c>
      <c r="M21" s="909">
        <v>0</v>
      </c>
      <c r="N21" s="255">
        <v>0</v>
      </c>
      <c r="Q21" s="66"/>
      <c r="R21" s="66"/>
      <c r="T21" s="66"/>
    </row>
    <row r="22" spans="2:20" ht="30" customHeight="1" x14ac:dyDescent="0.2">
      <c r="B22" s="95" t="s">
        <v>87</v>
      </c>
      <c r="C22" s="147">
        <f t="shared" ref="C22:N22" si="3">C23</f>
        <v>0</v>
      </c>
      <c r="D22" s="149">
        <f t="shared" si="3"/>
        <v>0</v>
      </c>
      <c r="E22" s="114">
        <f t="shared" si="3"/>
        <v>0</v>
      </c>
      <c r="F22" s="119">
        <f t="shared" si="3"/>
        <v>12</v>
      </c>
      <c r="G22" s="119">
        <f t="shared" si="3"/>
        <v>10</v>
      </c>
      <c r="H22" s="113">
        <f t="shared" si="3"/>
        <v>2</v>
      </c>
      <c r="I22" s="101">
        <f t="shared" si="3"/>
        <v>1</v>
      </c>
      <c r="J22" s="149">
        <f t="shared" si="3"/>
        <v>0</v>
      </c>
      <c r="K22" s="135">
        <f t="shared" si="3"/>
        <v>1</v>
      </c>
      <c r="L22" s="155">
        <f t="shared" si="3"/>
        <v>0</v>
      </c>
      <c r="M22" s="149">
        <f t="shared" si="3"/>
        <v>0</v>
      </c>
      <c r="N22" s="242">
        <f t="shared" si="3"/>
        <v>0</v>
      </c>
      <c r="Q22" s="66"/>
      <c r="R22" s="66"/>
      <c r="T22" s="66"/>
    </row>
    <row r="23" spans="2:20" ht="30" customHeight="1" x14ac:dyDescent="0.2">
      <c r="B23" s="94" t="s">
        <v>97</v>
      </c>
      <c r="C23" s="742">
        <v>0</v>
      </c>
      <c r="D23" s="902">
        <v>0</v>
      </c>
      <c r="E23" s="743">
        <v>0</v>
      </c>
      <c r="F23" s="118">
        <v>12</v>
      </c>
      <c r="G23" s="118">
        <v>10</v>
      </c>
      <c r="H23" s="112">
        <v>2</v>
      </c>
      <c r="I23" s="100">
        <v>1</v>
      </c>
      <c r="J23" s="118">
        <v>0</v>
      </c>
      <c r="K23" s="134">
        <v>1</v>
      </c>
      <c r="L23" s="728">
        <v>0</v>
      </c>
      <c r="M23" s="902">
        <v>0</v>
      </c>
      <c r="N23" s="910">
        <v>0</v>
      </c>
      <c r="Q23" s="66"/>
      <c r="R23" s="66"/>
      <c r="T23" s="66"/>
    </row>
    <row r="24" spans="2:20" ht="30" customHeight="1" x14ac:dyDescent="0.2">
      <c r="B24" s="95" t="s">
        <v>46</v>
      </c>
      <c r="C24" s="147">
        <f t="shared" ref="C24:N24" si="4">C25</f>
        <v>0</v>
      </c>
      <c r="D24" s="149">
        <f t="shared" si="4"/>
        <v>0</v>
      </c>
      <c r="E24" s="114">
        <f t="shared" si="4"/>
        <v>0</v>
      </c>
      <c r="F24" s="119">
        <f t="shared" si="4"/>
        <v>7</v>
      </c>
      <c r="G24" s="119">
        <f t="shared" si="4"/>
        <v>4</v>
      </c>
      <c r="H24" s="135">
        <f t="shared" si="4"/>
        <v>3</v>
      </c>
      <c r="I24" s="155">
        <f t="shared" si="4"/>
        <v>0</v>
      </c>
      <c r="J24" s="149">
        <f t="shared" si="4"/>
        <v>0</v>
      </c>
      <c r="K24" s="114">
        <f t="shared" si="4"/>
        <v>0</v>
      </c>
      <c r="L24" s="155">
        <f t="shared" si="4"/>
        <v>0</v>
      </c>
      <c r="M24" s="149">
        <f t="shared" si="4"/>
        <v>0</v>
      </c>
      <c r="N24" s="242">
        <f t="shared" si="4"/>
        <v>0</v>
      </c>
      <c r="Q24" s="66"/>
      <c r="R24" s="66"/>
      <c r="T24" s="66"/>
    </row>
    <row r="25" spans="2:20" ht="30" customHeight="1" x14ac:dyDescent="0.2">
      <c r="B25" s="94" t="s">
        <v>107</v>
      </c>
      <c r="C25" s="742">
        <v>0</v>
      </c>
      <c r="D25" s="902">
        <v>0</v>
      </c>
      <c r="E25" s="743">
        <v>0</v>
      </c>
      <c r="F25" s="118">
        <v>7</v>
      </c>
      <c r="G25" s="118">
        <v>4</v>
      </c>
      <c r="H25" s="134">
        <v>3</v>
      </c>
      <c r="I25" s="728">
        <v>0</v>
      </c>
      <c r="J25" s="902">
        <v>0</v>
      </c>
      <c r="K25" s="743">
        <v>0</v>
      </c>
      <c r="L25" s="728">
        <v>0</v>
      </c>
      <c r="M25" s="902">
        <v>0</v>
      </c>
      <c r="N25" s="910">
        <v>0</v>
      </c>
      <c r="Q25" s="66"/>
      <c r="R25" s="66"/>
      <c r="T25" s="66"/>
    </row>
    <row r="26" spans="2:20" ht="30" customHeight="1" x14ac:dyDescent="0.2">
      <c r="B26" s="95" t="s">
        <v>108</v>
      </c>
      <c r="C26" s="147">
        <f t="shared" ref="C26:N26" si="5">SUM(C27:C29)</f>
        <v>0</v>
      </c>
      <c r="D26" s="149">
        <f t="shared" si="5"/>
        <v>0</v>
      </c>
      <c r="E26" s="114">
        <f t="shared" si="5"/>
        <v>0</v>
      </c>
      <c r="F26" s="119">
        <f t="shared" si="5"/>
        <v>44</v>
      </c>
      <c r="G26" s="119">
        <f t="shared" si="5"/>
        <v>29</v>
      </c>
      <c r="H26" s="113">
        <f t="shared" si="5"/>
        <v>15</v>
      </c>
      <c r="I26" s="101">
        <f t="shared" si="5"/>
        <v>4</v>
      </c>
      <c r="J26" s="149">
        <f t="shared" si="5"/>
        <v>0</v>
      </c>
      <c r="K26" s="135">
        <f t="shared" si="5"/>
        <v>4</v>
      </c>
      <c r="L26" s="155">
        <f t="shared" si="5"/>
        <v>0</v>
      </c>
      <c r="M26" s="149">
        <f t="shared" si="5"/>
        <v>0</v>
      </c>
      <c r="N26" s="242">
        <f t="shared" si="5"/>
        <v>0</v>
      </c>
      <c r="Q26" s="66"/>
      <c r="R26" s="66"/>
      <c r="T26" s="66"/>
    </row>
    <row r="27" spans="2:20" ht="30" customHeight="1" x14ac:dyDescent="0.2">
      <c r="B27" s="93" t="s">
        <v>52</v>
      </c>
      <c r="C27" s="726">
        <v>0</v>
      </c>
      <c r="D27" s="117">
        <v>0</v>
      </c>
      <c r="E27" s="111">
        <v>0</v>
      </c>
      <c r="F27" s="117">
        <v>0</v>
      </c>
      <c r="G27" s="117">
        <v>0</v>
      </c>
      <c r="H27" s="111">
        <v>0</v>
      </c>
      <c r="I27" s="99">
        <v>0</v>
      </c>
      <c r="J27" s="117">
        <v>0</v>
      </c>
      <c r="K27" s="133">
        <v>0</v>
      </c>
      <c r="L27" s="733">
        <v>0</v>
      </c>
      <c r="M27" s="904">
        <v>0</v>
      </c>
      <c r="N27" s="911">
        <v>0</v>
      </c>
      <c r="Q27" s="66"/>
      <c r="R27" s="66"/>
      <c r="T27" s="66"/>
    </row>
    <row r="28" spans="2:20" ht="30" customHeight="1" x14ac:dyDescent="0.2">
      <c r="B28" s="93" t="s">
        <v>125</v>
      </c>
      <c r="C28" s="726">
        <v>0</v>
      </c>
      <c r="D28" s="117">
        <v>0</v>
      </c>
      <c r="E28" s="111">
        <v>0</v>
      </c>
      <c r="F28" s="117">
        <v>35</v>
      </c>
      <c r="G28" s="117">
        <v>22</v>
      </c>
      <c r="H28" s="111">
        <v>13</v>
      </c>
      <c r="I28" s="99">
        <v>3</v>
      </c>
      <c r="J28" s="117">
        <v>0</v>
      </c>
      <c r="K28" s="133">
        <v>3</v>
      </c>
      <c r="L28" s="275">
        <v>0</v>
      </c>
      <c r="M28" s="117">
        <v>0</v>
      </c>
      <c r="N28" s="126">
        <v>0</v>
      </c>
      <c r="Q28" s="66"/>
      <c r="R28" s="66"/>
      <c r="T28" s="66"/>
    </row>
    <row r="29" spans="2:20" ht="30" customHeight="1" x14ac:dyDescent="0.2">
      <c r="B29" s="94" t="s">
        <v>47</v>
      </c>
      <c r="C29" s="741">
        <v>0</v>
      </c>
      <c r="D29" s="118">
        <v>0</v>
      </c>
      <c r="E29" s="112">
        <v>0</v>
      </c>
      <c r="F29" s="118">
        <v>9</v>
      </c>
      <c r="G29" s="118">
        <v>7</v>
      </c>
      <c r="H29" s="112">
        <v>2</v>
      </c>
      <c r="I29" s="100">
        <v>1</v>
      </c>
      <c r="J29" s="118">
        <v>0</v>
      </c>
      <c r="K29" s="134">
        <v>1</v>
      </c>
      <c r="L29" s="727">
        <v>0</v>
      </c>
      <c r="M29" s="118">
        <v>0</v>
      </c>
      <c r="N29" s="127">
        <v>0</v>
      </c>
      <c r="Q29" s="66"/>
      <c r="R29" s="66"/>
      <c r="T29" s="66"/>
    </row>
    <row r="30" spans="2:20" ht="30" customHeight="1" x14ac:dyDescent="0.2">
      <c r="B30" s="95" t="s">
        <v>109</v>
      </c>
      <c r="C30" s="147">
        <f t="shared" ref="C30:N30" si="6">SUM(C31:C34)</f>
        <v>0</v>
      </c>
      <c r="D30" s="149">
        <f t="shared" si="6"/>
        <v>0</v>
      </c>
      <c r="E30" s="114">
        <f t="shared" si="6"/>
        <v>0</v>
      </c>
      <c r="F30" s="119">
        <f t="shared" si="6"/>
        <v>33</v>
      </c>
      <c r="G30" s="119">
        <f t="shared" si="6"/>
        <v>22</v>
      </c>
      <c r="H30" s="113">
        <f t="shared" si="6"/>
        <v>11</v>
      </c>
      <c r="I30" s="101">
        <f t="shared" si="6"/>
        <v>2</v>
      </c>
      <c r="J30" s="149">
        <f t="shared" si="6"/>
        <v>0</v>
      </c>
      <c r="K30" s="135">
        <f t="shared" si="6"/>
        <v>2</v>
      </c>
      <c r="L30" s="155">
        <f t="shared" si="6"/>
        <v>0</v>
      </c>
      <c r="M30" s="149">
        <f t="shared" si="6"/>
        <v>0</v>
      </c>
      <c r="N30" s="242">
        <f t="shared" si="6"/>
        <v>0</v>
      </c>
      <c r="Q30" s="66"/>
      <c r="R30" s="66"/>
      <c r="T30" s="66"/>
    </row>
    <row r="31" spans="2:20" ht="30" customHeight="1" x14ac:dyDescent="0.2">
      <c r="B31" s="93" t="s">
        <v>85</v>
      </c>
      <c r="C31" s="726">
        <v>0</v>
      </c>
      <c r="D31" s="117">
        <v>0</v>
      </c>
      <c r="E31" s="111">
        <v>0</v>
      </c>
      <c r="F31" s="117">
        <v>14</v>
      </c>
      <c r="G31" s="117">
        <v>10</v>
      </c>
      <c r="H31" s="111">
        <v>4</v>
      </c>
      <c r="I31" s="99">
        <v>1</v>
      </c>
      <c r="J31" s="117">
        <v>0</v>
      </c>
      <c r="K31" s="133">
        <v>1</v>
      </c>
      <c r="L31" s="733">
        <v>0</v>
      </c>
      <c r="M31" s="904">
        <v>0</v>
      </c>
      <c r="N31" s="911">
        <v>0</v>
      </c>
      <c r="Q31" s="66"/>
      <c r="R31" s="66"/>
      <c r="T31" s="66"/>
    </row>
    <row r="32" spans="2:20" ht="30" customHeight="1" x14ac:dyDescent="0.2">
      <c r="B32" s="93" t="s">
        <v>68</v>
      </c>
      <c r="C32" s="726">
        <v>0</v>
      </c>
      <c r="D32" s="117">
        <v>0</v>
      </c>
      <c r="E32" s="111">
        <v>0</v>
      </c>
      <c r="F32" s="117">
        <v>10</v>
      </c>
      <c r="G32" s="117">
        <v>7</v>
      </c>
      <c r="H32" s="111">
        <v>3</v>
      </c>
      <c r="I32" s="99">
        <v>0</v>
      </c>
      <c r="J32" s="117">
        <v>0</v>
      </c>
      <c r="K32" s="133">
        <v>0</v>
      </c>
      <c r="L32" s="275">
        <v>0</v>
      </c>
      <c r="M32" s="117">
        <v>0</v>
      </c>
      <c r="N32" s="126">
        <v>0</v>
      </c>
      <c r="Q32" s="66"/>
      <c r="R32" s="66"/>
      <c r="T32" s="66"/>
    </row>
    <row r="33" spans="2:20" ht="30" customHeight="1" x14ac:dyDescent="0.2">
      <c r="B33" s="93" t="s">
        <v>114</v>
      </c>
      <c r="C33" s="726">
        <v>0</v>
      </c>
      <c r="D33" s="117">
        <v>0</v>
      </c>
      <c r="E33" s="111">
        <v>0</v>
      </c>
      <c r="F33" s="117">
        <v>0</v>
      </c>
      <c r="G33" s="117">
        <v>0</v>
      </c>
      <c r="H33" s="111">
        <v>0</v>
      </c>
      <c r="I33" s="99">
        <v>0</v>
      </c>
      <c r="J33" s="117">
        <v>0</v>
      </c>
      <c r="K33" s="133">
        <v>0</v>
      </c>
      <c r="L33" s="275">
        <v>0</v>
      </c>
      <c r="M33" s="117">
        <v>0</v>
      </c>
      <c r="N33" s="126">
        <v>0</v>
      </c>
      <c r="Q33" s="66"/>
      <c r="R33" s="66"/>
      <c r="T33" s="66"/>
    </row>
    <row r="34" spans="2:20" ht="30" customHeight="1" x14ac:dyDescent="0.2">
      <c r="B34" s="94" t="s">
        <v>116</v>
      </c>
      <c r="C34" s="741">
        <v>0</v>
      </c>
      <c r="D34" s="118">
        <v>0</v>
      </c>
      <c r="E34" s="112">
        <v>0</v>
      </c>
      <c r="F34" s="118">
        <v>9</v>
      </c>
      <c r="G34" s="118">
        <v>5</v>
      </c>
      <c r="H34" s="112">
        <v>4</v>
      </c>
      <c r="I34" s="100">
        <v>1</v>
      </c>
      <c r="J34" s="118">
        <v>0</v>
      </c>
      <c r="K34" s="134">
        <v>1</v>
      </c>
      <c r="L34" s="727">
        <v>0</v>
      </c>
      <c r="M34" s="118">
        <v>0</v>
      </c>
      <c r="N34" s="127">
        <v>0</v>
      </c>
      <c r="Q34" s="66"/>
      <c r="R34" s="66"/>
      <c r="T34" s="66"/>
    </row>
    <row r="35" spans="2:20" ht="30" customHeight="1" x14ac:dyDescent="0.2">
      <c r="B35" s="95" t="s">
        <v>100</v>
      </c>
      <c r="C35" s="147">
        <f t="shared" ref="C35:N35" si="7">C36</f>
        <v>0</v>
      </c>
      <c r="D35" s="149">
        <f t="shared" si="7"/>
        <v>0</v>
      </c>
      <c r="E35" s="114">
        <f t="shared" si="7"/>
        <v>0</v>
      </c>
      <c r="F35" s="119">
        <f t="shared" si="7"/>
        <v>24</v>
      </c>
      <c r="G35" s="119">
        <f t="shared" si="7"/>
        <v>15</v>
      </c>
      <c r="H35" s="113">
        <f t="shared" si="7"/>
        <v>9</v>
      </c>
      <c r="I35" s="101">
        <f t="shared" si="7"/>
        <v>1</v>
      </c>
      <c r="J35" s="149">
        <f t="shared" si="7"/>
        <v>0</v>
      </c>
      <c r="K35" s="135">
        <f t="shared" si="7"/>
        <v>1</v>
      </c>
      <c r="L35" s="155">
        <f t="shared" si="7"/>
        <v>0</v>
      </c>
      <c r="M35" s="149">
        <f t="shared" si="7"/>
        <v>0</v>
      </c>
      <c r="N35" s="242">
        <f t="shared" si="7"/>
        <v>0</v>
      </c>
      <c r="Q35" s="66"/>
      <c r="R35" s="66"/>
      <c r="T35" s="66"/>
    </row>
    <row r="36" spans="2:20" ht="30" customHeight="1" x14ac:dyDescent="0.2">
      <c r="B36" s="94" t="s">
        <v>236</v>
      </c>
      <c r="C36" s="742">
        <v>0</v>
      </c>
      <c r="D36" s="902">
        <v>0</v>
      </c>
      <c r="E36" s="743">
        <v>0</v>
      </c>
      <c r="F36" s="118">
        <v>24</v>
      </c>
      <c r="G36" s="118">
        <v>15</v>
      </c>
      <c r="H36" s="112">
        <v>9</v>
      </c>
      <c r="I36" s="100">
        <v>1</v>
      </c>
      <c r="J36" s="118">
        <v>0</v>
      </c>
      <c r="K36" s="134">
        <v>1</v>
      </c>
      <c r="L36" s="728">
        <v>0</v>
      </c>
      <c r="M36" s="902">
        <v>0</v>
      </c>
      <c r="N36" s="910">
        <v>0</v>
      </c>
      <c r="Q36" s="66"/>
      <c r="R36" s="66"/>
      <c r="T36" s="66"/>
    </row>
    <row r="37" spans="2:20" ht="30" customHeight="1" x14ac:dyDescent="0.2">
      <c r="B37" s="95" t="s">
        <v>117</v>
      </c>
      <c r="C37" s="147">
        <f t="shared" ref="C37:N37" si="8">C38+C39</f>
        <v>0</v>
      </c>
      <c r="D37" s="149">
        <f t="shared" si="8"/>
        <v>0</v>
      </c>
      <c r="E37" s="114">
        <f t="shared" si="8"/>
        <v>0</v>
      </c>
      <c r="F37" s="119">
        <f t="shared" si="8"/>
        <v>32</v>
      </c>
      <c r="G37" s="119">
        <f t="shared" si="8"/>
        <v>15</v>
      </c>
      <c r="H37" s="113">
        <f t="shared" si="8"/>
        <v>17</v>
      </c>
      <c r="I37" s="101">
        <f t="shared" si="8"/>
        <v>2</v>
      </c>
      <c r="J37" s="149">
        <f t="shared" si="8"/>
        <v>0</v>
      </c>
      <c r="K37" s="135">
        <f t="shared" si="8"/>
        <v>2</v>
      </c>
      <c r="L37" s="155">
        <f t="shared" si="8"/>
        <v>0</v>
      </c>
      <c r="M37" s="149">
        <f t="shared" si="8"/>
        <v>0</v>
      </c>
      <c r="N37" s="242">
        <f t="shared" si="8"/>
        <v>0</v>
      </c>
      <c r="Q37" s="66"/>
      <c r="R37" s="66"/>
      <c r="T37" s="66"/>
    </row>
    <row r="38" spans="2:20" ht="30" customHeight="1" x14ac:dyDescent="0.2">
      <c r="B38" s="93" t="s">
        <v>120</v>
      </c>
      <c r="C38" s="903">
        <v>0</v>
      </c>
      <c r="D38" s="904">
        <v>0</v>
      </c>
      <c r="E38" s="737">
        <v>0</v>
      </c>
      <c r="F38" s="117">
        <v>23</v>
      </c>
      <c r="G38" s="117">
        <v>12</v>
      </c>
      <c r="H38" s="111">
        <v>11</v>
      </c>
      <c r="I38" s="99">
        <v>1</v>
      </c>
      <c r="J38" s="117">
        <v>0</v>
      </c>
      <c r="K38" s="133">
        <v>1</v>
      </c>
      <c r="L38" s="733">
        <v>0</v>
      </c>
      <c r="M38" s="904">
        <v>0</v>
      </c>
      <c r="N38" s="911">
        <v>0</v>
      </c>
      <c r="Q38" s="66"/>
      <c r="R38" s="66"/>
      <c r="T38" s="66"/>
    </row>
    <row r="39" spans="2:20" ht="30" customHeight="1" x14ac:dyDescent="0.2">
      <c r="B39" s="96" t="s">
        <v>119</v>
      </c>
      <c r="C39" s="912">
        <v>0</v>
      </c>
      <c r="D39" s="881">
        <v>0</v>
      </c>
      <c r="E39" s="906">
        <v>0</v>
      </c>
      <c r="F39" s="881">
        <v>9</v>
      </c>
      <c r="G39" s="881">
        <v>3</v>
      </c>
      <c r="H39" s="906">
        <v>6</v>
      </c>
      <c r="I39" s="880">
        <v>1</v>
      </c>
      <c r="J39" s="881">
        <v>0</v>
      </c>
      <c r="K39" s="905">
        <v>1</v>
      </c>
      <c r="L39" s="747">
        <v>0</v>
      </c>
      <c r="M39" s="881">
        <v>0</v>
      </c>
      <c r="N39" s="913">
        <v>0</v>
      </c>
      <c r="Q39" s="66"/>
      <c r="R39" s="66"/>
      <c r="T39" s="66"/>
    </row>
    <row r="40" spans="2:20" ht="30" customHeight="1" x14ac:dyDescent="0.15"/>
    <row r="41" spans="2:20" ht="30" customHeight="1" x14ac:dyDescent="0.15"/>
    <row r="42" spans="2:20" ht="13.7" customHeight="1" x14ac:dyDescent="0.15"/>
    <row r="43" spans="2:20" ht="13.7" customHeight="1" x14ac:dyDescent="0.15"/>
    <row r="44" spans="2:20" ht="13.7" customHeight="1" x14ac:dyDescent="0.15"/>
    <row r="45" spans="2:20" ht="13.7" customHeight="1" x14ac:dyDescent="0.15"/>
    <row r="46" spans="2:20" ht="13.7" customHeight="1" x14ac:dyDescent="0.15"/>
    <row r="47" spans="2:20" ht="13.7" customHeight="1" x14ac:dyDescent="0.15"/>
    <row r="48" spans="2:20" ht="13.7" customHeight="1" x14ac:dyDescent="0.15"/>
    <row r="49" s="45" customFormat="1" ht="13.7" customHeight="1" x14ac:dyDescent="0.15"/>
    <row r="50" s="45" customFormat="1" ht="13.7" customHeight="1" x14ac:dyDescent="0.15"/>
    <row r="51" s="45" customFormat="1" ht="13.7" customHeight="1" x14ac:dyDescent="0.15"/>
    <row r="52" s="45" customFormat="1" ht="13.7" customHeight="1" x14ac:dyDescent="0.15"/>
    <row r="53" s="45" customFormat="1" ht="13.7" customHeight="1" x14ac:dyDescent="0.15"/>
    <row r="54" s="45" customFormat="1" ht="13.7" customHeight="1" x14ac:dyDescent="0.15"/>
    <row r="55" s="45" customFormat="1" ht="13.7" customHeight="1" x14ac:dyDescent="0.15"/>
    <row r="56" s="45" customFormat="1" ht="13.7" customHeight="1" x14ac:dyDescent="0.15"/>
    <row r="57" s="45" customFormat="1" ht="13.7" customHeight="1" x14ac:dyDescent="0.15"/>
    <row r="58" s="45" customFormat="1" ht="13.7" customHeight="1" x14ac:dyDescent="0.15"/>
    <row r="59" s="45" customFormat="1" ht="13.7" customHeight="1" x14ac:dyDescent="0.15"/>
    <row r="60" s="45" customFormat="1" ht="13.7" customHeight="1" x14ac:dyDescent="0.15"/>
    <row r="61" s="45" customFormat="1" ht="13.7" customHeight="1" x14ac:dyDescent="0.15"/>
    <row r="62" s="45" customFormat="1" ht="13.7" customHeight="1" x14ac:dyDescent="0.15"/>
    <row r="63" s="45" customFormat="1" ht="13.7" customHeight="1" x14ac:dyDescent="0.15"/>
    <row r="64" s="45" customFormat="1" ht="13.7" customHeight="1" x14ac:dyDescent="0.15"/>
    <row r="65" s="45" customFormat="1" ht="13.7" customHeight="1" x14ac:dyDescent="0.15"/>
    <row r="66" s="45" customFormat="1" ht="13.7" customHeight="1" x14ac:dyDescent="0.15"/>
    <row r="67" s="45" customFormat="1" ht="13.7" customHeight="1" x14ac:dyDescent="0.15"/>
    <row r="68" s="45" customFormat="1" ht="13.7" customHeight="1" x14ac:dyDescent="0.15"/>
    <row r="69" s="45" customFormat="1" ht="13.7" customHeight="1" x14ac:dyDescent="0.15"/>
    <row r="70" s="45" customFormat="1" ht="13.7" customHeight="1" x14ac:dyDescent="0.15"/>
    <row r="71" s="45" customFormat="1" ht="13.7" customHeight="1" x14ac:dyDescent="0.15"/>
  </sheetData>
  <customSheetViews>
    <customSheetView guid="{38641C39-8DCD-4675-9CC3-E31D26A80CE1}" scale="75" showGridLines="0" fitToPage="1">
      <pane xSplit="2" ySplit="4" topLeftCell="C23" activePane="bottomRight" state="frozen"/>
      <selection pane="bottomRight" activeCell="C38" sqref="C38:N39"/>
      <pageMargins left="0.59055118110236227" right="0.39370078740157483" top="0.31496062992125984" bottom="0.55118110236220474" header="0" footer="0.27559055118110237"/>
      <printOptions horizontalCentered="1" verticalCentered="1"/>
      <pageSetup paperSize="9" scale="73" firstPageNumber="22"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4" topLeftCell="C5" state="frozen"/>
      <pageMargins left="0.59055118110236227" right="0.39370078740157483" top="0.31496062992125984" bottom="0.55118110236220474" header="0" footer="0.27559055118110237"/>
      <printOptions horizontalCentered="1" verticalCentered="1"/>
      <pageSetup paperSize="9" firstPageNumber="22"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4" topLeftCell="C23" activePane="bottomRight" state="frozen"/>
      <selection pane="bottomRight" activeCell="C38" sqref="C38:N39"/>
      <pageMargins left="0.59055118110236227" right="0.39370078740157483" top="0.31496062992125984" bottom="0.55118110236220474" header="0" footer="0.27559055118110237"/>
      <printOptions horizontalCentered="1" verticalCentered="1"/>
      <pageSetup paperSize="9" scale="73" firstPageNumber="22"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2" ySplit="4" topLeftCell="C23" state="frozen"/>
      <selection activeCell="C38" sqref="C38:N39"/>
      <pageMargins left="0.59055118110236227" right="0.39370078740157483" top="0.31496062992125984" bottom="0.55118110236220474" header="0" footer="0.27559055118110237"/>
      <printOptions horizontalCentered="1" verticalCentered="1"/>
      <pageSetup paperSize="9" firstPageNumber="22"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4" topLeftCell="C5" activePane="bottomRight" state="frozen"/>
      <selection pane="bottomRight" activeCell="B2" sqref="B2"/>
      <pageMargins left="0.59055118110236227" right="0.39370078740157483" top="0.31496062992125984" bottom="0.55118110236220474" header="0" footer="0.27559055118110237"/>
      <printOptions horizontalCentered="1" verticalCentered="1"/>
      <pageSetup paperSize="9" scale="72" firstPageNumber="22" orientation="portrait" useFirstPageNumber="1" r:id="rId5"/>
      <headerFooter scaleWithDoc="0" alignWithMargins="0">
        <oddFooter>&amp;C-&amp;A-</oddFooter>
        <evenFooter>&amp;C- &amp;P -</evenFooter>
        <firstFooter>&amp;C- &amp;P -</firstFooter>
      </headerFooter>
    </customSheetView>
  </customSheetViews>
  <mergeCells count="1">
    <mergeCell ref="C2:N2"/>
  </mergeCells>
  <phoneticPr fontId="2"/>
  <printOptions horizontalCentered="1" verticalCentered="1"/>
  <pageMargins left="0.59055118110236227" right="0.39370078740157483" top="0.31496062992125984" bottom="0.55118110236220474" header="0" footer="0.27559055118110237"/>
  <pageSetup paperSize="9" scale="72" firstPageNumber="22" orientation="portrait" useFirstPageNumber="1" r:id="rId6"/>
  <headerFooter scaleWithDoc="0" alignWithMargins="0">
    <oddFooter>&amp;C-&amp;A-</oddFooter>
    <evenFooter>&amp;C- &amp;P -</evenFooter>
    <firstFooter>&amp;C- &amp;P -</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W43"/>
  <sheetViews>
    <sheetView showGridLines="0" view="pageBreakPreview" zoomScaleNormal="75" zoomScaleSheetLayoutView="100" workbookViewId="0">
      <pane xSplit="2" ySplit="4" topLeftCell="C5"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2.625" style="45" customWidth="1" collapsed="1"/>
    <col min="2" max="2" width="21.25" style="45" customWidth="1" collapsed="1"/>
    <col min="3" max="3" width="8.125" style="45" customWidth="1" collapsed="1"/>
    <col min="4" max="4" width="6.25" style="45" customWidth="1" collapsed="1"/>
    <col min="5" max="5" width="7.75" style="45" customWidth="1" collapsed="1"/>
    <col min="6" max="8" width="8" style="45" bestFit="1" customWidth="1" collapsed="1"/>
    <col min="9" max="11" width="11.125" style="45" customWidth="1" collapsed="1"/>
    <col min="12" max="16384" width="9" style="45" collapsed="1"/>
  </cols>
  <sheetData>
    <row r="1" spans="2:23" ht="39.950000000000003" customHeight="1" x14ac:dyDescent="0.15">
      <c r="B1" s="142" t="s">
        <v>429</v>
      </c>
      <c r="K1" s="130" t="s">
        <v>96</v>
      </c>
    </row>
    <row r="2" spans="2:23" ht="27" customHeight="1" x14ac:dyDescent="0.15">
      <c r="B2" s="243" t="s">
        <v>36</v>
      </c>
      <c r="C2" s="946" t="s">
        <v>308</v>
      </c>
      <c r="D2" s="947"/>
      <c r="E2" s="947"/>
      <c r="F2" s="947"/>
      <c r="G2" s="947"/>
      <c r="H2" s="953"/>
      <c r="I2" s="956" t="s">
        <v>76</v>
      </c>
      <c r="J2" s="957"/>
      <c r="K2" s="958"/>
    </row>
    <row r="3" spans="2:23" ht="27" customHeight="1" x14ac:dyDescent="0.15">
      <c r="B3" s="244"/>
      <c r="C3" s="143" t="s">
        <v>115</v>
      </c>
      <c r="D3" s="245"/>
      <c r="E3" s="248"/>
      <c r="F3" s="139" t="s">
        <v>141</v>
      </c>
      <c r="G3" s="245"/>
      <c r="H3" s="246"/>
      <c r="I3" s="959"/>
      <c r="J3" s="960"/>
      <c r="K3" s="961"/>
    </row>
    <row r="4" spans="2:23" s="46" customFormat="1" ht="35.25" customHeight="1" x14ac:dyDescent="0.15">
      <c r="B4" s="50" t="s">
        <v>102</v>
      </c>
      <c r="C4" s="24" t="s">
        <v>57</v>
      </c>
      <c r="D4" s="24" t="s">
        <v>12</v>
      </c>
      <c r="E4" s="33" t="s">
        <v>11</v>
      </c>
      <c r="F4" s="24" t="s">
        <v>57</v>
      </c>
      <c r="G4" s="24" t="s">
        <v>12</v>
      </c>
      <c r="H4" s="33" t="s">
        <v>11</v>
      </c>
      <c r="I4" s="252" t="s">
        <v>57</v>
      </c>
      <c r="J4" s="252" t="s">
        <v>12</v>
      </c>
      <c r="K4" s="253" t="s">
        <v>11</v>
      </c>
    </row>
    <row r="5" spans="2:23" s="91" customFormat="1" ht="30" customHeight="1" x14ac:dyDescent="0.15">
      <c r="B5" s="183" t="s">
        <v>380</v>
      </c>
      <c r="C5" s="132">
        <v>31</v>
      </c>
      <c r="D5" s="116">
        <v>0</v>
      </c>
      <c r="E5" s="136">
        <v>31</v>
      </c>
      <c r="F5" s="116">
        <v>199</v>
      </c>
      <c r="G5" s="116">
        <v>111</v>
      </c>
      <c r="H5" s="136">
        <v>88</v>
      </c>
      <c r="I5" s="116">
        <v>416</v>
      </c>
      <c r="J5" s="103">
        <v>176</v>
      </c>
      <c r="K5" s="160">
        <v>240</v>
      </c>
    </row>
    <row r="6" spans="2:23" ht="30" customHeight="1" x14ac:dyDescent="0.15">
      <c r="B6" s="183" t="s">
        <v>412</v>
      </c>
      <c r="C6" s="132">
        <f t="shared" ref="C6:K6" si="0">C7+C8</f>
        <v>32</v>
      </c>
      <c r="D6" s="116">
        <f t="shared" si="0"/>
        <v>0</v>
      </c>
      <c r="E6" s="136">
        <f t="shared" si="0"/>
        <v>32</v>
      </c>
      <c r="F6" s="116">
        <f t="shared" si="0"/>
        <v>189</v>
      </c>
      <c r="G6" s="116">
        <f t="shared" si="0"/>
        <v>111</v>
      </c>
      <c r="H6" s="136">
        <f t="shared" si="0"/>
        <v>78</v>
      </c>
      <c r="I6" s="116">
        <f t="shared" si="0"/>
        <v>413</v>
      </c>
      <c r="J6" s="103">
        <f t="shared" si="0"/>
        <v>179</v>
      </c>
      <c r="K6" s="160">
        <f t="shared" si="0"/>
        <v>234</v>
      </c>
      <c r="R6" s="66"/>
    </row>
    <row r="7" spans="2:23" ht="30" customHeight="1" x14ac:dyDescent="0.2">
      <c r="B7" s="93" t="s">
        <v>54</v>
      </c>
      <c r="C7" s="117">
        <f t="shared" ref="C7:K7" si="1">SUM(C9:C21)</f>
        <v>30</v>
      </c>
      <c r="D7" s="137">
        <f t="shared" si="1"/>
        <v>0</v>
      </c>
      <c r="E7" s="133">
        <f t="shared" si="1"/>
        <v>30</v>
      </c>
      <c r="F7" s="117">
        <f t="shared" si="1"/>
        <v>179</v>
      </c>
      <c r="G7" s="117">
        <f t="shared" si="1"/>
        <v>105</v>
      </c>
      <c r="H7" s="133">
        <f t="shared" si="1"/>
        <v>74</v>
      </c>
      <c r="I7" s="117">
        <f t="shared" si="1"/>
        <v>357</v>
      </c>
      <c r="J7" s="104">
        <f t="shared" si="1"/>
        <v>156</v>
      </c>
      <c r="K7" s="254">
        <f t="shared" si="1"/>
        <v>201</v>
      </c>
      <c r="R7" s="66"/>
      <c r="S7" s="66"/>
      <c r="T7" s="66"/>
      <c r="U7" s="66"/>
      <c r="V7" s="66"/>
      <c r="W7" s="66"/>
    </row>
    <row r="8" spans="2:23" ht="30" customHeight="1" x14ac:dyDescent="0.2">
      <c r="B8" s="94" t="s">
        <v>135</v>
      </c>
      <c r="C8" s="118">
        <f t="shared" ref="C8:K8" si="2">C22+C24+C26+C30+C35+C37</f>
        <v>2</v>
      </c>
      <c r="D8" s="159">
        <f t="shared" si="2"/>
        <v>0</v>
      </c>
      <c r="E8" s="134">
        <f t="shared" si="2"/>
        <v>2</v>
      </c>
      <c r="F8" s="118">
        <f t="shared" si="2"/>
        <v>10</v>
      </c>
      <c r="G8" s="118">
        <f t="shared" si="2"/>
        <v>6</v>
      </c>
      <c r="H8" s="134">
        <f t="shared" si="2"/>
        <v>4</v>
      </c>
      <c r="I8" s="118">
        <f t="shared" si="2"/>
        <v>56</v>
      </c>
      <c r="J8" s="105">
        <f t="shared" si="2"/>
        <v>23</v>
      </c>
      <c r="K8" s="255">
        <f t="shared" si="2"/>
        <v>33</v>
      </c>
      <c r="R8" s="66"/>
      <c r="S8" s="66"/>
      <c r="T8" s="66"/>
    </row>
    <row r="9" spans="2:23" ht="30" customHeight="1" x14ac:dyDescent="0.2">
      <c r="B9" s="93" t="s">
        <v>84</v>
      </c>
      <c r="C9" s="133">
        <v>9</v>
      </c>
      <c r="D9" s="117">
        <v>0</v>
      </c>
      <c r="E9" s="133">
        <v>9</v>
      </c>
      <c r="F9" s="117">
        <v>79</v>
      </c>
      <c r="G9" s="117">
        <v>43</v>
      </c>
      <c r="H9" s="133">
        <v>36</v>
      </c>
      <c r="I9" s="117">
        <v>57</v>
      </c>
      <c r="J9" s="104">
        <v>20</v>
      </c>
      <c r="K9" s="254">
        <v>37</v>
      </c>
      <c r="R9" s="66"/>
      <c r="S9" s="66"/>
      <c r="T9" s="66"/>
    </row>
    <row r="10" spans="2:23" ht="30" customHeight="1" x14ac:dyDescent="0.2">
      <c r="B10" s="93" t="s">
        <v>90</v>
      </c>
      <c r="C10" s="133">
        <v>1</v>
      </c>
      <c r="D10" s="117">
        <v>0</v>
      </c>
      <c r="E10" s="133">
        <v>1</v>
      </c>
      <c r="F10" s="117">
        <v>6</v>
      </c>
      <c r="G10" s="117">
        <v>1</v>
      </c>
      <c r="H10" s="133">
        <v>5</v>
      </c>
      <c r="I10" s="117">
        <v>12</v>
      </c>
      <c r="J10" s="104">
        <v>5</v>
      </c>
      <c r="K10" s="254">
        <v>7</v>
      </c>
      <c r="R10" s="66"/>
      <c r="S10" s="66"/>
      <c r="T10" s="66"/>
    </row>
    <row r="11" spans="2:23" ht="30" customHeight="1" x14ac:dyDescent="0.2">
      <c r="B11" s="93" t="s">
        <v>70</v>
      </c>
      <c r="C11" s="133">
        <v>4</v>
      </c>
      <c r="D11" s="117">
        <v>0</v>
      </c>
      <c r="E11" s="133">
        <v>4</v>
      </c>
      <c r="F11" s="117">
        <v>10</v>
      </c>
      <c r="G11" s="117">
        <v>7</v>
      </c>
      <c r="H11" s="133">
        <v>3</v>
      </c>
      <c r="I11" s="117">
        <v>63</v>
      </c>
      <c r="J11" s="104">
        <v>38</v>
      </c>
      <c r="K11" s="254">
        <v>25</v>
      </c>
      <c r="R11" s="66"/>
      <c r="S11" s="66"/>
      <c r="T11" s="66"/>
    </row>
    <row r="12" spans="2:23" ht="30" customHeight="1" x14ac:dyDescent="0.2">
      <c r="B12" s="93" t="s">
        <v>91</v>
      </c>
      <c r="C12" s="133">
        <v>3</v>
      </c>
      <c r="D12" s="117">
        <v>0</v>
      </c>
      <c r="E12" s="133">
        <v>3</v>
      </c>
      <c r="F12" s="117">
        <v>18</v>
      </c>
      <c r="G12" s="117">
        <v>9</v>
      </c>
      <c r="H12" s="133">
        <v>9</v>
      </c>
      <c r="I12" s="117">
        <v>22</v>
      </c>
      <c r="J12" s="104">
        <v>10</v>
      </c>
      <c r="K12" s="254">
        <v>12</v>
      </c>
      <c r="R12" s="66"/>
      <c r="S12" s="66"/>
      <c r="T12" s="66"/>
    </row>
    <row r="13" spans="2:23" ht="30" customHeight="1" x14ac:dyDescent="0.2">
      <c r="B13" s="93" t="s">
        <v>237</v>
      </c>
      <c r="C13" s="133">
        <v>2</v>
      </c>
      <c r="D13" s="117">
        <v>0</v>
      </c>
      <c r="E13" s="133">
        <v>2</v>
      </c>
      <c r="F13" s="117">
        <v>0</v>
      </c>
      <c r="G13" s="117">
        <v>0</v>
      </c>
      <c r="H13" s="133">
        <v>0</v>
      </c>
      <c r="I13" s="117">
        <v>16</v>
      </c>
      <c r="J13" s="104">
        <v>4</v>
      </c>
      <c r="K13" s="254">
        <v>12</v>
      </c>
      <c r="R13" s="66"/>
      <c r="S13" s="66"/>
      <c r="T13" s="66"/>
    </row>
    <row r="14" spans="2:23" ht="30" customHeight="1" x14ac:dyDescent="0.2">
      <c r="B14" s="93" t="s">
        <v>203</v>
      </c>
      <c r="C14" s="133">
        <v>1</v>
      </c>
      <c r="D14" s="117">
        <v>0</v>
      </c>
      <c r="E14" s="133">
        <v>1</v>
      </c>
      <c r="F14" s="117">
        <v>7</v>
      </c>
      <c r="G14" s="117">
        <v>5</v>
      </c>
      <c r="H14" s="133">
        <v>2</v>
      </c>
      <c r="I14" s="117">
        <v>16</v>
      </c>
      <c r="J14" s="104">
        <v>11</v>
      </c>
      <c r="K14" s="254">
        <v>5</v>
      </c>
      <c r="R14" s="66"/>
      <c r="S14" s="66"/>
      <c r="T14" s="66"/>
    </row>
    <row r="15" spans="2:23" ht="30" customHeight="1" x14ac:dyDescent="0.2">
      <c r="B15" s="93" t="s">
        <v>139</v>
      </c>
      <c r="C15" s="133">
        <v>1</v>
      </c>
      <c r="D15" s="117">
        <v>0</v>
      </c>
      <c r="E15" s="133">
        <v>1</v>
      </c>
      <c r="F15" s="117">
        <v>6</v>
      </c>
      <c r="G15" s="117">
        <v>3</v>
      </c>
      <c r="H15" s="133">
        <v>3</v>
      </c>
      <c r="I15" s="117">
        <v>11</v>
      </c>
      <c r="J15" s="104">
        <v>7</v>
      </c>
      <c r="K15" s="254">
        <v>4</v>
      </c>
      <c r="R15" s="66"/>
      <c r="S15" s="66"/>
      <c r="T15" s="66"/>
    </row>
    <row r="16" spans="2:23" ht="30" customHeight="1" x14ac:dyDescent="0.2">
      <c r="B16" s="93" t="s">
        <v>238</v>
      </c>
      <c r="C16" s="133">
        <v>0</v>
      </c>
      <c r="D16" s="117">
        <v>0</v>
      </c>
      <c r="E16" s="133">
        <v>0</v>
      </c>
      <c r="F16" s="117">
        <v>15</v>
      </c>
      <c r="G16" s="117">
        <v>12</v>
      </c>
      <c r="H16" s="133">
        <v>3</v>
      </c>
      <c r="I16" s="117">
        <v>67</v>
      </c>
      <c r="J16" s="104">
        <v>21</v>
      </c>
      <c r="K16" s="254">
        <v>46</v>
      </c>
      <c r="R16" s="66"/>
      <c r="S16" s="66"/>
      <c r="T16" s="66"/>
    </row>
    <row r="17" spans="2:20" ht="30" customHeight="1" x14ac:dyDescent="0.2">
      <c r="B17" s="93" t="s">
        <v>48</v>
      </c>
      <c r="C17" s="133">
        <v>1</v>
      </c>
      <c r="D17" s="117">
        <v>0</v>
      </c>
      <c r="E17" s="133">
        <v>1</v>
      </c>
      <c r="F17" s="117">
        <v>5</v>
      </c>
      <c r="G17" s="117">
        <v>3</v>
      </c>
      <c r="H17" s="133">
        <v>2</v>
      </c>
      <c r="I17" s="117">
        <v>9</v>
      </c>
      <c r="J17" s="104">
        <v>5</v>
      </c>
      <c r="K17" s="254">
        <v>4</v>
      </c>
      <c r="R17" s="66"/>
      <c r="S17" s="66"/>
      <c r="T17" s="66"/>
    </row>
    <row r="18" spans="2:20" ht="30" customHeight="1" x14ac:dyDescent="0.2">
      <c r="B18" s="93" t="s">
        <v>101</v>
      </c>
      <c r="C18" s="133">
        <v>4</v>
      </c>
      <c r="D18" s="117">
        <v>0</v>
      </c>
      <c r="E18" s="133">
        <v>4</v>
      </c>
      <c r="F18" s="117">
        <v>21</v>
      </c>
      <c r="G18" s="117">
        <v>15</v>
      </c>
      <c r="H18" s="133">
        <v>6</v>
      </c>
      <c r="I18" s="117">
        <v>38</v>
      </c>
      <c r="J18" s="104">
        <v>18</v>
      </c>
      <c r="K18" s="254">
        <v>20</v>
      </c>
      <c r="R18" s="66"/>
      <c r="S18" s="66"/>
      <c r="T18" s="66"/>
    </row>
    <row r="19" spans="2:20" ht="30" customHeight="1" x14ac:dyDescent="0.2">
      <c r="B19" s="93" t="s">
        <v>231</v>
      </c>
      <c r="C19" s="133">
        <v>1</v>
      </c>
      <c r="D19" s="117">
        <v>0</v>
      </c>
      <c r="E19" s="133">
        <v>1</v>
      </c>
      <c r="F19" s="117">
        <v>4</v>
      </c>
      <c r="G19" s="117">
        <v>2</v>
      </c>
      <c r="H19" s="133">
        <v>2</v>
      </c>
      <c r="I19" s="117">
        <v>7</v>
      </c>
      <c r="J19" s="104">
        <v>6</v>
      </c>
      <c r="K19" s="254">
        <v>1</v>
      </c>
      <c r="R19" s="66"/>
      <c r="S19" s="66"/>
      <c r="T19" s="66"/>
    </row>
    <row r="20" spans="2:20" ht="30" customHeight="1" x14ac:dyDescent="0.2">
      <c r="B20" s="93" t="s">
        <v>234</v>
      </c>
      <c r="C20" s="133">
        <v>1</v>
      </c>
      <c r="D20" s="117">
        <v>0</v>
      </c>
      <c r="E20" s="133">
        <v>1</v>
      </c>
      <c r="F20" s="117">
        <v>5</v>
      </c>
      <c r="G20" s="117">
        <v>3</v>
      </c>
      <c r="H20" s="133">
        <v>2</v>
      </c>
      <c r="I20" s="117">
        <v>28</v>
      </c>
      <c r="J20" s="104">
        <v>3</v>
      </c>
      <c r="K20" s="254">
        <v>25</v>
      </c>
      <c r="R20" s="66"/>
      <c r="S20" s="66"/>
      <c r="T20" s="66"/>
    </row>
    <row r="21" spans="2:20" ht="30" customHeight="1" x14ac:dyDescent="0.2">
      <c r="B21" s="94" t="s">
        <v>235</v>
      </c>
      <c r="C21" s="134">
        <v>2</v>
      </c>
      <c r="D21" s="118">
        <v>0</v>
      </c>
      <c r="E21" s="134">
        <v>2</v>
      </c>
      <c r="F21" s="118">
        <v>3</v>
      </c>
      <c r="G21" s="118">
        <v>2</v>
      </c>
      <c r="H21" s="134">
        <v>1</v>
      </c>
      <c r="I21" s="118">
        <v>11</v>
      </c>
      <c r="J21" s="105">
        <v>8</v>
      </c>
      <c r="K21" s="255">
        <v>3</v>
      </c>
      <c r="R21" s="66"/>
      <c r="S21" s="66"/>
      <c r="T21" s="66"/>
    </row>
    <row r="22" spans="2:20" ht="30" customHeight="1" x14ac:dyDescent="0.2">
      <c r="B22" s="95" t="s">
        <v>87</v>
      </c>
      <c r="C22" s="157">
        <f t="shared" ref="C22:K22" si="3">C23</f>
        <v>0</v>
      </c>
      <c r="D22" s="149">
        <f t="shared" si="3"/>
        <v>0</v>
      </c>
      <c r="E22" s="114">
        <f t="shared" si="3"/>
        <v>0</v>
      </c>
      <c r="F22" s="119">
        <f t="shared" si="3"/>
        <v>0</v>
      </c>
      <c r="G22" s="149">
        <f t="shared" si="3"/>
        <v>0</v>
      </c>
      <c r="H22" s="135">
        <f t="shared" si="3"/>
        <v>0</v>
      </c>
      <c r="I22" s="119">
        <f t="shared" si="3"/>
        <v>1</v>
      </c>
      <c r="J22" s="106">
        <f t="shared" si="3"/>
        <v>1</v>
      </c>
      <c r="K22" s="242">
        <f t="shared" si="3"/>
        <v>0</v>
      </c>
      <c r="R22" s="66"/>
      <c r="S22" s="66"/>
      <c r="T22" s="66"/>
    </row>
    <row r="23" spans="2:20" ht="30" customHeight="1" x14ac:dyDescent="0.2">
      <c r="B23" s="94" t="s">
        <v>97</v>
      </c>
      <c r="C23" s="901">
        <v>0</v>
      </c>
      <c r="D23" s="902">
        <v>0</v>
      </c>
      <c r="E23" s="743">
        <v>0</v>
      </c>
      <c r="F23" s="118">
        <v>0</v>
      </c>
      <c r="G23" s="118">
        <v>0</v>
      </c>
      <c r="H23" s="134">
        <v>0</v>
      </c>
      <c r="I23" s="118">
        <v>1</v>
      </c>
      <c r="J23" s="105">
        <v>1</v>
      </c>
      <c r="K23" s="255">
        <v>0</v>
      </c>
      <c r="R23" s="66"/>
      <c r="S23" s="66"/>
      <c r="T23" s="66"/>
    </row>
    <row r="24" spans="2:20" ht="30" customHeight="1" x14ac:dyDescent="0.2">
      <c r="B24" s="95" t="s">
        <v>46</v>
      </c>
      <c r="C24" s="157">
        <f t="shared" ref="C24:K24" si="4">C25</f>
        <v>0</v>
      </c>
      <c r="D24" s="149">
        <f t="shared" si="4"/>
        <v>0</v>
      </c>
      <c r="E24" s="114">
        <f t="shared" si="4"/>
        <v>0</v>
      </c>
      <c r="F24" s="119">
        <f t="shared" si="4"/>
        <v>0</v>
      </c>
      <c r="G24" s="149">
        <f t="shared" si="4"/>
        <v>0</v>
      </c>
      <c r="H24" s="114">
        <f t="shared" si="4"/>
        <v>0</v>
      </c>
      <c r="I24" s="119">
        <f t="shared" si="4"/>
        <v>1</v>
      </c>
      <c r="J24" s="106">
        <f t="shared" si="4"/>
        <v>0</v>
      </c>
      <c r="K24" s="163">
        <f t="shared" si="4"/>
        <v>1</v>
      </c>
      <c r="R24" s="66"/>
      <c r="S24" s="66"/>
      <c r="T24" s="66"/>
    </row>
    <row r="25" spans="2:20" ht="30" customHeight="1" x14ac:dyDescent="0.2">
      <c r="B25" s="94" t="s">
        <v>107</v>
      </c>
      <c r="C25" s="901">
        <v>0</v>
      </c>
      <c r="D25" s="902">
        <v>0</v>
      </c>
      <c r="E25" s="743">
        <v>0</v>
      </c>
      <c r="F25" s="118">
        <v>0</v>
      </c>
      <c r="G25" s="118">
        <v>0</v>
      </c>
      <c r="H25" s="743">
        <v>0</v>
      </c>
      <c r="I25" s="118">
        <v>1</v>
      </c>
      <c r="J25" s="105">
        <v>0</v>
      </c>
      <c r="K25" s="255">
        <v>1</v>
      </c>
      <c r="R25" s="66"/>
      <c r="S25" s="66"/>
      <c r="T25" s="66"/>
    </row>
    <row r="26" spans="2:20" ht="30" customHeight="1" x14ac:dyDescent="0.2">
      <c r="B26" s="95" t="s">
        <v>108</v>
      </c>
      <c r="C26" s="119">
        <f t="shared" ref="C26:K26" si="5">SUM(C27:C29)</f>
        <v>1</v>
      </c>
      <c r="D26" s="149">
        <f t="shared" si="5"/>
        <v>0</v>
      </c>
      <c r="E26" s="135">
        <f t="shared" si="5"/>
        <v>1</v>
      </c>
      <c r="F26" s="119">
        <f t="shared" si="5"/>
        <v>4</v>
      </c>
      <c r="G26" s="149">
        <f t="shared" si="5"/>
        <v>3</v>
      </c>
      <c r="H26" s="135">
        <f t="shared" si="5"/>
        <v>1</v>
      </c>
      <c r="I26" s="119">
        <f t="shared" si="5"/>
        <v>18</v>
      </c>
      <c r="J26" s="106">
        <f t="shared" si="5"/>
        <v>8</v>
      </c>
      <c r="K26" s="163">
        <f t="shared" si="5"/>
        <v>10</v>
      </c>
      <c r="R26" s="66"/>
      <c r="S26" s="66"/>
      <c r="T26" s="66"/>
    </row>
    <row r="27" spans="2:20" ht="30" customHeight="1" x14ac:dyDescent="0.2">
      <c r="B27" s="93" t="s">
        <v>52</v>
      </c>
      <c r="C27" s="903">
        <v>0</v>
      </c>
      <c r="D27" s="117">
        <v>0</v>
      </c>
      <c r="E27" s="133">
        <v>0</v>
      </c>
      <c r="F27" s="904">
        <v>0</v>
      </c>
      <c r="G27" s="904">
        <v>0</v>
      </c>
      <c r="H27" s="133">
        <v>0</v>
      </c>
      <c r="I27" s="117">
        <v>0</v>
      </c>
      <c r="J27" s="104">
        <v>0</v>
      </c>
      <c r="K27" s="254">
        <v>0</v>
      </c>
      <c r="R27" s="66"/>
      <c r="S27" s="66"/>
      <c r="T27" s="66"/>
    </row>
    <row r="28" spans="2:20" ht="30" customHeight="1" x14ac:dyDescent="0.2">
      <c r="B28" s="93" t="s">
        <v>125</v>
      </c>
      <c r="C28" s="726">
        <v>0</v>
      </c>
      <c r="D28" s="117">
        <v>0</v>
      </c>
      <c r="E28" s="133">
        <v>0</v>
      </c>
      <c r="F28" s="117">
        <v>2</v>
      </c>
      <c r="G28" s="117">
        <v>2</v>
      </c>
      <c r="H28" s="133">
        <v>0</v>
      </c>
      <c r="I28" s="117">
        <v>9</v>
      </c>
      <c r="J28" s="104">
        <v>5</v>
      </c>
      <c r="K28" s="254">
        <v>4</v>
      </c>
      <c r="R28" s="66"/>
      <c r="S28" s="66"/>
      <c r="T28" s="66"/>
    </row>
    <row r="29" spans="2:20" ht="30" customHeight="1" x14ac:dyDescent="0.2">
      <c r="B29" s="94" t="s">
        <v>47</v>
      </c>
      <c r="C29" s="118">
        <v>1</v>
      </c>
      <c r="D29" s="118">
        <v>0</v>
      </c>
      <c r="E29" s="134">
        <v>1</v>
      </c>
      <c r="F29" s="118">
        <v>2</v>
      </c>
      <c r="G29" s="118">
        <v>1</v>
      </c>
      <c r="H29" s="112">
        <v>1</v>
      </c>
      <c r="I29" s="118">
        <v>9</v>
      </c>
      <c r="J29" s="105">
        <v>3</v>
      </c>
      <c r="K29" s="255">
        <v>6</v>
      </c>
      <c r="R29" s="66"/>
      <c r="S29" s="66"/>
      <c r="T29" s="66"/>
    </row>
    <row r="30" spans="2:20" ht="30" customHeight="1" x14ac:dyDescent="0.2">
      <c r="B30" s="95" t="s">
        <v>109</v>
      </c>
      <c r="C30" s="157">
        <f t="shared" ref="C30:K30" si="6">SUM(C31:C34)</f>
        <v>0</v>
      </c>
      <c r="D30" s="149">
        <f t="shared" si="6"/>
        <v>0</v>
      </c>
      <c r="E30" s="114">
        <f t="shared" si="6"/>
        <v>0</v>
      </c>
      <c r="F30" s="119">
        <f t="shared" si="6"/>
        <v>1</v>
      </c>
      <c r="G30" s="119">
        <f t="shared" si="6"/>
        <v>1</v>
      </c>
      <c r="H30" s="135">
        <f t="shared" si="6"/>
        <v>0</v>
      </c>
      <c r="I30" s="119">
        <f t="shared" si="6"/>
        <v>22</v>
      </c>
      <c r="J30" s="106">
        <f t="shared" si="6"/>
        <v>5</v>
      </c>
      <c r="K30" s="163">
        <f t="shared" si="6"/>
        <v>17</v>
      </c>
      <c r="R30" s="66"/>
      <c r="S30" s="66"/>
      <c r="T30" s="66"/>
    </row>
    <row r="31" spans="2:20" ht="30" customHeight="1" x14ac:dyDescent="0.2">
      <c r="B31" s="93" t="s">
        <v>85</v>
      </c>
      <c r="C31" s="732">
        <v>0</v>
      </c>
      <c r="D31" s="904">
        <v>0</v>
      </c>
      <c r="E31" s="738">
        <v>0</v>
      </c>
      <c r="F31" s="733">
        <v>0</v>
      </c>
      <c r="G31" s="904">
        <v>0</v>
      </c>
      <c r="H31" s="737">
        <v>0</v>
      </c>
      <c r="I31" s="117">
        <v>13</v>
      </c>
      <c r="J31" s="104">
        <v>2</v>
      </c>
      <c r="K31" s="254">
        <v>11</v>
      </c>
      <c r="R31" s="66"/>
      <c r="S31" s="66"/>
      <c r="T31" s="66"/>
    </row>
    <row r="32" spans="2:20" ht="30" customHeight="1" x14ac:dyDescent="0.2">
      <c r="B32" s="93" t="s">
        <v>68</v>
      </c>
      <c r="C32" s="260">
        <v>0</v>
      </c>
      <c r="D32" s="117">
        <v>0</v>
      </c>
      <c r="E32" s="111">
        <v>0</v>
      </c>
      <c r="F32" s="117">
        <v>1</v>
      </c>
      <c r="G32" s="117">
        <v>1</v>
      </c>
      <c r="H32" s="133">
        <v>0</v>
      </c>
      <c r="I32" s="117">
        <v>3</v>
      </c>
      <c r="J32" s="104">
        <v>1</v>
      </c>
      <c r="K32" s="254">
        <v>2</v>
      </c>
      <c r="R32" s="66"/>
      <c r="S32" s="66"/>
      <c r="T32" s="66"/>
    </row>
    <row r="33" spans="2:20" ht="30" customHeight="1" x14ac:dyDescent="0.2">
      <c r="B33" s="93" t="s">
        <v>114</v>
      </c>
      <c r="C33" s="260">
        <v>0</v>
      </c>
      <c r="D33" s="117">
        <v>0</v>
      </c>
      <c r="E33" s="111">
        <v>0</v>
      </c>
      <c r="F33" s="117">
        <v>0</v>
      </c>
      <c r="G33" s="117">
        <v>0</v>
      </c>
      <c r="H33" s="133">
        <v>0</v>
      </c>
      <c r="I33" s="117">
        <v>0</v>
      </c>
      <c r="J33" s="104">
        <v>0</v>
      </c>
      <c r="K33" s="126">
        <v>0</v>
      </c>
      <c r="R33" s="66"/>
      <c r="S33" s="66"/>
      <c r="T33" s="66"/>
    </row>
    <row r="34" spans="2:20" ht="30" customHeight="1" x14ac:dyDescent="0.2">
      <c r="B34" s="94" t="s">
        <v>116</v>
      </c>
      <c r="C34" s="537">
        <v>0</v>
      </c>
      <c r="D34" s="118">
        <v>0</v>
      </c>
      <c r="E34" s="134">
        <v>0</v>
      </c>
      <c r="F34" s="727">
        <v>0</v>
      </c>
      <c r="G34" s="118">
        <v>0</v>
      </c>
      <c r="H34" s="134">
        <v>0</v>
      </c>
      <c r="I34" s="118">
        <v>6</v>
      </c>
      <c r="J34" s="105">
        <v>2</v>
      </c>
      <c r="K34" s="255">
        <v>4</v>
      </c>
      <c r="R34" s="66"/>
      <c r="S34" s="66"/>
      <c r="T34" s="66"/>
    </row>
    <row r="35" spans="2:20" ht="30" customHeight="1" x14ac:dyDescent="0.2">
      <c r="B35" s="95" t="s">
        <v>100</v>
      </c>
      <c r="C35" s="157">
        <f t="shared" ref="C35:K35" si="7">C36</f>
        <v>0</v>
      </c>
      <c r="D35" s="149">
        <f t="shared" si="7"/>
        <v>0</v>
      </c>
      <c r="E35" s="114">
        <f t="shared" si="7"/>
        <v>0</v>
      </c>
      <c r="F35" s="119">
        <f t="shared" si="7"/>
        <v>2</v>
      </c>
      <c r="G35" s="119">
        <f t="shared" si="7"/>
        <v>0</v>
      </c>
      <c r="H35" s="114">
        <f t="shared" si="7"/>
        <v>2</v>
      </c>
      <c r="I35" s="119">
        <f t="shared" si="7"/>
        <v>3</v>
      </c>
      <c r="J35" s="106">
        <f t="shared" si="7"/>
        <v>2</v>
      </c>
      <c r="K35" s="163">
        <f t="shared" si="7"/>
        <v>1</v>
      </c>
      <c r="R35" s="66"/>
      <c r="S35" s="66"/>
      <c r="T35" s="66"/>
    </row>
    <row r="36" spans="2:20" ht="30" customHeight="1" x14ac:dyDescent="0.2">
      <c r="B36" s="94" t="s">
        <v>236</v>
      </c>
      <c r="C36" s="901">
        <v>0</v>
      </c>
      <c r="D36" s="902">
        <v>0</v>
      </c>
      <c r="E36" s="743">
        <v>0</v>
      </c>
      <c r="F36" s="118">
        <v>2</v>
      </c>
      <c r="G36" s="118">
        <v>0</v>
      </c>
      <c r="H36" s="743">
        <v>2</v>
      </c>
      <c r="I36" s="118">
        <v>3</v>
      </c>
      <c r="J36" s="105">
        <v>2</v>
      </c>
      <c r="K36" s="255">
        <v>1</v>
      </c>
      <c r="R36" s="66"/>
      <c r="S36" s="66"/>
      <c r="T36" s="66"/>
    </row>
    <row r="37" spans="2:20" ht="30" customHeight="1" x14ac:dyDescent="0.2">
      <c r="B37" s="95" t="s">
        <v>117</v>
      </c>
      <c r="C37" s="119">
        <f t="shared" ref="C37:K37" si="8">C38+C39</f>
        <v>1</v>
      </c>
      <c r="D37" s="149">
        <f t="shared" si="8"/>
        <v>0</v>
      </c>
      <c r="E37" s="135">
        <f t="shared" si="8"/>
        <v>1</v>
      </c>
      <c r="F37" s="119">
        <f t="shared" si="8"/>
        <v>3</v>
      </c>
      <c r="G37" s="119">
        <f t="shared" si="8"/>
        <v>2</v>
      </c>
      <c r="H37" s="135">
        <f t="shared" si="8"/>
        <v>1</v>
      </c>
      <c r="I37" s="119">
        <f t="shared" si="8"/>
        <v>11</v>
      </c>
      <c r="J37" s="106">
        <f t="shared" si="8"/>
        <v>7</v>
      </c>
      <c r="K37" s="163">
        <f t="shared" si="8"/>
        <v>4</v>
      </c>
      <c r="R37" s="66"/>
      <c r="S37" s="66"/>
      <c r="T37" s="66"/>
    </row>
    <row r="38" spans="2:20" ht="30" customHeight="1" x14ac:dyDescent="0.2">
      <c r="B38" s="93" t="s">
        <v>120</v>
      </c>
      <c r="C38" s="903">
        <v>0</v>
      </c>
      <c r="D38" s="117">
        <v>0</v>
      </c>
      <c r="E38" s="133">
        <v>0</v>
      </c>
      <c r="F38" s="117">
        <v>1</v>
      </c>
      <c r="G38" s="117">
        <v>0</v>
      </c>
      <c r="H38" s="133">
        <v>1</v>
      </c>
      <c r="I38" s="117">
        <v>9</v>
      </c>
      <c r="J38" s="104">
        <v>6</v>
      </c>
      <c r="K38" s="254">
        <v>3</v>
      </c>
      <c r="R38" s="66"/>
      <c r="S38" s="66"/>
      <c r="T38" s="66"/>
    </row>
    <row r="39" spans="2:20" ht="30" customHeight="1" x14ac:dyDescent="0.2">
      <c r="B39" s="96" t="s">
        <v>119</v>
      </c>
      <c r="C39" s="881">
        <v>1</v>
      </c>
      <c r="D39" s="881">
        <v>0</v>
      </c>
      <c r="E39" s="905">
        <v>1</v>
      </c>
      <c r="F39" s="881">
        <v>2</v>
      </c>
      <c r="G39" s="881">
        <v>2</v>
      </c>
      <c r="H39" s="906">
        <v>0</v>
      </c>
      <c r="I39" s="881">
        <v>2</v>
      </c>
      <c r="J39" s="748">
        <v>1</v>
      </c>
      <c r="K39" s="907">
        <v>1</v>
      </c>
      <c r="R39" s="66"/>
      <c r="S39" s="66"/>
      <c r="T39" s="66"/>
    </row>
    <row r="40" spans="2:20" ht="30" customHeight="1" x14ac:dyDescent="0.15"/>
    <row r="41" spans="2:20" ht="30" customHeight="1" x14ac:dyDescent="0.15"/>
    <row r="42" spans="2:20" ht="30" customHeight="1" x14ac:dyDescent="0.15"/>
    <row r="43" spans="2:20" ht="30" customHeight="1" x14ac:dyDescent="0.15"/>
  </sheetData>
  <customSheetViews>
    <customSheetView guid="{38641C39-8DCD-4675-9CC3-E31D26A80CE1}" scale="75" showGridLines="0" fitToPage="1">
      <pane xSplit="2" ySplit="4" topLeftCell="C23" activePane="bottomRight" state="frozen"/>
      <selection pane="bottomRight" activeCell="C38" sqref="C38:K39"/>
      <pageMargins left="0.59055118110236227" right="0.39370078740157483" top="0.31496062992125984" bottom="0.55118110236220474" header="0" footer="0.27559055118110237"/>
      <printOptions horizontalCentered="1" verticalCentered="1"/>
      <pageSetup paperSize="9" scale="70" firstPageNumber="23"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2" ySplit="4" topLeftCell="C5" state="frozen"/>
      <pageMargins left="0.59055118110236227" right="0.39370078740157483" top="0.31496062992125984" bottom="0.55118110236220474" header="0" footer="0.27559055118110237"/>
      <printOptions horizontalCentered="1" verticalCentered="1"/>
      <pageSetup paperSize="9" firstPageNumber="23"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4" topLeftCell="C23" activePane="bottomRight" state="frozen"/>
      <selection pane="bottomRight" activeCell="C38" sqref="C38:K39"/>
      <pageMargins left="0.59055118110236227" right="0.39370078740157483" top="0.31496062992125984" bottom="0.55118110236220474" header="0" footer="0.27559055118110237"/>
      <printOptions horizontalCentered="1" verticalCentered="1"/>
      <pageSetup paperSize="9" scale="72" firstPageNumber="23"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pane xSplit="2" ySplit="4" topLeftCell="C23" state="frozen"/>
      <selection activeCell="C38" sqref="C38:K39"/>
      <pageMargins left="0.59055118110236227" right="0.39370078740157483" top="0.31496062992125984" bottom="0.55118110236220474" header="0" footer="0.27559055118110237"/>
      <printOptions horizontalCentered="1" verticalCentered="1"/>
      <pageSetup paperSize="9" firstPageNumber="23"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2" ySplit="4" topLeftCell="C5" activePane="bottomRight" state="frozen"/>
      <selection pane="bottomRight" activeCell="B2" sqref="B2"/>
      <pageMargins left="0.59055118110236227" right="0.39370078740157483" top="0.31496062992125984" bottom="0.55118110236220474" header="0" footer="0.27559055118110237"/>
      <printOptions horizontalCentered="1" verticalCentered="1"/>
      <pageSetup paperSize="9" scale="71" firstPageNumber="23" orientation="portrait" useFirstPageNumber="1" r:id="rId5"/>
      <headerFooter scaleWithDoc="0" alignWithMargins="0">
        <oddFooter>&amp;C-&amp;A-</oddFooter>
        <evenFooter>&amp;C- &amp;P -</evenFooter>
        <firstFooter>&amp;C- &amp;P -</firstFooter>
      </headerFooter>
    </customSheetView>
  </customSheetViews>
  <mergeCells count="2">
    <mergeCell ref="C2:H2"/>
    <mergeCell ref="I2:K3"/>
  </mergeCells>
  <phoneticPr fontId="2"/>
  <printOptions horizontalCentered="1" verticalCentered="1"/>
  <pageMargins left="0.59055118110236227" right="0.39370078740157483" top="0.31496062992125984" bottom="0.55118110236220474" header="0" footer="0.27559055118110237"/>
  <pageSetup paperSize="9" scale="71" firstPageNumber="23" orientation="portrait" useFirstPageNumber="1" r:id="rId6"/>
  <headerFooter scaleWithDoc="0" alignWithMargins="0">
    <oddFooter>&amp;C-&amp;A-</oddFooter>
    <evenFooter>&amp;C- &amp;P -</evenFooter>
    <firstFooter>&amp;C- &amp;P -</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59"/>
  <sheetViews>
    <sheetView view="pageBreakPreview" zoomScaleNormal="75" zoomScaleSheetLayoutView="100" workbookViewId="0">
      <selection activeCell="K13" sqref="K13"/>
    </sheetView>
  </sheetViews>
  <sheetFormatPr defaultRowHeight="13.5" x14ac:dyDescent="0.15"/>
  <cols>
    <col min="1" max="1" width="16.625" style="668" customWidth="1" collapsed="1"/>
    <col min="2" max="4" width="7.625" style="668" customWidth="1" collapsed="1"/>
    <col min="5" max="13" width="9.5" style="668" customWidth="1" collapsed="1"/>
    <col min="14" max="16384" width="9" style="668"/>
  </cols>
  <sheetData>
    <row r="1" spans="1:16" ht="20.25" customHeight="1" x14ac:dyDescent="0.15">
      <c r="A1" s="45"/>
      <c r="B1" s="45"/>
      <c r="C1" s="45"/>
      <c r="D1" s="45"/>
      <c r="E1" s="45"/>
      <c r="F1" s="45"/>
      <c r="G1" s="45"/>
      <c r="H1" s="45"/>
      <c r="I1" s="45"/>
      <c r="J1" s="45"/>
      <c r="K1" s="45"/>
      <c r="L1" s="45"/>
    </row>
    <row r="2" spans="1:16" ht="24" customHeight="1" x14ac:dyDescent="0.15">
      <c r="A2" s="256" t="s">
        <v>55</v>
      </c>
      <c r="B2" s="45"/>
      <c r="C2" s="45"/>
      <c r="D2" s="45"/>
      <c r="E2" s="45"/>
      <c r="F2" s="45"/>
      <c r="G2" s="45"/>
      <c r="H2" s="45"/>
      <c r="I2" s="45"/>
      <c r="J2" s="45"/>
      <c r="K2" s="45"/>
      <c r="L2" s="45"/>
    </row>
    <row r="3" spans="1:16" ht="20.25" customHeight="1" x14ac:dyDescent="0.15">
      <c r="A3" s="48" t="s">
        <v>372</v>
      </c>
      <c r="B3" s="45"/>
      <c r="C3" s="45"/>
      <c r="D3" s="45"/>
      <c r="E3" s="45"/>
      <c r="F3" s="45"/>
      <c r="G3" s="45"/>
      <c r="H3" s="45"/>
      <c r="I3" s="45"/>
      <c r="J3" s="45"/>
      <c r="K3" s="45"/>
      <c r="L3" s="38" t="s">
        <v>6</v>
      </c>
    </row>
    <row r="4" spans="1:16" ht="20.25" customHeight="1" x14ac:dyDescent="0.2">
      <c r="A4" s="49" t="s">
        <v>36</v>
      </c>
      <c r="B4" s="59" t="s">
        <v>2</v>
      </c>
      <c r="C4" s="67"/>
      <c r="D4" s="67"/>
      <c r="E4" s="76" t="s">
        <v>26</v>
      </c>
      <c r="F4" s="77"/>
      <c r="G4" s="67"/>
      <c r="H4" s="67"/>
      <c r="I4" s="76" t="s">
        <v>352</v>
      </c>
      <c r="J4" s="67"/>
      <c r="K4" s="67"/>
      <c r="L4" s="82"/>
    </row>
    <row r="5" spans="1:16" ht="30" customHeight="1" x14ac:dyDescent="0.15">
      <c r="A5" s="257" t="s">
        <v>102</v>
      </c>
      <c r="B5" s="259" t="s">
        <v>57</v>
      </c>
      <c r="C5" s="265" t="s">
        <v>5</v>
      </c>
      <c r="D5" s="265" t="s">
        <v>28</v>
      </c>
      <c r="E5" s="265" t="s">
        <v>57</v>
      </c>
      <c r="F5" s="265" t="s">
        <v>19</v>
      </c>
      <c r="G5" s="265" t="s">
        <v>1</v>
      </c>
      <c r="H5" s="265" t="s">
        <v>58</v>
      </c>
      <c r="I5" s="265" t="s">
        <v>57</v>
      </c>
      <c r="J5" s="265" t="s">
        <v>19</v>
      </c>
      <c r="K5" s="274" t="s">
        <v>1</v>
      </c>
      <c r="L5" s="276" t="s">
        <v>78</v>
      </c>
      <c r="M5" s="874"/>
      <c r="N5" s="874"/>
      <c r="O5" s="874"/>
      <c r="P5" s="874"/>
    </row>
    <row r="6" spans="1:16" ht="20.25" customHeight="1" x14ac:dyDescent="0.15">
      <c r="A6" s="8" t="s">
        <v>415</v>
      </c>
      <c r="B6" s="19">
        <v>1</v>
      </c>
      <c r="C6" s="116">
        <v>1</v>
      </c>
      <c r="D6" s="116">
        <v>0</v>
      </c>
      <c r="E6" s="116">
        <v>14</v>
      </c>
      <c r="F6" s="116">
        <v>9</v>
      </c>
      <c r="G6" s="116">
        <v>0</v>
      </c>
      <c r="H6" s="116">
        <v>5</v>
      </c>
      <c r="I6" s="116">
        <v>216</v>
      </c>
      <c r="J6" s="116">
        <v>211</v>
      </c>
      <c r="K6" s="29">
        <v>0</v>
      </c>
      <c r="L6" s="178">
        <v>5</v>
      </c>
      <c r="M6" s="874"/>
      <c r="N6" s="874"/>
      <c r="O6" s="874"/>
      <c r="P6" s="874"/>
    </row>
    <row r="7" spans="1:16" ht="20.25" customHeight="1" x14ac:dyDescent="0.15">
      <c r="A7" s="875" t="s">
        <v>412</v>
      </c>
      <c r="B7" s="667">
        <v>3</v>
      </c>
      <c r="C7" s="876">
        <v>3</v>
      </c>
      <c r="D7" s="876">
        <v>0</v>
      </c>
      <c r="E7" s="876">
        <v>37</v>
      </c>
      <c r="F7" s="876">
        <v>23</v>
      </c>
      <c r="G7" s="876">
        <v>2</v>
      </c>
      <c r="H7" s="876">
        <v>12</v>
      </c>
      <c r="I7" s="876">
        <v>407</v>
      </c>
      <c r="J7" s="876">
        <v>367</v>
      </c>
      <c r="K7" s="877">
        <v>23</v>
      </c>
      <c r="L7" s="878">
        <v>17</v>
      </c>
      <c r="M7" s="874"/>
      <c r="N7" s="874"/>
      <c r="O7" s="874"/>
      <c r="P7" s="874"/>
    </row>
    <row r="8" spans="1:16" ht="20.25" customHeight="1" x14ac:dyDescent="0.2">
      <c r="A8" s="93" t="s">
        <v>418</v>
      </c>
      <c r="B8" s="879">
        <v>1</v>
      </c>
      <c r="C8" s="99">
        <v>1</v>
      </c>
      <c r="D8" s="154">
        <v>0</v>
      </c>
      <c r="E8" s="99">
        <v>10</v>
      </c>
      <c r="F8" s="154">
        <v>5</v>
      </c>
      <c r="G8" s="154">
        <v>2</v>
      </c>
      <c r="H8" s="99">
        <v>3</v>
      </c>
      <c r="I8" s="117">
        <v>63</v>
      </c>
      <c r="J8" s="117">
        <v>36</v>
      </c>
      <c r="K8" s="117">
        <v>23</v>
      </c>
      <c r="L8" s="277">
        <v>4</v>
      </c>
      <c r="M8" s="874"/>
      <c r="N8" s="874"/>
      <c r="O8" s="874"/>
      <c r="P8" s="874"/>
    </row>
    <row r="9" spans="1:16" ht="20.25" customHeight="1" x14ac:dyDescent="0.2">
      <c r="A9" s="93" t="s">
        <v>52</v>
      </c>
      <c r="B9" s="726">
        <v>1</v>
      </c>
      <c r="C9" s="275">
        <v>1</v>
      </c>
      <c r="D9" s="275">
        <v>0</v>
      </c>
      <c r="E9" s="275">
        <v>13</v>
      </c>
      <c r="F9" s="275">
        <v>9</v>
      </c>
      <c r="G9" s="275">
        <v>0</v>
      </c>
      <c r="H9" s="275">
        <v>4</v>
      </c>
      <c r="I9" s="555">
        <v>133</v>
      </c>
      <c r="J9" s="275">
        <v>127</v>
      </c>
      <c r="K9" s="275">
        <v>0</v>
      </c>
      <c r="L9" s="277">
        <v>6</v>
      </c>
      <c r="M9" s="874"/>
      <c r="N9" s="874"/>
      <c r="O9" s="874"/>
      <c r="P9" s="874"/>
    </row>
    <row r="10" spans="1:16" ht="20.25" customHeight="1" thickBot="1" x14ac:dyDescent="0.25">
      <c r="A10" s="96" t="s">
        <v>127</v>
      </c>
      <c r="B10" s="750">
        <v>1</v>
      </c>
      <c r="C10" s="880">
        <v>1</v>
      </c>
      <c r="D10" s="747">
        <v>0</v>
      </c>
      <c r="E10" s="881">
        <v>14</v>
      </c>
      <c r="F10" s="881">
        <v>9</v>
      </c>
      <c r="G10" s="881">
        <v>0</v>
      </c>
      <c r="H10" s="881">
        <v>5</v>
      </c>
      <c r="I10" s="881">
        <v>211</v>
      </c>
      <c r="J10" s="881">
        <v>204</v>
      </c>
      <c r="K10" s="881">
        <v>0</v>
      </c>
      <c r="L10" s="751">
        <v>7</v>
      </c>
      <c r="M10" s="874"/>
      <c r="N10" s="874"/>
      <c r="O10" s="874"/>
      <c r="P10" s="874"/>
    </row>
    <row r="11" spans="1:16" ht="20.25" customHeight="1" x14ac:dyDescent="0.15">
      <c r="A11" s="874"/>
      <c r="B11" s="874"/>
      <c r="C11" s="874"/>
      <c r="D11" s="874"/>
      <c r="E11" s="874"/>
      <c r="F11" s="874"/>
      <c r="G11" s="874"/>
      <c r="H11" s="874"/>
      <c r="I11" s="874"/>
      <c r="J11" s="874"/>
      <c r="K11" s="874"/>
      <c r="L11" s="874"/>
      <c r="M11" s="874"/>
      <c r="N11" s="874"/>
      <c r="O11" s="874"/>
      <c r="P11" s="874"/>
    </row>
    <row r="12" spans="1:16" ht="20.25" customHeight="1" x14ac:dyDescent="0.15">
      <c r="A12" s="258" t="s">
        <v>313</v>
      </c>
      <c r="B12" s="261"/>
      <c r="C12" s="261"/>
      <c r="D12" s="261"/>
      <c r="E12" s="261"/>
      <c r="F12" s="261"/>
      <c r="G12" s="261"/>
      <c r="H12" s="261"/>
      <c r="I12" s="261"/>
      <c r="J12" s="261"/>
      <c r="K12" s="261"/>
      <c r="L12" s="261"/>
      <c r="M12" s="273" t="s">
        <v>305</v>
      </c>
      <c r="N12" s="874"/>
      <c r="O12" s="874"/>
      <c r="P12" s="273" t="s">
        <v>96</v>
      </c>
    </row>
    <row r="13" spans="1:16" ht="20.25" customHeight="1" x14ac:dyDescent="0.2">
      <c r="A13" s="219" t="s">
        <v>36</v>
      </c>
      <c r="B13" s="262" t="s">
        <v>27</v>
      </c>
      <c r="C13" s="262"/>
      <c r="D13" s="268"/>
      <c r="E13" s="262" t="s">
        <v>40</v>
      </c>
      <c r="F13" s="262"/>
      <c r="G13" s="268"/>
      <c r="H13" s="262" t="s">
        <v>287</v>
      </c>
      <c r="I13" s="262"/>
      <c r="J13" s="268"/>
      <c r="K13" s="262" t="s">
        <v>176</v>
      </c>
      <c r="L13" s="262"/>
      <c r="M13" s="268"/>
      <c r="N13" s="262" t="s">
        <v>212</v>
      </c>
      <c r="O13" s="262"/>
      <c r="P13" s="279"/>
    </row>
    <row r="14" spans="1:16" ht="20.25" customHeight="1" thickBot="1" x14ac:dyDescent="0.25">
      <c r="A14" s="221" t="s">
        <v>102</v>
      </c>
      <c r="B14" s="263" t="s">
        <v>57</v>
      </c>
      <c r="C14" s="266" t="s">
        <v>12</v>
      </c>
      <c r="D14" s="229" t="s">
        <v>11</v>
      </c>
      <c r="E14" s="263" t="s">
        <v>57</v>
      </c>
      <c r="F14" s="266" t="s">
        <v>12</v>
      </c>
      <c r="G14" s="269" t="s">
        <v>11</v>
      </c>
      <c r="H14" s="263" t="s">
        <v>57</v>
      </c>
      <c r="I14" s="266" t="s">
        <v>12</v>
      </c>
      <c r="J14" s="269" t="s">
        <v>11</v>
      </c>
      <c r="K14" s="263" t="s">
        <v>57</v>
      </c>
      <c r="L14" s="266" t="s">
        <v>12</v>
      </c>
      <c r="M14" s="269" t="s">
        <v>11</v>
      </c>
      <c r="N14" s="263" t="s">
        <v>57</v>
      </c>
      <c r="O14" s="266" t="s">
        <v>12</v>
      </c>
      <c r="P14" s="272" t="s">
        <v>11</v>
      </c>
    </row>
    <row r="15" spans="1:16" ht="20.25" customHeight="1" x14ac:dyDescent="0.15">
      <c r="A15" s="8" t="s">
        <v>415</v>
      </c>
      <c r="B15" s="98">
        <v>216</v>
      </c>
      <c r="C15" s="103">
        <v>119</v>
      </c>
      <c r="D15" s="882">
        <v>97</v>
      </c>
      <c r="E15" s="271">
        <v>16</v>
      </c>
      <c r="F15" s="103">
        <v>8</v>
      </c>
      <c r="G15" s="882">
        <v>8</v>
      </c>
      <c r="H15" s="271">
        <v>17</v>
      </c>
      <c r="I15" s="103">
        <v>12</v>
      </c>
      <c r="J15" s="882">
        <v>5</v>
      </c>
      <c r="K15" s="271">
        <v>29</v>
      </c>
      <c r="L15" s="103">
        <v>13</v>
      </c>
      <c r="M15" s="882">
        <v>16</v>
      </c>
      <c r="N15" s="271">
        <v>18</v>
      </c>
      <c r="O15" s="103">
        <v>11</v>
      </c>
      <c r="P15" s="125">
        <v>7</v>
      </c>
    </row>
    <row r="16" spans="1:16" ht="20.25" customHeight="1" x14ac:dyDescent="0.15">
      <c r="A16" s="184" t="s">
        <v>412</v>
      </c>
      <c r="B16" s="98">
        <v>407</v>
      </c>
      <c r="C16" s="103">
        <v>225</v>
      </c>
      <c r="D16" s="110">
        <v>182</v>
      </c>
      <c r="E16" s="271">
        <v>36</v>
      </c>
      <c r="F16" s="103">
        <v>14</v>
      </c>
      <c r="G16" s="110">
        <v>22</v>
      </c>
      <c r="H16" s="271">
        <v>38</v>
      </c>
      <c r="I16" s="103">
        <v>18</v>
      </c>
      <c r="J16" s="110">
        <v>20</v>
      </c>
      <c r="K16" s="271">
        <v>41</v>
      </c>
      <c r="L16" s="103">
        <v>26</v>
      </c>
      <c r="M16" s="110">
        <v>15</v>
      </c>
      <c r="N16" s="271">
        <v>48</v>
      </c>
      <c r="O16" s="103">
        <v>26</v>
      </c>
      <c r="P16" s="125">
        <v>22</v>
      </c>
    </row>
    <row r="17" spans="1:16" ht="20.25" customHeight="1" x14ac:dyDescent="0.2">
      <c r="A17" s="93" t="s">
        <v>418</v>
      </c>
      <c r="B17" s="146">
        <v>63</v>
      </c>
      <c r="C17" s="883">
        <v>43</v>
      </c>
      <c r="D17" s="884">
        <v>20</v>
      </c>
      <c r="E17" s="885">
        <v>4</v>
      </c>
      <c r="F17" s="883">
        <v>0</v>
      </c>
      <c r="G17" s="884">
        <v>4</v>
      </c>
      <c r="H17" s="885">
        <v>7</v>
      </c>
      <c r="I17" s="883">
        <v>2</v>
      </c>
      <c r="J17" s="884">
        <v>5</v>
      </c>
      <c r="K17" s="885">
        <v>7</v>
      </c>
      <c r="L17" s="883">
        <v>6</v>
      </c>
      <c r="M17" s="884">
        <v>1</v>
      </c>
      <c r="N17" s="885">
        <v>8</v>
      </c>
      <c r="O17" s="883">
        <v>8</v>
      </c>
      <c r="P17" s="164">
        <v>0</v>
      </c>
    </row>
    <row r="18" spans="1:16" ht="20.25" customHeight="1" x14ac:dyDescent="0.2">
      <c r="A18" s="93" t="s">
        <v>52</v>
      </c>
      <c r="B18" s="726">
        <v>133</v>
      </c>
      <c r="C18" s="104">
        <v>69</v>
      </c>
      <c r="D18" s="111">
        <v>64</v>
      </c>
      <c r="E18" s="99">
        <v>14</v>
      </c>
      <c r="F18" s="104">
        <v>7</v>
      </c>
      <c r="G18" s="111">
        <v>7</v>
      </c>
      <c r="H18" s="99">
        <v>15</v>
      </c>
      <c r="I18" s="104">
        <v>8</v>
      </c>
      <c r="J18" s="111">
        <v>7</v>
      </c>
      <c r="K18" s="99">
        <v>17</v>
      </c>
      <c r="L18" s="104">
        <v>8</v>
      </c>
      <c r="M18" s="111">
        <v>9</v>
      </c>
      <c r="N18" s="99">
        <v>12</v>
      </c>
      <c r="O18" s="104">
        <v>6</v>
      </c>
      <c r="P18" s="126">
        <v>6</v>
      </c>
    </row>
    <row r="19" spans="1:16" ht="20.25" customHeight="1" thickBot="1" x14ac:dyDescent="0.25">
      <c r="A19" s="171" t="s">
        <v>373</v>
      </c>
      <c r="B19" s="886">
        <v>211</v>
      </c>
      <c r="C19" s="887">
        <v>113</v>
      </c>
      <c r="D19" s="888">
        <v>98</v>
      </c>
      <c r="E19" s="889">
        <v>18</v>
      </c>
      <c r="F19" s="887">
        <v>7</v>
      </c>
      <c r="G19" s="888">
        <v>11</v>
      </c>
      <c r="H19" s="889">
        <v>16</v>
      </c>
      <c r="I19" s="887">
        <v>8</v>
      </c>
      <c r="J19" s="888">
        <v>8</v>
      </c>
      <c r="K19" s="889">
        <v>17</v>
      </c>
      <c r="L19" s="887">
        <v>12</v>
      </c>
      <c r="M19" s="888">
        <v>5</v>
      </c>
      <c r="N19" s="889">
        <v>28</v>
      </c>
      <c r="O19" s="887">
        <v>12</v>
      </c>
      <c r="P19" s="890">
        <v>16</v>
      </c>
    </row>
    <row r="20" spans="1:16" ht="20.25" customHeight="1" x14ac:dyDescent="0.15">
      <c r="A20" s="874"/>
      <c r="B20" s="874"/>
      <c r="C20" s="874"/>
      <c r="D20" s="874"/>
      <c r="E20" s="874"/>
      <c r="F20" s="874"/>
      <c r="G20" s="874"/>
      <c r="H20" s="874"/>
      <c r="I20" s="874"/>
      <c r="J20" s="874"/>
      <c r="K20" s="874"/>
      <c r="L20" s="874"/>
      <c r="M20" s="874"/>
      <c r="N20" s="874"/>
      <c r="O20" s="874"/>
      <c r="P20" s="874"/>
    </row>
    <row r="21" spans="1:16" ht="20.25" customHeight="1" x14ac:dyDescent="0.15">
      <c r="A21" s="258" t="s">
        <v>121</v>
      </c>
      <c r="B21" s="261"/>
      <c r="C21" s="261"/>
      <c r="D21" s="261"/>
      <c r="E21" s="261"/>
      <c r="F21" s="261"/>
      <c r="G21" s="261"/>
      <c r="H21" s="261"/>
      <c r="I21" s="261"/>
      <c r="J21" s="261"/>
      <c r="K21" s="261"/>
      <c r="L21" s="261"/>
      <c r="M21" s="273" t="s">
        <v>305</v>
      </c>
      <c r="N21" s="874"/>
      <c r="O21" s="874"/>
      <c r="P21" s="273" t="s">
        <v>96</v>
      </c>
    </row>
    <row r="22" spans="1:16" ht="20.25" customHeight="1" x14ac:dyDescent="0.2">
      <c r="A22" s="219" t="s">
        <v>36</v>
      </c>
      <c r="B22" s="262" t="s">
        <v>167</v>
      </c>
      <c r="C22" s="262"/>
      <c r="D22" s="268"/>
      <c r="E22" s="262" t="s">
        <v>182</v>
      </c>
      <c r="F22" s="262"/>
      <c r="G22" s="268"/>
      <c r="H22" s="262" t="s">
        <v>263</v>
      </c>
      <c r="I22" s="262"/>
      <c r="J22" s="268"/>
      <c r="K22" s="262" t="s">
        <v>314</v>
      </c>
      <c r="L22" s="262"/>
      <c r="M22" s="268"/>
      <c r="N22" s="262" t="s">
        <v>374</v>
      </c>
      <c r="O22" s="262"/>
      <c r="P22" s="279"/>
    </row>
    <row r="23" spans="1:16" ht="20.25" customHeight="1" x14ac:dyDescent="0.2">
      <c r="A23" s="221" t="s">
        <v>102</v>
      </c>
      <c r="B23" s="263" t="s">
        <v>57</v>
      </c>
      <c r="C23" s="266" t="s">
        <v>12</v>
      </c>
      <c r="D23" s="269" t="s">
        <v>11</v>
      </c>
      <c r="E23" s="263" t="s">
        <v>57</v>
      </c>
      <c r="F23" s="266" t="s">
        <v>12</v>
      </c>
      <c r="G23" s="269" t="s">
        <v>11</v>
      </c>
      <c r="H23" s="263" t="s">
        <v>57</v>
      </c>
      <c r="I23" s="266" t="s">
        <v>12</v>
      </c>
      <c r="J23" s="269" t="s">
        <v>11</v>
      </c>
      <c r="K23" s="263" t="s">
        <v>57</v>
      </c>
      <c r="L23" s="266" t="s">
        <v>12</v>
      </c>
      <c r="M23" s="269" t="s">
        <v>11</v>
      </c>
      <c r="N23" s="263" t="s">
        <v>57</v>
      </c>
      <c r="O23" s="266" t="s">
        <v>12</v>
      </c>
      <c r="P23" s="272" t="s">
        <v>11</v>
      </c>
    </row>
    <row r="24" spans="1:16" ht="20.25" customHeight="1" x14ac:dyDescent="0.15">
      <c r="A24" s="8" t="s">
        <v>415</v>
      </c>
      <c r="B24" s="98">
        <v>23</v>
      </c>
      <c r="C24" s="103">
        <v>14</v>
      </c>
      <c r="D24" s="882">
        <v>9</v>
      </c>
      <c r="E24" s="271">
        <v>25</v>
      </c>
      <c r="F24" s="103">
        <v>14</v>
      </c>
      <c r="G24" s="882">
        <v>11</v>
      </c>
      <c r="H24" s="271">
        <v>32</v>
      </c>
      <c r="I24" s="103">
        <v>15</v>
      </c>
      <c r="J24" s="882">
        <v>17</v>
      </c>
      <c r="K24" s="271">
        <v>33</v>
      </c>
      <c r="L24" s="103">
        <v>19</v>
      </c>
      <c r="M24" s="882">
        <v>14</v>
      </c>
      <c r="N24" s="271">
        <v>23</v>
      </c>
      <c r="O24" s="103">
        <v>13</v>
      </c>
      <c r="P24" s="125">
        <v>10</v>
      </c>
    </row>
    <row r="25" spans="1:16" ht="20.25" customHeight="1" x14ac:dyDescent="0.15">
      <c r="A25" s="184" t="s">
        <v>411</v>
      </c>
      <c r="B25" s="98">
        <v>39</v>
      </c>
      <c r="C25" s="103">
        <v>25</v>
      </c>
      <c r="D25" s="110">
        <v>14</v>
      </c>
      <c r="E25" s="271">
        <v>44</v>
      </c>
      <c r="F25" s="103">
        <v>25</v>
      </c>
      <c r="G25" s="110">
        <v>19</v>
      </c>
      <c r="H25" s="271">
        <v>52</v>
      </c>
      <c r="I25" s="103">
        <v>33</v>
      </c>
      <c r="J25" s="110">
        <v>19</v>
      </c>
      <c r="K25" s="271">
        <v>57</v>
      </c>
      <c r="L25" s="103">
        <v>29</v>
      </c>
      <c r="M25" s="110">
        <v>28</v>
      </c>
      <c r="N25" s="271">
        <v>52</v>
      </c>
      <c r="O25" s="103">
        <v>29</v>
      </c>
      <c r="P25" s="125">
        <v>23</v>
      </c>
    </row>
    <row r="26" spans="1:16" ht="20.25" customHeight="1" x14ac:dyDescent="0.2">
      <c r="A26" s="93" t="s">
        <v>418</v>
      </c>
      <c r="B26" s="146">
        <v>5</v>
      </c>
      <c r="C26" s="883">
        <v>4</v>
      </c>
      <c r="D26" s="884">
        <v>1</v>
      </c>
      <c r="E26" s="885">
        <v>6</v>
      </c>
      <c r="F26" s="883">
        <v>4</v>
      </c>
      <c r="G26" s="884">
        <v>2</v>
      </c>
      <c r="H26" s="885">
        <v>11</v>
      </c>
      <c r="I26" s="883">
        <v>9</v>
      </c>
      <c r="J26" s="884">
        <v>2</v>
      </c>
      <c r="K26" s="885">
        <v>6</v>
      </c>
      <c r="L26" s="883">
        <v>5</v>
      </c>
      <c r="M26" s="884">
        <v>1</v>
      </c>
      <c r="N26" s="885">
        <v>9</v>
      </c>
      <c r="O26" s="883">
        <v>5</v>
      </c>
      <c r="P26" s="164">
        <v>4</v>
      </c>
    </row>
    <row r="27" spans="1:16" ht="20.25" customHeight="1" x14ac:dyDescent="0.2">
      <c r="A27" s="93" t="s">
        <v>52</v>
      </c>
      <c r="B27" s="726">
        <v>16</v>
      </c>
      <c r="C27" s="104">
        <v>10</v>
      </c>
      <c r="D27" s="111">
        <v>6</v>
      </c>
      <c r="E27" s="99">
        <v>15</v>
      </c>
      <c r="F27" s="104">
        <v>7</v>
      </c>
      <c r="G27" s="111">
        <v>8</v>
      </c>
      <c r="H27" s="99">
        <v>15</v>
      </c>
      <c r="I27" s="104">
        <v>9</v>
      </c>
      <c r="J27" s="111">
        <v>6</v>
      </c>
      <c r="K27" s="99">
        <v>19</v>
      </c>
      <c r="L27" s="104">
        <v>9</v>
      </c>
      <c r="M27" s="111">
        <v>10</v>
      </c>
      <c r="N27" s="99">
        <v>10</v>
      </c>
      <c r="O27" s="104">
        <v>5</v>
      </c>
      <c r="P27" s="126">
        <v>5</v>
      </c>
    </row>
    <row r="28" spans="1:16" ht="20.25" customHeight="1" thickBot="1" x14ac:dyDescent="0.25">
      <c r="A28" s="171" t="s">
        <v>373</v>
      </c>
      <c r="B28" s="886">
        <v>18</v>
      </c>
      <c r="C28" s="887">
        <v>11</v>
      </c>
      <c r="D28" s="888">
        <v>7</v>
      </c>
      <c r="E28" s="889">
        <v>23</v>
      </c>
      <c r="F28" s="887">
        <v>14</v>
      </c>
      <c r="G28" s="888">
        <v>9</v>
      </c>
      <c r="H28" s="889">
        <v>26</v>
      </c>
      <c r="I28" s="887">
        <v>15</v>
      </c>
      <c r="J28" s="888">
        <v>11</v>
      </c>
      <c r="K28" s="889">
        <v>32</v>
      </c>
      <c r="L28" s="887">
        <v>15</v>
      </c>
      <c r="M28" s="888">
        <v>17</v>
      </c>
      <c r="N28" s="889">
        <v>33</v>
      </c>
      <c r="O28" s="887">
        <v>19</v>
      </c>
      <c r="P28" s="890">
        <v>14</v>
      </c>
    </row>
    <row r="29" spans="1:16" ht="20.25" customHeight="1" x14ac:dyDescent="0.15">
      <c r="A29" s="874"/>
      <c r="B29" s="874"/>
      <c r="C29" s="874"/>
      <c r="D29" s="874"/>
      <c r="E29" s="874"/>
      <c r="F29" s="874"/>
      <c r="G29" s="874"/>
      <c r="H29" s="874"/>
      <c r="I29" s="874"/>
      <c r="J29" s="874"/>
      <c r="K29" s="874"/>
      <c r="L29" s="874"/>
      <c r="M29" s="874"/>
      <c r="N29" s="874"/>
      <c r="O29" s="874"/>
      <c r="P29" s="874"/>
    </row>
    <row r="30" spans="1:16" ht="20.25" customHeight="1" x14ac:dyDescent="0.15">
      <c r="A30" s="874"/>
      <c r="B30" s="874"/>
      <c r="C30" s="874"/>
      <c r="D30" s="874"/>
      <c r="E30" s="874"/>
      <c r="F30" s="874"/>
      <c r="G30" s="874"/>
      <c r="H30" s="874"/>
      <c r="I30" s="874"/>
      <c r="J30" s="874"/>
      <c r="K30" s="874"/>
      <c r="L30" s="874"/>
      <c r="M30" s="874"/>
      <c r="N30" s="874"/>
      <c r="O30" s="874"/>
      <c r="P30" s="874"/>
    </row>
    <row r="31" spans="1:16" ht="20.25" customHeight="1" x14ac:dyDescent="0.15">
      <c r="A31" s="258" t="s">
        <v>230</v>
      </c>
      <c r="B31" s="261"/>
      <c r="C31" s="261"/>
      <c r="D31" s="261"/>
      <c r="E31" s="261"/>
      <c r="F31" s="261"/>
      <c r="G31" s="261"/>
      <c r="H31" s="261"/>
      <c r="I31" s="261"/>
      <c r="J31" s="261"/>
      <c r="K31" s="261"/>
      <c r="L31" s="261"/>
      <c r="M31" s="278"/>
      <c r="N31" s="874"/>
      <c r="O31" s="273" t="s">
        <v>305</v>
      </c>
      <c r="P31" s="273" t="s">
        <v>96</v>
      </c>
    </row>
    <row r="32" spans="1:16" ht="20.25" customHeight="1" x14ac:dyDescent="0.2">
      <c r="A32" s="219" t="s">
        <v>36</v>
      </c>
      <c r="B32" s="975" t="s">
        <v>175</v>
      </c>
      <c r="C32" s="976"/>
      <c r="D32" s="976"/>
      <c r="E32" s="976"/>
      <c r="F32" s="976"/>
      <c r="G32" s="976"/>
      <c r="H32" s="976"/>
      <c r="I32" s="976"/>
      <c r="J32" s="976"/>
      <c r="K32" s="976"/>
      <c r="L32" s="976"/>
      <c r="M32" s="976"/>
      <c r="N32" s="976"/>
      <c r="O32" s="976"/>
      <c r="P32" s="977"/>
    </row>
    <row r="33" spans="1:16" ht="20.25" customHeight="1" x14ac:dyDescent="0.2">
      <c r="A33" s="220"/>
      <c r="B33" s="968" t="s">
        <v>333</v>
      </c>
      <c r="C33" s="966"/>
      <c r="D33" s="967"/>
      <c r="E33" s="968" t="s">
        <v>142</v>
      </c>
      <c r="F33" s="966"/>
      <c r="G33" s="967"/>
      <c r="H33" s="968" t="s">
        <v>83</v>
      </c>
      <c r="I33" s="966"/>
      <c r="J33" s="967"/>
      <c r="K33" s="968" t="s">
        <v>343</v>
      </c>
      <c r="L33" s="966"/>
      <c r="M33" s="967"/>
      <c r="N33" s="968" t="s">
        <v>306</v>
      </c>
      <c r="O33" s="966"/>
      <c r="P33" s="969"/>
    </row>
    <row r="34" spans="1:16" ht="20.25" customHeight="1" thickBot="1" x14ac:dyDescent="0.25">
      <c r="A34" s="221" t="s">
        <v>102</v>
      </c>
      <c r="B34" s="224" t="s">
        <v>57</v>
      </c>
      <c r="C34" s="224" t="s">
        <v>12</v>
      </c>
      <c r="D34" s="229" t="s">
        <v>11</v>
      </c>
      <c r="E34" s="270" t="s">
        <v>57</v>
      </c>
      <c r="F34" s="224" t="s">
        <v>12</v>
      </c>
      <c r="G34" s="269" t="s">
        <v>11</v>
      </c>
      <c r="H34" s="270" t="s">
        <v>57</v>
      </c>
      <c r="I34" s="224" t="s">
        <v>12</v>
      </c>
      <c r="J34" s="232" t="s">
        <v>11</v>
      </c>
      <c r="K34" s="224" t="s">
        <v>57</v>
      </c>
      <c r="L34" s="224" t="s">
        <v>12</v>
      </c>
      <c r="M34" s="232" t="s">
        <v>11</v>
      </c>
      <c r="N34" s="224" t="s">
        <v>57</v>
      </c>
      <c r="O34" s="270" t="s">
        <v>12</v>
      </c>
      <c r="P34" s="280" t="s">
        <v>11</v>
      </c>
    </row>
    <row r="35" spans="1:16" ht="20.25" customHeight="1" x14ac:dyDescent="0.15">
      <c r="A35" s="8" t="s">
        <v>415</v>
      </c>
      <c r="B35" s="98">
        <v>30</v>
      </c>
      <c r="C35" s="103">
        <v>15</v>
      </c>
      <c r="D35" s="882">
        <v>15</v>
      </c>
      <c r="E35" s="271">
        <v>1</v>
      </c>
      <c r="F35" s="103">
        <v>1</v>
      </c>
      <c r="G35" s="882">
        <v>0</v>
      </c>
      <c r="H35" s="271">
        <v>1</v>
      </c>
      <c r="I35" s="103">
        <v>1</v>
      </c>
      <c r="J35" s="882">
        <v>0</v>
      </c>
      <c r="K35" s="271">
        <v>1</v>
      </c>
      <c r="L35" s="103">
        <v>1</v>
      </c>
      <c r="M35" s="882">
        <v>0</v>
      </c>
      <c r="N35" s="271">
        <v>0</v>
      </c>
      <c r="O35" s="103">
        <v>0</v>
      </c>
      <c r="P35" s="125">
        <v>0</v>
      </c>
    </row>
    <row r="36" spans="1:16" ht="20.25" customHeight="1" x14ac:dyDescent="0.15">
      <c r="A36" s="184" t="s">
        <v>411</v>
      </c>
      <c r="B36" s="98">
        <v>80</v>
      </c>
      <c r="C36" s="103">
        <v>35</v>
      </c>
      <c r="D36" s="110">
        <v>45</v>
      </c>
      <c r="E36" s="271">
        <v>3</v>
      </c>
      <c r="F36" s="103">
        <v>3</v>
      </c>
      <c r="G36" s="110">
        <v>0</v>
      </c>
      <c r="H36" s="271">
        <v>3</v>
      </c>
      <c r="I36" s="103">
        <v>2</v>
      </c>
      <c r="J36" s="110">
        <v>1</v>
      </c>
      <c r="K36" s="271">
        <v>5</v>
      </c>
      <c r="L36" s="103">
        <v>4</v>
      </c>
      <c r="M36" s="110">
        <v>1</v>
      </c>
      <c r="N36" s="271">
        <v>0</v>
      </c>
      <c r="O36" s="103">
        <v>0</v>
      </c>
      <c r="P36" s="125">
        <v>0</v>
      </c>
    </row>
    <row r="37" spans="1:16" ht="20.25" customHeight="1" x14ac:dyDescent="0.2">
      <c r="A37" s="93" t="s">
        <v>418</v>
      </c>
      <c r="B37" s="146">
        <v>22</v>
      </c>
      <c r="C37" s="883">
        <v>9</v>
      </c>
      <c r="D37" s="884">
        <v>13</v>
      </c>
      <c r="E37" s="885">
        <v>1</v>
      </c>
      <c r="F37" s="883">
        <v>1</v>
      </c>
      <c r="G37" s="884">
        <v>0</v>
      </c>
      <c r="H37" s="885">
        <v>1</v>
      </c>
      <c r="I37" s="883">
        <v>0</v>
      </c>
      <c r="J37" s="884">
        <v>1</v>
      </c>
      <c r="K37" s="885">
        <v>2</v>
      </c>
      <c r="L37" s="883">
        <v>1</v>
      </c>
      <c r="M37" s="884">
        <v>1</v>
      </c>
      <c r="N37" s="885">
        <v>0</v>
      </c>
      <c r="O37" s="883">
        <v>0</v>
      </c>
      <c r="P37" s="164">
        <v>0</v>
      </c>
    </row>
    <row r="38" spans="1:16" ht="20.25" customHeight="1" x14ac:dyDescent="0.2">
      <c r="A38" s="93" t="s">
        <v>52</v>
      </c>
      <c r="B38" s="726">
        <v>28</v>
      </c>
      <c r="C38" s="104">
        <v>13</v>
      </c>
      <c r="D38" s="111">
        <v>15</v>
      </c>
      <c r="E38" s="99">
        <v>1</v>
      </c>
      <c r="F38" s="104">
        <v>1</v>
      </c>
      <c r="G38" s="111">
        <v>0</v>
      </c>
      <c r="H38" s="99">
        <v>1</v>
      </c>
      <c r="I38" s="104">
        <v>1</v>
      </c>
      <c r="J38" s="111">
        <v>0</v>
      </c>
      <c r="K38" s="99">
        <v>2</v>
      </c>
      <c r="L38" s="104">
        <v>2</v>
      </c>
      <c r="M38" s="111">
        <v>0</v>
      </c>
      <c r="N38" s="99">
        <v>0</v>
      </c>
      <c r="O38" s="104">
        <v>0</v>
      </c>
      <c r="P38" s="126">
        <v>0</v>
      </c>
    </row>
    <row r="39" spans="1:16" ht="20.25" customHeight="1" thickBot="1" x14ac:dyDescent="0.25">
      <c r="A39" s="171" t="s">
        <v>34</v>
      </c>
      <c r="B39" s="886">
        <v>30</v>
      </c>
      <c r="C39" s="887">
        <v>13</v>
      </c>
      <c r="D39" s="888">
        <v>17</v>
      </c>
      <c r="E39" s="889">
        <v>1</v>
      </c>
      <c r="F39" s="887">
        <v>1</v>
      </c>
      <c r="G39" s="888">
        <v>0</v>
      </c>
      <c r="H39" s="889">
        <v>1</v>
      </c>
      <c r="I39" s="887">
        <v>1</v>
      </c>
      <c r="J39" s="888">
        <v>0</v>
      </c>
      <c r="K39" s="889">
        <v>1</v>
      </c>
      <c r="L39" s="887">
        <v>1</v>
      </c>
      <c r="M39" s="888">
        <v>0</v>
      </c>
      <c r="N39" s="889">
        <v>0</v>
      </c>
      <c r="O39" s="887">
        <v>0</v>
      </c>
      <c r="P39" s="890">
        <v>0</v>
      </c>
    </row>
    <row r="40" spans="1:16" ht="20.25" customHeight="1" x14ac:dyDescent="0.15">
      <c r="A40" s="874"/>
      <c r="B40" s="874"/>
      <c r="C40" s="874"/>
      <c r="D40" s="874"/>
      <c r="E40" s="874"/>
      <c r="F40" s="874"/>
      <c r="G40" s="874"/>
      <c r="H40" s="874"/>
      <c r="I40" s="874"/>
      <c r="J40" s="874"/>
      <c r="K40" s="874"/>
      <c r="L40" s="874"/>
      <c r="M40" s="874"/>
      <c r="N40" s="874"/>
      <c r="O40" s="874"/>
      <c r="P40" s="874"/>
    </row>
    <row r="41" spans="1:16" ht="20.25" customHeight="1" x14ac:dyDescent="0.15">
      <c r="A41" s="258" t="s">
        <v>375</v>
      </c>
      <c r="B41" s="261"/>
      <c r="C41" s="261"/>
      <c r="D41" s="261"/>
      <c r="E41" s="261"/>
      <c r="F41" s="261"/>
      <c r="G41" s="261"/>
      <c r="H41" s="261"/>
      <c r="I41" s="261"/>
      <c r="J41" s="261"/>
      <c r="K41" s="261"/>
      <c r="L41" s="261"/>
      <c r="M41" s="278"/>
      <c r="N41" s="874"/>
      <c r="O41" s="273" t="s">
        <v>305</v>
      </c>
      <c r="P41" s="273" t="s">
        <v>96</v>
      </c>
    </row>
    <row r="42" spans="1:16" ht="20.25" customHeight="1" x14ac:dyDescent="0.2">
      <c r="A42" s="219" t="s">
        <v>36</v>
      </c>
      <c r="B42" s="264" t="s">
        <v>175</v>
      </c>
      <c r="C42" s="267"/>
      <c r="D42" s="267"/>
      <c r="E42" s="267"/>
      <c r="F42" s="267"/>
      <c r="G42" s="267"/>
      <c r="H42" s="267"/>
      <c r="I42" s="267"/>
      <c r="J42" s="267"/>
      <c r="K42" s="267"/>
      <c r="L42" s="267"/>
      <c r="M42" s="267"/>
      <c r="N42" s="267"/>
      <c r="O42" s="267"/>
      <c r="P42" s="281"/>
    </row>
    <row r="43" spans="1:16" ht="20.25" customHeight="1" x14ac:dyDescent="0.2">
      <c r="A43" s="220"/>
      <c r="B43" s="965" t="s">
        <v>345</v>
      </c>
      <c r="C43" s="966"/>
      <c r="D43" s="967"/>
      <c r="E43" s="968" t="s">
        <v>18</v>
      </c>
      <c r="F43" s="966"/>
      <c r="G43" s="967"/>
      <c r="H43" s="968" t="s">
        <v>20</v>
      </c>
      <c r="I43" s="966"/>
      <c r="J43" s="967"/>
      <c r="K43" s="968" t="s">
        <v>307</v>
      </c>
      <c r="L43" s="966"/>
      <c r="M43" s="967"/>
      <c r="N43" s="968" t="s">
        <v>322</v>
      </c>
      <c r="O43" s="966"/>
      <c r="P43" s="969"/>
    </row>
    <row r="44" spans="1:16" ht="20.25" customHeight="1" thickBot="1" x14ac:dyDescent="0.25">
      <c r="A44" s="221" t="s">
        <v>102</v>
      </c>
      <c r="B44" s="224" t="s">
        <v>57</v>
      </c>
      <c r="C44" s="224" t="s">
        <v>12</v>
      </c>
      <c r="D44" s="232" t="s">
        <v>11</v>
      </c>
      <c r="E44" s="224" t="s">
        <v>57</v>
      </c>
      <c r="F44" s="224" t="s">
        <v>12</v>
      </c>
      <c r="G44" s="269" t="s">
        <v>11</v>
      </c>
      <c r="H44" s="270" t="s">
        <v>57</v>
      </c>
      <c r="I44" s="224" t="s">
        <v>12</v>
      </c>
      <c r="J44" s="269" t="s">
        <v>11</v>
      </c>
      <c r="K44" s="270" t="s">
        <v>57</v>
      </c>
      <c r="L44" s="224" t="s">
        <v>12</v>
      </c>
      <c r="M44" s="269" t="s">
        <v>11</v>
      </c>
      <c r="N44" s="270" t="s">
        <v>57</v>
      </c>
      <c r="O44" s="224" t="s">
        <v>12</v>
      </c>
      <c r="P44" s="272" t="s">
        <v>11</v>
      </c>
    </row>
    <row r="45" spans="1:16" ht="20.25" customHeight="1" x14ac:dyDescent="0.15">
      <c r="A45" s="8" t="s">
        <v>415</v>
      </c>
      <c r="B45" s="98">
        <v>0</v>
      </c>
      <c r="C45" s="103">
        <v>0</v>
      </c>
      <c r="D45" s="882">
        <v>0</v>
      </c>
      <c r="E45" s="271">
        <v>25</v>
      </c>
      <c r="F45" s="103">
        <v>12</v>
      </c>
      <c r="G45" s="882">
        <v>13</v>
      </c>
      <c r="H45" s="271">
        <v>0</v>
      </c>
      <c r="I45" s="103">
        <v>0</v>
      </c>
      <c r="J45" s="882">
        <v>0</v>
      </c>
      <c r="K45" s="271">
        <v>1</v>
      </c>
      <c r="L45" s="103">
        <v>0</v>
      </c>
      <c r="M45" s="882">
        <v>1</v>
      </c>
      <c r="N45" s="271">
        <v>0</v>
      </c>
      <c r="O45" s="103">
        <v>0</v>
      </c>
      <c r="P45" s="125">
        <v>0</v>
      </c>
    </row>
    <row r="46" spans="1:16" ht="20.25" customHeight="1" x14ac:dyDescent="0.15">
      <c r="A46" s="184" t="s">
        <v>411</v>
      </c>
      <c r="B46" s="98">
        <v>0</v>
      </c>
      <c r="C46" s="103">
        <v>0</v>
      </c>
      <c r="D46" s="110">
        <v>0</v>
      </c>
      <c r="E46" s="271">
        <v>59</v>
      </c>
      <c r="F46" s="103">
        <v>24</v>
      </c>
      <c r="G46" s="110">
        <v>35</v>
      </c>
      <c r="H46" s="271">
        <v>0</v>
      </c>
      <c r="I46" s="103">
        <v>0</v>
      </c>
      <c r="J46" s="110">
        <v>0</v>
      </c>
      <c r="K46" s="271">
        <v>4</v>
      </c>
      <c r="L46" s="103">
        <v>0</v>
      </c>
      <c r="M46" s="110">
        <v>4</v>
      </c>
      <c r="N46" s="271">
        <v>0</v>
      </c>
      <c r="O46" s="103">
        <v>0</v>
      </c>
      <c r="P46" s="125">
        <v>0</v>
      </c>
    </row>
    <row r="47" spans="1:16" ht="20.25" customHeight="1" x14ac:dyDescent="0.2">
      <c r="A47" s="93" t="s">
        <v>418</v>
      </c>
      <c r="B47" s="146">
        <v>0</v>
      </c>
      <c r="C47" s="883">
        <v>0</v>
      </c>
      <c r="D47" s="884">
        <v>0</v>
      </c>
      <c r="E47" s="885">
        <v>16</v>
      </c>
      <c r="F47" s="883">
        <v>7</v>
      </c>
      <c r="G47" s="884">
        <v>9</v>
      </c>
      <c r="H47" s="885">
        <v>0</v>
      </c>
      <c r="I47" s="883">
        <v>0</v>
      </c>
      <c r="J47" s="884">
        <v>0</v>
      </c>
      <c r="K47" s="885">
        <v>2</v>
      </c>
      <c r="L47" s="883">
        <v>0</v>
      </c>
      <c r="M47" s="884">
        <v>2</v>
      </c>
      <c r="N47" s="885">
        <v>0</v>
      </c>
      <c r="O47" s="883">
        <v>0</v>
      </c>
      <c r="P47" s="164">
        <v>0</v>
      </c>
    </row>
    <row r="48" spans="1:16" ht="20.25" customHeight="1" x14ac:dyDescent="0.2">
      <c r="A48" s="93" t="s">
        <v>52</v>
      </c>
      <c r="B48" s="726">
        <v>0</v>
      </c>
      <c r="C48" s="104">
        <v>0</v>
      </c>
      <c r="D48" s="111">
        <v>0</v>
      </c>
      <c r="E48" s="99">
        <v>20</v>
      </c>
      <c r="F48" s="104">
        <v>8</v>
      </c>
      <c r="G48" s="111">
        <v>12</v>
      </c>
      <c r="H48" s="99">
        <v>0</v>
      </c>
      <c r="I48" s="104">
        <v>0</v>
      </c>
      <c r="J48" s="111">
        <v>0</v>
      </c>
      <c r="K48" s="99">
        <v>1</v>
      </c>
      <c r="L48" s="104">
        <v>0</v>
      </c>
      <c r="M48" s="111">
        <v>1</v>
      </c>
      <c r="N48" s="99">
        <v>0</v>
      </c>
      <c r="O48" s="104">
        <v>0</v>
      </c>
      <c r="P48" s="126">
        <v>0</v>
      </c>
    </row>
    <row r="49" spans="1:16" ht="20.25" customHeight="1" thickBot="1" x14ac:dyDescent="0.25">
      <c r="A49" s="171" t="s">
        <v>34</v>
      </c>
      <c r="B49" s="886">
        <v>0</v>
      </c>
      <c r="C49" s="887">
        <v>0</v>
      </c>
      <c r="D49" s="888">
        <v>0</v>
      </c>
      <c r="E49" s="889">
        <v>23</v>
      </c>
      <c r="F49" s="887">
        <v>9</v>
      </c>
      <c r="G49" s="888">
        <v>14</v>
      </c>
      <c r="H49" s="889">
        <v>0</v>
      </c>
      <c r="I49" s="887">
        <v>0</v>
      </c>
      <c r="J49" s="888">
        <v>0</v>
      </c>
      <c r="K49" s="889">
        <v>1</v>
      </c>
      <c r="L49" s="887">
        <v>0</v>
      </c>
      <c r="M49" s="888">
        <v>1</v>
      </c>
      <c r="N49" s="889">
        <v>0</v>
      </c>
      <c r="O49" s="887">
        <v>0</v>
      </c>
      <c r="P49" s="890">
        <v>0</v>
      </c>
    </row>
    <row r="50" spans="1:16" ht="20.25" customHeight="1" x14ac:dyDescent="0.15">
      <c r="A50" s="874"/>
      <c r="B50" s="874"/>
      <c r="C50" s="874"/>
      <c r="D50" s="874"/>
      <c r="E50" s="874"/>
      <c r="F50" s="874"/>
      <c r="G50" s="874"/>
      <c r="H50" s="874"/>
      <c r="I50" s="874"/>
      <c r="J50" s="874"/>
      <c r="K50" s="874"/>
      <c r="L50" s="874"/>
      <c r="M50" s="874"/>
      <c r="N50" s="874"/>
      <c r="O50" s="874"/>
      <c r="P50" s="874"/>
    </row>
    <row r="51" spans="1:16" ht="20.25" customHeight="1" x14ac:dyDescent="0.15">
      <c r="A51" s="258" t="s">
        <v>375</v>
      </c>
      <c r="B51" s="261"/>
      <c r="C51" s="261"/>
      <c r="D51" s="261"/>
      <c r="E51" s="261"/>
      <c r="F51" s="261"/>
      <c r="G51" s="261"/>
      <c r="H51" s="874"/>
      <c r="I51" s="874"/>
      <c r="J51" s="273" t="s">
        <v>96</v>
      </c>
      <c r="K51" s="874"/>
      <c r="L51" s="874"/>
      <c r="M51" s="874"/>
      <c r="N51" s="874"/>
      <c r="O51" s="874"/>
      <c r="P51" s="874"/>
    </row>
    <row r="52" spans="1:16" ht="20.25" customHeight="1" x14ac:dyDescent="0.2">
      <c r="A52" s="219" t="s">
        <v>36</v>
      </c>
      <c r="B52" s="962" t="s">
        <v>292</v>
      </c>
      <c r="C52" s="963"/>
      <c r="D52" s="963"/>
      <c r="E52" s="963"/>
      <c r="F52" s="963"/>
      <c r="G52" s="964"/>
      <c r="H52" s="970" t="s">
        <v>63</v>
      </c>
      <c r="I52" s="971"/>
      <c r="J52" s="972"/>
      <c r="K52" s="874"/>
      <c r="L52" s="874"/>
      <c r="M52" s="874"/>
      <c r="N52" s="874"/>
      <c r="O52" s="874"/>
      <c r="P52" s="874"/>
    </row>
    <row r="53" spans="1:16" ht="20.25" customHeight="1" x14ac:dyDescent="0.2">
      <c r="A53" s="220"/>
      <c r="B53" s="965" t="s">
        <v>115</v>
      </c>
      <c r="C53" s="966"/>
      <c r="D53" s="967"/>
      <c r="E53" s="968" t="s">
        <v>17</v>
      </c>
      <c r="F53" s="966"/>
      <c r="G53" s="969"/>
      <c r="H53" s="973"/>
      <c r="I53" s="973"/>
      <c r="J53" s="974"/>
      <c r="K53" s="874"/>
      <c r="L53" s="874"/>
      <c r="M53" s="874"/>
      <c r="N53" s="874"/>
      <c r="O53" s="874"/>
      <c r="P53" s="874"/>
    </row>
    <row r="54" spans="1:16" ht="20.25" customHeight="1" x14ac:dyDescent="0.2">
      <c r="A54" s="221" t="s">
        <v>102</v>
      </c>
      <c r="B54" s="224" t="s">
        <v>57</v>
      </c>
      <c r="C54" s="224" t="s">
        <v>12</v>
      </c>
      <c r="D54" s="269" t="s">
        <v>11</v>
      </c>
      <c r="E54" s="270" t="s">
        <v>57</v>
      </c>
      <c r="F54" s="224" t="s">
        <v>12</v>
      </c>
      <c r="G54" s="272" t="s">
        <v>11</v>
      </c>
      <c r="H54" s="270" t="s">
        <v>57</v>
      </c>
      <c r="I54" s="224" t="s">
        <v>12</v>
      </c>
      <c r="J54" s="272" t="s">
        <v>11</v>
      </c>
      <c r="K54" s="874"/>
      <c r="L54" s="874"/>
      <c r="M54" s="874"/>
      <c r="N54" s="874"/>
      <c r="O54" s="874"/>
      <c r="P54" s="874"/>
    </row>
    <row r="55" spans="1:16" ht="20.25" customHeight="1" x14ac:dyDescent="0.15">
      <c r="A55" s="8" t="s">
        <v>415</v>
      </c>
      <c r="B55" s="98">
        <v>1</v>
      </c>
      <c r="C55" s="103">
        <v>0</v>
      </c>
      <c r="D55" s="882">
        <v>1</v>
      </c>
      <c r="E55" s="271">
        <v>0</v>
      </c>
      <c r="F55" s="103">
        <v>0</v>
      </c>
      <c r="G55" s="160">
        <v>0</v>
      </c>
      <c r="H55" s="271">
        <v>7</v>
      </c>
      <c r="I55" s="103">
        <v>1</v>
      </c>
      <c r="J55" s="160">
        <v>6</v>
      </c>
      <c r="K55" s="874"/>
      <c r="L55" s="874"/>
      <c r="M55" s="874"/>
      <c r="N55" s="874"/>
      <c r="O55" s="874"/>
      <c r="P55" s="874"/>
    </row>
    <row r="56" spans="1:16" ht="20.25" customHeight="1" x14ac:dyDescent="0.15">
      <c r="A56" s="875" t="s">
        <v>411</v>
      </c>
      <c r="B56" s="662">
        <v>2</v>
      </c>
      <c r="C56" s="891">
        <v>0</v>
      </c>
      <c r="D56" s="892">
        <v>2</v>
      </c>
      <c r="E56" s="893">
        <v>4</v>
      </c>
      <c r="F56" s="891">
        <v>2</v>
      </c>
      <c r="G56" s="894">
        <v>2</v>
      </c>
      <c r="H56" s="893">
        <v>15</v>
      </c>
      <c r="I56" s="891">
        <v>6</v>
      </c>
      <c r="J56" s="894">
        <v>9</v>
      </c>
      <c r="K56" s="874"/>
      <c r="L56" s="874"/>
      <c r="M56" s="874"/>
      <c r="N56" s="874"/>
      <c r="O56" s="874"/>
      <c r="P56" s="874"/>
    </row>
    <row r="57" spans="1:16" ht="20.25" customHeight="1" x14ac:dyDescent="0.2">
      <c r="A57" s="93" t="s">
        <v>418</v>
      </c>
      <c r="B57" s="895">
        <v>0</v>
      </c>
      <c r="C57" s="896">
        <v>0</v>
      </c>
      <c r="D57" s="897">
        <v>0</v>
      </c>
      <c r="E57" s="898">
        <v>0</v>
      </c>
      <c r="F57" s="896">
        <v>0</v>
      </c>
      <c r="G57" s="899">
        <v>0</v>
      </c>
      <c r="H57" s="898">
        <v>3</v>
      </c>
      <c r="I57" s="896">
        <v>3</v>
      </c>
      <c r="J57" s="899">
        <v>0</v>
      </c>
      <c r="K57" s="874"/>
      <c r="L57" s="874"/>
      <c r="M57" s="874"/>
      <c r="N57" s="874"/>
      <c r="O57" s="874"/>
      <c r="P57" s="874"/>
    </row>
    <row r="58" spans="1:16" ht="20.25" customHeight="1" x14ac:dyDescent="0.2">
      <c r="A58" s="93" t="s">
        <v>52</v>
      </c>
      <c r="B58" s="98">
        <v>1</v>
      </c>
      <c r="C58" s="103">
        <v>0</v>
      </c>
      <c r="D58" s="110">
        <v>1</v>
      </c>
      <c r="E58" s="271">
        <v>2</v>
      </c>
      <c r="F58" s="103">
        <v>1</v>
      </c>
      <c r="G58" s="160">
        <v>1</v>
      </c>
      <c r="H58" s="271">
        <v>4</v>
      </c>
      <c r="I58" s="103">
        <v>1</v>
      </c>
      <c r="J58" s="160">
        <v>3</v>
      </c>
      <c r="K58" s="874"/>
      <c r="L58" s="874"/>
      <c r="M58" s="874"/>
      <c r="N58" s="874"/>
      <c r="O58" s="874"/>
      <c r="P58" s="874"/>
    </row>
    <row r="59" spans="1:16" ht="20.25" customHeight="1" thickBot="1" x14ac:dyDescent="0.25">
      <c r="A59" s="171" t="s">
        <v>34</v>
      </c>
      <c r="B59" s="886">
        <v>1</v>
      </c>
      <c r="C59" s="887">
        <v>0</v>
      </c>
      <c r="D59" s="888">
        <v>1</v>
      </c>
      <c r="E59" s="889">
        <v>2</v>
      </c>
      <c r="F59" s="887">
        <v>1</v>
      </c>
      <c r="G59" s="900">
        <v>1</v>
      </c>
      <c r="H59" s="889">
        <v>8</v>
      </c>
      <c r="I59" s="887">
        <v>2</v>
      </c>
      <c r="J59" s="900">
        <v>6</v>
      </c>
      <c r="K59" s="874"/>
      <c r="L59" s="874"/>
      <c r="M59" s="874"/>
      <c r="N59" s="874"/>
      <c r="O59" s="874"/>
      <c r="P59" s="874"/>
    </row>
  </sheetData>
  <customSheetViews>
    <customSheetView guid="{38641C39-8DCD-4675-9CC3-E31D26A80CE1}" scale="75" fitToPage="1" topLeftCell="A39">
      <selection activeCell="B63" sqref="B63:J65"/>
      <pageMargins left="0.59055118110236227" right="0.39370078740157483" top="0.31496062992125984" bottom="0.55118110236220474" header="0" footer="0.27559055118110237"/>
      <printOptions horizontalCentered="1" verticalCentered="1"/>
      <pageSetup paperSize="9" scale="61" firstPageNumber="24" useFirstPageNumber="1" r:id="rId1"/>
      <headerFooter scaleWithDoc="0" alignWithMargins="0">
        <oddFooter>&amp;C-&amp;A-</oddFooter>
        <evenFooter>&amp;C- &amp;P -</evenFooter>
        <firstFooter>&amp;C- &amp;P -</firstFooter>
      </headerFooter>
    </customSheetView>
    <customSheetView guid="{3324F12C-A33B-7E4E-8BC9-910B119FEACE}" scale="75" showPageBreaks="1" fitToPage="1">
      <pageMargins left="0.59055118110236227" right="0.39370078740157483" top="0.31496062992125984" bottom="0.55118110236220474" header="0" footer="0.27559055118110237"/>
      <printOptions horizontalCentered="1" verticalCentered="1"/>
      <pageSetup paperSize="9" firstPageNumber="24" useFirstPageNumber="1" r:id="rId2"/>
      <headerFooter scaleWithDoc="0" alignWithMargins="0">
        <oddFooter>&amp;C-&amp;A-</oddFooter>
        <evenFooter>&amp;C- &amp;P -</evenFooter>
        <firstFooter>&amp;C- &amp;P -</firstFooter>
      </headerFooter>
    </customSheetView>
    <customSheetView guid="{D8F60DA9-0911-49D8-B4B8-BC0B1C4AEAE6}" scale="75" fitToPage="1" topLeftCell="A39">
      <selection activeCell="B63" sqref="B63:J65"/>
      <pageMargins left="0.59055118110236227" right="0.39370078740157483" top="0.31496062992125984" bottom="0.55118110236220474" header="0" footer="0.27559055118110237"/>
      <printOptions horizontalCentered="1" verticalCentered="1"/>
      <pageSetup paperSize="9" scale="61" firstPageNumber="24" useFirstPageNumber="1" r:id="rId3"/>
      <headerFooter scaleWithDoc="0" alignWithMargins="0">
        <oddFooter>&amp;C-&amp;A-</oddFooter>
        <evenFooter>&amp;C- &amp;P -</evenFooter>
        <firstFooter>&amp;C- &amp;P -</firstFooter>
      </headerFooter>
    </customSheetView>
    <customSheetView guid="{90BD316A-4C98-B54A-82BF-99049D9E907D}" scale="75" fitToPage="1" topLeftCell="A39">
      <selection activeCell="B63" sqref="B63:J65"/>
      <pageMargins left="0.59055118110236227" right="0.39370078740157483" top="0.31496062992125984" bottom="0.55118110236220474" header="0" footer="0.27559055118110237"/>
      <printOptions horizontalCentered="1" verticalCentered="1"/>
      <pageSetup paperSize="9" firstPageNumber="24" useFirstPageNumber="1" r:id="rId4"/>
      <headerFooter scaleWithDoc="0" alignWithMargins="0">
        <oddFooter>&amp;C-&amp;A-</oddFooter>
        <evenFooter>&amp;C- &amp;P -</evenFooter>
        <firstFooter>&amp;C- &amp;P -</firstFooter>
      </headerFooter>
    </customSheetView>
    <customSheetView guid="{82914D21-25ED-410F-A54A-891D1943A521}" showPageBreaks="1" fitToPage="1" view="pageBreakPreview">
      <selection activeCell="V1" sqref="V1"/>
      <pageMargins left="0.59055118110236227" right="0.39370078740157483" top="0.31496062992125984" bottom="0.55118110236220474" header="0" footer="0.27559055118110237"/>
      <printOptions horizontalCentered="1" verticalCentered="1"/>
      <pageSetup paperSize="9" scale="62" firstPageNumber="24" orientation="portrait" useFirstPageNumber="1" r:id="rId5"/>
      <headerFooter scaleWithDoc="0" alignWithMargins="0">
        <oddFooter>&amp;C-&amp;A-</oddFooter>
        <evenFooter>&amp;C- &amp;P -</evenFooter>
        <firstFooter>&amp;C- &amp;P -</firstFooter>
      </headerFooter>
    </customSheetView>
  </customSheetViews>
  <mergeCells count="15">
    <mergeCell ref="K43:M43"/>
    <mergeCell ref="N43:P43"/>
    <mergeCell ref="B32:P32"/>
    <mergeCell ref="B33:D33"/>
    <mergeCell ref="E33:G33"/>
    <mergeCell ref="H33:J33"/>
    <mergeCell ref="K33:M33"/>
    <mergeCell ref="N33:P33"/>
    <mergeCell ref="B52:G52"/>
    <mergeCell ref="B53:D53"/>
    <mergeCell ref="E53:G53"/>
    <mergeCell ref="H52:J53"/>
    <mergeCell ref="B43:D43"/>
    <mergeCell ref="E43:G43"/>
    <mergeCell ref="H43:J43"/>
  </mergeCells>
  <phoneticPr fontId="2"/>
  <printOptions horizontalCentered="1" verticalCentered="1"/>
  <pageMargins left="0.59055118110236227" right="0.39370078740157483" top="0.31496062992125984" bottom="0.55118110236220474" header="0" footer="0.27559055118110237"/>
  <pageSetup paperSize="9" scale="62" firstPageNumber="24" orientation="portrait" useFirstPageNumber="1" r:id="rId6"/>
  <headerFooter scaleWithDoc="0" alignWithMargins="0">
    <oddFooter>&amp;C-&amp;A-</oddFooter>
    <evenFooter>&amp;C- &amp;P -</evenFooter>
    <firstFooter>&amp;C- &amp;P -</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89"/>
  <sheetViews>
    <sheetView showGridLines="0" view="pageBreakPreview" zoomScaleNormal="75" zoomScaleSheetLayoutView="100" workbookViewId="0">
      <pane xSplit="1" ySplit="6" topLeftCell="B7"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14.625" style="45" customWidth="1" collapsed="1"/>
    <col min="2" max="16" width="9.625" style="45" customWidth="1" collapsed="1"/>
    <col min="17" max="16384" width="9" style="45" collapsed="1"/>
  </cols>
  <sheetData>
    <row r="1" spans="1:17" ht="28.5" customHeight="1" x14ac:dyDescent="0.15">
      <c r="A1" s="165" t="s">
        <v>75</v>
      </c>
    </row>
    <row r="2" spans="1:17" ht="30.75" customHeight="1" x14ac:dyDescent="0.15">
      <c r="A2" s="48" t="s">
        <v>430</v>
      </c>
      <c r="P2" s="130" t="s">
        <v>179</v>
      </c>
    </row>
    <row r="3" spans="1:17" s="172" customFormat="1" ht="15.95" customHeight="1" x14ac:dyDescent="0.15">
      <c r="A3" s="978" t="s">
        <v>36</v>
      </c>
      <c r="B3" s="289" t="s">
        <v>2</v>
      </c>
      <c r="C3" s="299"/>
      <c r="D3" s="299"/>
      <c r="E3" s="311" t="s">
        <v>145</v>
      </c>
      <c r="F3" s="299"/>
      <c r="G3" s="299"/>
      <c r="H3" s="299"/>
      <c r="I3" s="299"/>
      <c r="J3" s="299"/>
      <c r="K3" s="329"/>
      <c r="L3" s="329"/>
      <c r="M3" s="329"/>
      <c r="N3" s="333"/>
      <c r="O3" s="333"/>
      <c r="P3" s="334"/>
    </row>
    <row r="4" spans="1:17" s="172" customFormat="1" ht="15.95" customHeight="1" x14ac:dyDescent="0.15">
      <c r="A4" s="979"/>
      <c r="B4" s="290"/>
      <c r="C4" s="300"/>
      <c r="D4" s="300"/>
      <c r="E4" s="312"/>
      <c r="F4" s="300"/>
      <c r="G4" s="318"/>
      <c r="H4" s="248" t="s">
        <v>180</v>
      </c>
      <c r="I4" s="248"/>
      <c r="J4" s="248"/>
      <c r="K4" s="330"/>
      <c r="L4" s="330"/>
      <c r="M4" s="330"/>
      <c r="N4" s="300"/>
      <c r="O4" s="300"/>
      <c r="P4" s="335"/>
    </row>
    <row r="5" spans="1:17" s="172" customFormat="1" ht="15.95" customHeight="1" x14ac:dyDescent="0.15">
      <c r="A5" s="980" t="s">
        <v>102</v>
      </c>
      <c r="B5" s="291"/>
      <c r="C5" s="301"/>
      <c r="D5" s="301"/>
      <c r="E5" s="301"/>
      <c r="F5" s="301"/>
      <c r="G5" s="319"/>
      <c r="H5" s="301"/>
      <c r="I5" s="301"/>
      <c r="J5" s="319"/>
      <c r="K5" s="331" t="s">
        <v>126</v>
      </c>
      <c r="L5" s="330"/>
      <c r="M5" s="330"/>
      <c r="N5" s="331" t="s">
        <v>128</v>
      </c>
      <c r="O5" s="300"/>
      <c r="P5" s="335"/>
    </row>
    <row r="6" spans="1:17" s="172" customFormat="1" ht="15.95" customHeight="1" x14ac:dyDescent="0.15">
      <c r="A6" s="981"/>
      <c r="B6" s="292" t="s">
        <v>57</v>
      </c>
      <c r="C6" s="302" t="s">
        <v>5</v>
      </c>
      <c r="D6" s="302" t="s">
        <v>28</v>
      </c>
      <c r="E6" s="302" t="s">
        <v>57</v>
      </c>
      <c r="F6" s="302" t="s">
        <v>12</v>
      </c>
      <c r="G6" s="320" t="s">
        <v>11</v>
      </c>
      <c r="H6" s="302" t="s">
        <v>57</v>
      </c>
      <c r="I6" s="302" t="s">
        <v>12</v>
      </c>
      <c r="J6" s="320" t="s">
        <v>11</v>
      </c>
      <c r="K6" s="302" t="s">
        <v>57</v>
      </c>
      <c r="L6" s="302" t="s">
        <v>12</v>
      </c>
      <c r="M6" s="320" t="s">
        <v>11</v>
      </c>
      <c r="N6" s="302" t="s">
        <v>57</v>
      </c>
      <c r="O6" s="302" t="s">
        <v>12</v>
      </c>
      <c r="P6" s="336" t="s">
        <v>11</v>
      </c>
    </row>
    <row r="7" spans="1:17" s="1" customFormat="1" ht="30" customHeight="1" x14ac:dyDescent="0.15">
      <c r="A7" s="839" t="s">
        <v>380</v>
      </c>
      <c r="B7" s="293">
        <v>52</v>
      </c>
      <c r="C7" s="303">
        <v>50</v>
      </c>
      <c r="D7" s="303">
        <v>2</v>
      </c>
      <c r="E7" s="303">
        <v>21100</v>
      </c>
      <c r="F7" s="303">
        <v>10760</v>
      </c>
      <c r="G7" s="321">
        <v>10340</v>
      </c>
      <c r="H7" s="327">
        <v>21074</v>
      </c>
      <c r="I7" s="328">
        <v>10747</v>
      </c>
      <c r="J7" s="321">
        <v>10327</v>
      </c>
      <c r="K7" s="303">
        <v>7092</v>
      </c>
      <c r="L7" s="303">
        <v>3615</v>
      </c>
      <c r="M7" s="321">
        <v>3477</v>
      </c>
      <c r="N7" s="303">
        <v>6815</v>
      </c>
      <c r="O7" s="303">
        <v>3464</v>
      </c>
      <c r="P7" s="337">
        <v>3351</v>
      </c>
    </row>
    <row r="8" spans="1:17" ht="30" customHeight="1" x14ac:dyDescent="0.15">
      <c r="A8" s="839" t="s">
        <v>412</v>
      </c>
      <c r="B8" s="293">
        <f t="shared" ref="B8:P8" si="0">B9+B10</f>
        <v>52</v>
      </c>
      <c r="C8" s="303">
        <f t="shared" si="0"/>
        <v>50</v>
      </c>
      <c r="D8" s="303">
        <f t="shared" si="0"/>
        <v>2</v>
      </c>
      <c r="E8" s="303">
        <f t="shared" si="0"/>
        <v>20443</v>
      </c>
      <c r="F8" s="303">
        <f t="shared" si="0"/>
        <v>10862</v>
      </c>
      <c r="G8" s="321">
        <f t="shared" si="0"/>
        <v>9581</v>
      </c>
      <c r="H8" s="327">
        <f t="shared" si="0"/>
        <v>20421</v>
      </c>
      <c r="I8" s="328">
        <f t="shared" si="0"/>
        <v>10852</v>
      </c>
      <c r="J8" s="321">
        <f t="shared" si="0"/>
        <v>9569</v>
      </c>
      <c r="K8" s="303">
        <f t="shared" si="0"/>
        <v>6807</v>
      </c>
      <c r="L8" s="303">
        <f t="shared" si="0"/>
        <v>3654</v>
      </c>
      <c r="M8" s="321">
        <f t="shared" si="0"/>
        <v>3153</v>
      </c>
      <c r="N8" s="303">
        <f t="shared" si="0"/>
        <v>6896</v>
      </c>
      <c r="O8" s="303">
        <f t="shared" si="0"/>
        <v>3656</v>
      </c>
      <c r="P8" s="337">
        <f t="shared" si="0"/>
        <v>3240</v>
      </c>
      <c r="Q8" s="342"/>
    </row>
    <row r="9" spans="1:17" ht="30" customHeight="1" x14ac:dyDescent="0.15">
      <c r="A9" s="282" t="s">
        <v>54</v>
      </c>
      <c r="B9" s="294">
        <f t="shared" ref="B9:P9" si="1">SUM(B11:B23)</f>
        <v>48</v>
      </c>
      <c r="C9" s="304">
        <f t="shared" si="1"/>
        <v>46</v>
      </c>
      <c r="D9" s="304">
        <f t="shared" si="1"/>
        <v>2</v>
      </c>
      <c r="E9" s="313">
        <f t="shared" si="1"/>
        <v>20055</v>
      </c>
      <c r="F9" s="314">
        <f t="shared" si="1"/>
        <v>10609</v>
      </c>
      <c r="G9" s="322">
        <f t="shared" si="1"/>
        <v>9446</v>
      </c>
      <c r="H9" s="313">
        <f t="shared" si="1"/>
        <v>20033</v>
      </c>
      <c r="I9" s="314">
        <f t="shared" si="1"/>
        <v>10599</v>
      </c>
      <c r="J9" s="322">
        <f t="shared" si="1"/>
        <v>9434</v>
      </c>
      <c r="K9" s="304">
        <f t="shared" si="1"/>
        <v>6674</v>
      </c>
      <c r="L9" s="304">
        <f t="shared" si="1"/>
        <v>3570</v>
      </c>
      <c r="M9" s="322">
        <f t="shared" si="1"/>
        <v>3104</v>
      </c>
      <c r="N9" s="304">
        <f t="shared" si="1"/>
        <v>6761</v>
      </c>
      <c r="O9" s="304">
        <f t="shared" si="1"/>
        <v>3559</v>
      </c>
      <c r="P9" s="338">
        <f t="shared" si="1"/>
        <v>3202</v>
      </c>
      <c r="Q9" s="342"/>
    </row>
    <row r="10" spans="1:17" ht="30" customHeight="1" x14ac:dyDescent="0.15">
      <c r="A10" s="283" t="s">
        <v>135</v>
      </c>
      <c r="B10" s="295">
        <f t="shared" ref="B10:P10" si="2">B24+B26+B28+B32+B37+B39</f>
        <v>4</v>
      </c>
      <c r="C10" s="305">
        <f t="shared" si="2"/>
        <v>4</v>
      </c>
      <c r="D10" s="308">
        <f t="shared" si="2"/>
        <v>0</v>
      </c>
      <c r="E10" s="305">
        <f t="shared" si="2"/>
        <v>388</v>
      </c>
      <c r="F10" s="305">
        <f t="shared" si="2"/>
        <v>253</v>
      </c>
      <c r="G10" s="323">
        <f t="shared" si="2"/>
        <v>135</v>
      </c>
      <c r="H10" s="305">
        <f t="shared" si="2"/>
        <v>388</v>
      </c>
      <c r="I10" s="305">
        <f t="shared" si="2"/>
        <v>253</v>
      </c>
      <c r="J10" s="323">
        <f t="shared" si="2"/>
        <v>135</v>
      </c>
      <c r="K10" s="305">
        <f t="shared" si="2"/>
        <v>133</v>
      </c>
      <c r="L10" s="305">
        <f t="shared" si="2"/>
        <v>84</v>
      </c>
      <c r="M10" s="323">
        <f t="shared" si="2"/>
        <v>49</v>
      </c>
      <c r="N10" s="305">
        <f t="shared" si="2"/>
        <v>135</v>
      </c>
      <c r="O10" s="305">
        <f t="shared" si="2"/>
        <v>97</v>
      </c>
      <c r="P10" s="339">
        <f t="shared" si="2"/>
        <v>38</v>
      </c>
      <c r="Q10" s="342"/>
    </row>
    <row r="11" spans="1:17" ht="30" customHeight="1" x14ac:dyDescent="0.15">
      <c r="A11" s="284" t="s">
        <v>84</v>
      </c>
      <c r="B11" s="294">
        <v>14</v>
      </c>
      <c r="C11" s="304">
        <v>14</v>
      </c>
      <c r="D11" s="304">
        <v>0</v>
      </c>
      <c r="E11" s="304">
        <v>7648</v>
      </c>
      <c r="F11" s="304">
        <v>4225</v>
      </c>
      <c r="G11" s="322">
        <v>3423</v>
      </c>
      <c r="H11" s="304">
        <v>7648</v>
      </c>
      <c r="I11" s="304">
        <v>4225</v>
      </c>
      <c r="J11" s="322">
        <v>3423</v>
      </c>
      <c r="K11" s="304">
        <v>2604</v>
      </c>
      <c r="L11" s="304">
        <v>1446</v>
      </c>
      <c r="M11" s="322">
        <v>1158</v>
      </c>
      <c r="N11" s="304">
        <v>2556</v>
      </c>
      <c r="O11" s="304">
        <v>1414</v>
      </c>
      <c r="P11" s="338">
        <v>1142</v>
      </c>
      <c r="Q11" s="342"/>
    </row>
    <row r="12" spans="1:17" ht="30" customHeight="1" x14ac:dyDescent="0.15">
      <c r="A12" s="284" t="s">
        <v>90</v>
      </c>
      <c r="B12" s="294">
        <v>3</v>
      </c>
      <c r="C12" s="304">
        <v>3</v>
      </c>
      <c r="D12" s="304">
        <v>0</v>
      </c>
      <c r="E12" s="304">
        <v>1463</v>
      </c>
      <c r="F12" s="304">
        <v>767</v>
      </c>
      <c r="G12" s="322">
        <v>696</v>
      </c>
      <c r="H12" s="304">
        <v>1463</v>
      </c>
      <c r="I12" s="304">
        <v>767</v>
      </c>
      <c r="J12" s="322">
        <v>696</v>
      </c>
      <c r="K12" s="304">
        <v>486</v>
      </c>
      <c r="L12" s="304">
        <v>254</v>
      </c>
      <c r="M12" s="322">
        <v>232</v>
      </c>
      <c r="N12" s="304">
        <v>503</v>
      </c>
      <c r="O12" s="304">
        <v>257</v>
      </c>
      <c r="P12" s="338">
        <v>246</v>
      </c>
      <c r="Q12" s="342"/>
    </row>
    <row r="13" spans="1:17" ht="30" customHeight="1" x14ac:dyDescent="0.15">
      <c r="A13" s="284" t="s">
        <v>70</v>
      </c>
      <c r="B13" s="294">
        <v>6</v>
      </c>
      <c r="C13" s="304">
        <v>6</v>
      </c>
      <c r="D13" s="304">
        <v>0</v>
      </c>
      <c r="E13" s="304">
        <v>2295</v>
      </c>
      <c r="F13" s="304">
        <v>1148</v>
      </c>
      <c r="G13" s="322">
        <v>1147</v>
      </c>
      <c r="H13" s="304">
        <v>2295</v>
      </c>
      <c r="I13" s="304">
        <v>1148</v>
      </c>
      <c r="J13" s="322">
        <v>1147</v>
      </c>
      <c r="K13" s="304">
        <v>748</v>
      </c>
      <c r="L13" s="304">
        <v>372</v>
      </c>
      <c r="M13" s="322">
        <v>376</v>
      </c>
      <c r="N13" s="304">
        <v>774</v>
      </c>
      <c r="O13" s="304">
        <v>382</v>
      </c>
      <c r="P13" s="338">
        <v>392</v>
      </c>
      <c r="Q13" s="342"/>
    </row>
    <row r="14" spans="1:17" ht="30" customHeight="1" x14ac:dyDescent="0.15">
      <c r="A14" s="284" t="s">
        <v>91</v>
      </c>
      <c r="B14" s="294">
        <v>3</v>
      </c>
      <c r="C14" s="304">
        <v>3</v>
      </c>
      <c r="D14" s="304">
        <v>0</v>
      </c>
      <c r="E14" s="304">
        <v>1655</v>
      </c>
      <c r="F14" s="304">
        <v>826</v>
      </c>
      <c r="G14" s="322">
        <v>829</v>
      </c>
      <c r="H14" s="304">
        <v>1655</v>
      </c>
      <c r="I14" s="304">
        <v>826</v>
      </c>
      <c r="J14" s="322">
        <v>829</v>
      </c>
      <c r="K14" s="304">
        <v>541</v>
      </c>
      <c r="L14" s="304">
        <v>270</v>
      </c>
      <c r="M14" s="322">
        <v>271</v>
      </c>
      <c r="N14" s="304">
        <v>549</v>
      </c>
      <c r="O14" s="304">
        <v>262</v>
      </c>
      <c r="P14" s="338">
        <v>287</v>
      </c>
      <c r="Q14" s="342"/>
    </row>
    <row r="15" spans="1:17" ht="30" customHeight="1" x14ac:dyDescent="0.15">
      <c r="A15" s="284" t="s">
        <v>237</v>
      </c>
      <c r="B15" s="294">
        <v>2</v>
      </c>
      <c r="C15" s="304">
        <v>2</v>
      </c>
      <c r="D15" s="304">
        <v>0</v>
      </c>
      <c r="E15" s="304">
        <v>336</v>
      </c>
      <c r="F15" s="304">
        <v>260</v>
      </c>
      <c r="G15" s="322">
        <v>76</v>
      </c>
      <c r="H15" s="304">
        <v>336</v>
      </c>
      <c r="I15" s="304">
        <v>260</v>
      </c>
      <c r="J15" s="322">
        <v>76</v>
      </c>
      <c r="K15" s="304">
        <v>97</v>
      </c>
      <c r="L15" s="304">
        <v>77</v>
      </c>
      <c r="M15" s="322">
        <v>20</v>
      </c>
      <c r="N15" s="304">
        <v>142</v>
      </c>
      <c r="O15" s="304">
        <v>104</v>
      </c>
      <c r="P15" s="338">
        <v>38</v>
      </c>
      <c r="Q15" s="342"/>
    </row>
    <row r="16" spans="1:17" ht="30" customHeight="1" x14ac:dyDescent="0.15">
      <c r="A16" s="284" t="s">
        <v>203</v>
      </c>
      <c r="B16" s="294">
        <v>3</v>
      </c>
      <c r="C16" s="304">
        <v>2</v>
      </c>
      <c r="D16" s="304">
        <v>1</v>
      </c>
      <c r="E16" s="304">
        <v>986</v>
      </c>
      <c r="F16" s="304">
        <v>525</v>
      </c>
      <c r="G16" s="322">
        <v>461</v>
      </c>
      <c r="H16" s="304">
        <v>964</v>
      </c>
      <c r="I16" s="304">
        <v>515</v>
      </c>
      <c r="J16" s="322">
        <v>449</v>
      </c>
      <c r="K16" s="304">
        <v>333</v>
      </c>
      <c r="L16" s="304">
        <v>180</v>
      </c>
      <c r="M16" s="322">
        <v>153</v>
      </c>
      <c r="N16" s="304">
        <v>309</v>
      </c>
      <c r="O16" s="304">
        <v>162</v>
      </c>
      <c r="P16" s="338">
        <v>147</v>
      </c>
      <c r="Q16" s="342"/>
    </row>
    <row r="17" spans="1:17" ht="30" customHeight="1" x14ac:dyDescent="0.15">
      <c r="A17" s="284" t="s">
        <v>139</v>
      </c>
      <c r="B17" s="294">
        <v>2</v>
      </c>
      <c r="C17" s="304">
        <v>2</v>
      </c>
      <c r="D17" s="304">
        <v>0</v>
      </c>
      <c r="E17" s="304">
        <v>469</v>
      </c>
      <c r="F17" s="304">
        <v>214</v>
      </c>
      <c r="G17" s="322">
        <v>255</v>
      </c>
      <c r="H17" s="304">
        <v>469</v>
      </c>
      <c r="I17" s="304">
        <v>214</v>
      </c>
      <c r="J17" s="322">
        <v>255</v>
      </c>
      <c r="K17" s="304">
        <v>153</v>
      </c>
      <c r="L17" s="304">
        <v>85</v>
      </c>
      <c r="M17" s="322">
        <v>68</v>
      </c>
      <c r="N17" s="304">
        <v>149</v>
      </c>
      <c r="O17" s="304">
        <v>59</v>
      </c>
      <c r="P17" s="338">
        <v>90</v>
      </c>
      <c r="Q17" s="342"/>
    </row>
    <row r="18" spans="1:17" ht="30" customHeight="1" x14ac:dyDescent="0.15">
      <c r="A18" s="284" t="s">
        <v>238</v>
      </c>
      <c r="B18" s="294">
        <v>5</v>
      </c>
      <c r="C18" s="304">
        <v>5</v>
      </c>
      <c r="D18" s="304">
        <v>0</v>
      </c>
      <c r="E18" s="304">
        <v>1838</v>
      </c>
      <c r="F18" s="304">
        <v>933</v>
      </c>
      <c r="G18" s="322">
        <v>905</v>
      </c>
      <c r="H18" s="304">
        <v>1838</v>
      </c>
      <c r="I18" s="304">
        <v>933</v>
      </c>
      <c r="J18" s="322">
        <v>905</v>
      </c>
      <c r="K18" s="304">
        <v>610</v>
      </c>
      <c r="L18" s="304">
        <v>322</v>
      </c>
      <c r="M18" s="322">
        <v>288</v>
      </c>
      <c r="N18" s="304">
        <v>645</v>
      </c>
      <c r="O18" s="304">
        <v>331</v>
      </c>
      <c r="P18" s="338">
        <v>314</v>
      </c>
      <c r="Q18" s="342"/>
    </row>
    <row r="19" spans="1:17" ht="30" customHeight="1" x14ac:dyDescent="0.15">
      <c r="A19" s="284" t="s">
        <v>399</v>
      </c>
      <c r="B19" s="294">
        <v>1</v>
      </c>
      <c r="C19" s="304">
        <v>1</v>
      </c>
      <c r="D19" s="304">
        <v>0</v>
      </c>
      <c r="E19" s="304">
        <v>503</v>
      </c>
      <c r="F19" s="304">
        <v>220</v>
      </c>
      <c r="G19" s="322">
        <v>283</v>
      </c>
      <c r="H19" s="304">
        <v>503</v>
      </c>
      <c r="I19" s="304">
        <v>220</v>
      </c>
      <c r="J19" s="322">
        <v>283</v>
      </c>
      <c r="K19" s="304">
        <v>166</v>
      </c>
      <c r="L19" s="304">
        <v>72</v>
      </c>
      <c r="M19" s="322">
        <v>94</v>
      </c>
      <c r="N19" s="304">
        <v>171</v>
      </c>
      <c r="O19" s="304">
        <v>83</v>
      </c>
      <c r="P19" s="338">
        <v>88</v>
      </c>
      <c r="Q19" s="342"/>
    </row>
    <row r="20" spans="1:17" ht="30" customHeight="1" x14ac:dyDescent="0.15">
      <c r="A20" s="284" t="s">
        <v>405</v>
      </c>
      <c r="B20" s="294">
        <v>6</v>
      </c>
      <c r="C20" s="304">
        <v>5</v>
      </c>
      <c r="D20" s="304">
        <v>1</v>
      </c>
      <c r="E20" s="304">
        <v>1569</v>
      </c>
      <c r="F20" s="304">
        <v>876</v>
      </c>
      <c r="G20" s="322">
        <v>693</v>
      </c>
      <c r="H20" s="304">
        <v>1569</v>
      </c>
      <c r="I20" s="304">
        <v>876</v>
      </c>
      <c r="J20" s="322">
        <v>693</v>
      </c>
      <c r="K20" s="304">
        <v>514</v>
      </c>
      <c r="L20" s="304">
        <v>284</v>
      </c>
      <c r="M20" s="322">
        <v>230</v>
      </c>
      <c r="N20" s="304">
        <v>544</v>
      </c>
      <c r="O20" s="304">
        <v>300</v>
      </c>
      <c r="P20" s="338">
        <v>244</v>
      </c>
      <c r="Q20" s="342"/>
    </row>
    <row r="21" spans="1:17" ht="30" customHeight="1" x14ac:dyDescent="0.15">
      <c r="A21" s="284" t="s">
        <v>402</v>
      </c>
      <c r="B21" s="294">
        <v>1</v>
      </c>
      <c r="C21" s="304">
        <v>1</v>
      </c>
      <c r="D21" s="304">
        <v>0</v>
      </c>
      <c r="E21" s="304">
        <v>565</v>
      </c>
      <c r="F21" s="304">
        <v>288</v>
      </c>
      <c r="G21" s="322">
        <v>277</v>
      </c>
      <c r="H21" s="304">
        <v>565</v>
      </c>
      <c r="I21" s="304">
        <v>288</v>
      </c>
      <c r="J21" s="322">
        <v>277</v>
      </c>
      <c r="K21" s="304">
        <v>196</v>
      </c>
      <c r="L21" s="304">
        <v>101</v>
      </c>
      <c r="M21" s="322">
        <v>95</v>
      </c>
      <c r="N21" s="304">
        <v>166</v>
      </c>
      <c r="O21" s="304">
        <v>89</v>
      </c>
      <c r="P21" s="338">
        <v>77</v>
      </c>
      <c r="Q21" s="342"/>
    </row>
    <row r="22" spans="1:17" ht="30" customHeight="1" x14ac:dyDescent="0.15">
      <c r="A22" s="284" t="s">
        <v>406</v>
      </c>
      <c r="B22" s="294">
        <v>1</v>
      </c>
      <c r="C22" s="304">
        <v>1</v>
      </c>
      <c r="D22" s="304">
        <v>0</v>
      </c>
      <c r="E22" s="304">
        <v>153</v>
      </c>
      <c r="F22" s="304">
        <v>92</v>
      </c>
      <c r="G22" s="322">
        <v>61</v>
      </c>
      <c r="H22" s="304">
        <v>153</v>
      </c>
      <c r="I22" s="304">
        <v>92</v>
      </c>
      <c r="J22" s="322">
        <v>61</v>
      </c>
      <c r="K22" s="304">
        <v>46</v>
      </c>
      <c r="L22" s="304">
        <v>28</v>
      </c>
      <c r="M22" s="322">
        <v>18</v>
      </c>
      <c r="N22" s="304">
        <v>47</v>
      </c>
      <c r="O22" s="304">
        <v>29</v>
      </c>
      <c r="P22" s="338">
        <v>18</v>
      </c>
      <c r="Q22" s="342"/>
    </row>
    <row r="23" spans="1:17" ht="30" customHeight="1" x14ac:dyDescent="0.15">
      <c r="A23" s="285" t="s">
        <v>395</v>
      </c>
      <c r="B23" s="295">
        <v>1</v>
      </c>
      <c r="C23" s="305">
        <v>1</v>
      </c>
      <c r="D23" s="305">
        <v>0</v>
      </c>
      <c r="E23" s="305">
        <v>575</v>
      </c>
      <c r="F23" s="304">
        <v>235</v>
      </c>
      <c r="G23" s="322">
        <v>340</v>
      </c>
      <c r="H23" s="305">
        <v>575</v>
      </c>
      <c r="I23" s="304">
        <v>235</v>
      </c>
      <c r="J23" s="322">
        <v>340</v>
      </c>
      <c r="K23" s="305">
        <v>180</v>
      </c>
      <c r="L23" s="305">
        <v>79</v>
      </c>
      <c r="M23" s="323">
        <v>101</v>
      </c>
      <c r="N23" s="305">
        <v>206</v>
      </c>
      <c r="O23" s="305">
        <v>87</v>
      </c>
      <c r="P23" s="339">
        <v>119</v>
      </c>
      <c r="Q23" s="342"/>
    </row>
    <row r="24" spans="1:17" ht="30" customHeight="1" x14ac:dyDescent="0.15">
      <c r="A24" s="286" t="s">
        <v>87</v>
      </c>
      <c r="B24" s="296">
        <f t="shared" ref="B24:P24" si="3">B25</f>
        <v>1</v>
      </c>
      <c r="C24" s="306">
        <f t="shared" si="3"/>
        <v>1</v>
      </c>
      <c r="D24" s="309">
        <f t="shared" si="3"/>
        <v>0</v>
      </c>
      <c r="E24" s="306">
        <f t="shared" si="3"/>
        <v>56</v>
      </c>
      <c r="F24" s="315">
        <f t="shared" si="3"/>
        <v>41</v>
      </c>
      <c r="G24" s="324">
        <f t="shared" si="3"/>
        <v>15</v>
      </c>
      <c r="H24" s="306">
        <f t="shared" si="3"/>
        <v>56</v>
      </c>
      <c r="I24" s="315">
        <f t="shared" si="3"/>
        <v>41</v>
      </c>
      <c r="J24" s="324">
        <f t="shared" si="3"/>
        <v>15</v>
      </c>
      <c r="K24" s="306">
        <f t="shared" si="3"/>
        <v>26</v>
      </c>
      <c r="L24" s="306">
        <f t="shared" si="3"/>
        <v>18</v>
      </c>
      <c r="M24" s="332">
        <f t="shared" si="3"/>
        <v>8</v>
      </c>
      <c r="N24" s="306">
        <f t="shared" si="3"/>
        <v>13</v>
      </c>
      <c r="O24" s="306">
        <f t="shared" si="3"/>
        <v>9</v>
      </c>
      <c r="P24" s="340">
        <f t="shared" si="3"/>
        <v>4</v>
      </c>
      <c r="Q24" s="342"/>
    </row>
    <row r="25" spans="1:17" ht="30" customHeight="1" x14ac:dyDescent="0.15">
      <c r="A25" s="285" t="s">
        <v>97</v>
      </c>
      <c r="B25" s="295">
        <v>1</v>
      </c>
      <c r="C25" s="305">
        <v>1</v>
      </c>
      <c r="D25" s="852">
        <v>0</v>
      </c>
      <c r="E25" s="305">
        <v>56</v>
      </c>
      <c r="F25" s="853">
        <v>41</v>
      </c>
      <c r="G25" s="854">
        <v>15</v>
      </c>
      <c r="H25" s="305">
        <v>56</v>
      </c>
      <c r="I25" s="853">
        <v>41</v>
      </c>
      <c r="J25" s="854">
        <v>15</v>
      </c>
      <c r="K25" s="305">
        <v>26</v>
      </c>
      <c r="L25" s="305">
        <v>18</v>
      </c>
      <c r="M25" s="323">
        <v>8</v>
      </c>
      <c r="N25" s="305">
        <v>13</v>
      </c>
      <c r="O25" s="305">
        <v>9</v>
      </c>
      <c r="P25" s="339">
        <v>4</v>
      </c>
      <c r="Q25" s="342"/>
    </row>
    <row r="26" spans="1:17" ht="30" customHeight="1" x14ac:dyDescent="0.15">
      <c r="A26" s="286" t="s">
        <v>46</v>
      </c>
      <c r="B26" s="297">
        <f t="shared" ref="B26:P26" si="4">B27</f>
        <v>0</v>
      </c>
      <c r="C26" s="307">
        <f t="shared" si="4"/>
        <v>0</v>
      </c>
      <c r="D26" s="310">
        <f t="shared" si="4"/>
        <v>0</v>
      </c>
      <c r="E26" s="307">
        <f t="shared" si="4"/>
        <v>0</v>
      </c>
      <c r="F26" s="316">
        <f t="shared" si="4"/>
        <v>0</v>
      </c>
      <c r="G26" s="325">
        <f t="shared" si="4"/>
        <v>0</v>
      </c>
      <c r="H26" s="307">
        <f t="shared" si="4"/>
        <v>0</v>
      </c>
      <c r="I26" s="316">
        <f t="shared" si="4"/>
        <v>0</v>
      </c>
      <c r="J26" s="325">
        <f t="shared" si="4"/>
        <v>0</v>
      </c>
      <c r="K26" s="307">
        <f t="shared" si="4"/>
        <v>0</v>
      </c>
      <c r="L26" s="316">
        <f t="shared" si="4"/>
        <v>0</v>
      </c>
      <c r="M26" s="325">
        <f t="shared" si="4"/>
        <v>0</v>
      </c>
      <c r="N26" s="307">
        <f t="shared" si="4"/>
        <v>0</v>
      </c>
      <c r="O26" s="316">
        <f t="shared" si="4"/>
        <v>0</v>
      </c>
      <c r="P26" s="341">
        <f t="shared" si="4"/>
        <v>0</v>
      </c>
      <c r="Q26" s="342"/>
    </row>
    <row r="27" spans="1:17" ht="30" customHeight="1" x14ac:dyDescent="0.15">
      <c r="A27" s="285" t="s">
        <v>107</v>
      </c>
      <c r="B27" s="855">
        <v>0</v>
      </c>
      <c r="C27" s="852">
        <v>0</v>
      </c>
      <c r="D27" s="853">
        <v>0</v>
      </c>
      <c r="E27" s="852">
        <v>0</v>
      </c>
      <c r="F27" s="856">
        <v>0</v>
      </c>
      <c r="G27" s="857">
        <v>0</v>
      </c>
      <c r="H27" s="852">
        <v>0</v>
      </c>
      <c r="I27" s="856">
        <v>0</v>
      </c>
      <c r="J27" s="857">
        <v>0</v>
      </c>
      <c r="K27" s="852">
        <v>0</v>
      </c>
      <c r="L27" s="856">
        <v>0</v>
      </c>
      <c r="M27" s="857">
        <v>0</v>
      </c>
      <c r="N27" s="852">
        <v>0</v>
      </c>
      <c r="O27" s="856">
        <v>0</v>
      </c>
      <c r="P27" s="858">
        <v>0</v>
      </c>
      <c r="Q27" s="342"/>
    </row>
    <row r="28" spans="1:17" ht="30" customHeight="1" x14ac:dyDescent="0.15">
      <c r="A28" s="286" t="s">
        <v>108</v>
      </c>
      <c r="B28" s="297">
        <f t="shared" ref="B28:P28" si="5">SUM(B29:B31)</f>
        <v>0</v>
      </c>
      <c r="C28" s="307">
        <f t="shared" si="5"/>
        <v>0</v>
      </c>
      <c r="D28" s="310">
        <f t="shared" si="5"/>
        <v>0</v>
      </c>
      <c r="E28" s="307">
        <f t="shared" si="5"/>
        <v>0</v>
      </c>
      <c r="F28" s="316">
        <f t="shared" si="5"/>
        <v>0</v>
      </c>
      <c r="G28" s="326">
        <f t="shared" si="5"/>
        <v>0</v>
      </c>
      <c r="H28" s="307">
        <f t="shared" si="5"/>
        <v>0</v>
      </c>
      <c r="I28" s="316">
        <f t="shared" si="5"/>
        <v>0</v>
      </c>
      <c r="J28" s="326">
        <f t="shared" si="5"/>
        <v>0</v>
      </c>
      <c r="K28" s="307">
        <f t="shared" si="5"/>
        <v>0</v>
      </c>
      <c r="L28" s="316">
        <f t="shared" si="5"/>
        <v>0</v>
      </c>
      <c r="M28" s="326">
        <f t="shared" si="5"/>
        <v>0</v>
      </c>
      <c r="N28" s="307">
        <f t="shared" si="5"/>
        <v>0</v>
      </c>
      <c r="O28" s="316">
        <f t="shared" si="5"/>
        <v>0</v>
      </c>
      <c r="P28" s="341">
        <f t="shared" si="5"/>
        <v>0</v>
      </c>
      <c r="Q28" s="342"/>
    </row>
    <row r="29" spans="1:17" ht="30" customHeight="1" x14ac:dyDescent="0.15">
      <c r="A29" s="284" t="s">
        <v>52</v>
      </c>
      <c r="B29" s="859">
        <v>0</v>
      </c>
      <c r="C29" s="845">
        <v>0</v>
      </c>
      <c r="D29" s="843">
        <v>0</v>
      </c>
      <c r="E29" s="845">
        <v>0</v>
      </c>
      <c r="F29" s="860">
        <v>0</v>
      </c>
      <c r="G29" s="861">
        <v>0</v>
      </c>
      <c r="H29" s="845">
        <v>0</v>
      </c>
      <c r="I29" s="860">
        <v>0</v>
      </c>
      <c r="J29" s="861">
        <v>0</v>
      </c>
      <c r="K29" s="845">
        <v>0</v>
      </c>
      <c r="L29" s="860">
        <v>0</v>
      </c>
      <c r="M29" s="861">
        <v>0</v>
      </c>
      <c r="N29" s="845">
        <v>0</v>
      </c>
      <c r="O29" s="860">
        <v>0</v>
      </c>
      <c r="P29" s="862">
        <v>0</v>
      </c>
      <c r="Q29" s="342"/>
    </row>
    <row r="30" spans="1:17" ht="30" customHeight="1" x14ac:dyDescent="0.15">
      <c r="A30" s="284" t="s">
        <v>125</v>
      </c>
      <c r="B30" s="863">
        <v>0</v>
      </c>
      <c r="C30" s="313">
        <v>0</v>
      </c>
      <c r="D30" s="304">
        <v>0</v>
      </c>
      <c r="E30" s="313">
        <v>0</v>
      </c>
      <c r="F30" s="864">
        <v>0</v>
      </c>
      <c r="G30" s="865">
        <v>0</v>
      </c>
      <c r="H30" s="313">
        <v>0</v>
      </c>
      <c r="I30" s="864">
        <v>0</v>
      </c>
      <c r="J30" s="865">
        <v>0</v>
      </c>
      <c r="K30" s="313">
        <v>0</v>
      </c>
      <c r="L30" s="864">
        <v>0</v>
      </c>
      <c r="M30" s="865">
        <v>0</v>
      </c>
      <c r="N30" s="313">
        <v>0</v>
      </c>
      <c r="O30" s="864">
        <v>0</v>
      </c>
      <c r="P30" s="338">
        <v>0</v>
      </c>
      <c r="Q30" s="342"/>
    </row>
    <row r="31" spans="1:17" ht="30" customHeight="1" x14ac:dyDescent="0.15">
      <c r="A31" s="285" t="s">
        <v>400</v>
      </c>
      <c r="B31" s="866">
        <v>0</v>
      </c>
      <c r="C31" s="308">
        <v>0</v>
      </c>
      <c r="D31" s="305">
        <v>0</v>
      </c>
      <c r="E31" s="308">
        <v>0</v>
      </c>
      <c r="F31" s="867">
        <v>0</v>
      </c>
      <c r="G31" s="868">
        <v>0</v>
      </c>
      <c r="H31" s="308">
        <v>0</v>
      </c>
      <c r="I31" s="867">
        <v>0</v>
      </c>
      <c r="J31" s="868">
        <v>0</v>
      </c>
      <c r="K31" s="308">
        <v>0</v>
      </c>
      <c r="L31" s="867">
        <v>0</v>
      </c>
      <c r="M31" s="868">
        <v>0</v>
      </c>
      <c r="N31" s="308">
        <v>0</v>
      </c>
      <c r="O31" s="867">
        <v>0</v>
      </c>
      <c r="P31" s="339">
        <v>0</v>
      </c>
      <c r="Q31" s="342"/>
    </row>
    <row r="32" spans="1:17" ht="30" customHeight="1" x14ac:dyDescent="0.15">
      <c r="A32" s="286" t="s">
        <v>109</v>
      </c>
      <c r="B32" s="296">
        <f t="shared" ref="B32:P32" si="6">SUM(B33:B36)</f>
        <v>1</v>
      </c>
      <c r="C32" s="306">
        <f t="shared" si="6"/>
        <v>1</v>
      </c>
      <c r="D32" s="309">
        <f t="shared" si="6"/>
        <v>0</v>
      </c>
      <c r="E32" s="306">
        <f t="shared" si="6"/>
        <v>108</v>
      </c>
      <c r="F32" s="315">
        <f t="shared" si="6"/>
        <v>68</v>
      </c>
      <c r="G32" s="324">
        <f t="shared" si="6"/>
        <v>40</v>
      </c>
      <c r="H32" s="306">
        <f t="shared" si="6"/>
        <v>108</v>
      </c>
      <c r="I32" s="315">
        <f t="shared" si="6"/>
        <v>68</v>
      </c>
      <c r="J32" s="324">
        <f t="shared" si="6"/>
        <v>40</v>
      </c>
      <c r="K32" s="306">
        <f t="shared" si="6"/>
        <v>26</v>
      </c>
      <c r="L32" s="306">
        <f t="shared" si="6"/>
        <v>15</v>
      </c>
      <c r="M32" s="332">
        <f t="shared" si="6"/>
        <v>11</v>
      </c>
      <c r="N32" s="306">
        <f t="shared" si="6"/>
        <v>40</v>
      </c>
      <c r="O32" s="306">
        <f t="shared" si="6"/>
        <v>29</v>
      </c>
      <c r="P32" s="340">
        <f t="shared" si="6"/>
        <v>11</v>
      </c>
      <c r="Q32" s="342"/>
    </row>
    <row r="33" spans="1:17" ht="30" customHeight="1" x14ac:dyDescent="0.15">
      <c r="A33" s="284" t="s">
        <v>85</v>
      </c>
      <c r="B33" s="842">
        <v>1</v>
      </c>
      <c r="C33" s="843">
        <v>1</v>
      </c>
      <c r="D33" s="845">
        <v>0</v>
      </c>
      <c r="E33" s="304">
        <v>108</v>
      </c>
      <c r="F33" s="304">
        <v>68</v>
      </c>
      <c r="G33" s="322">
        <v>40</v>
      </c>
      <c r="H33" s="304">
        <v>108</v>
      </c>
      <c r="I33" s="304">
        <v>68</v>
      </c>
      <c r="J33" s="322">
        <v>40</v>
      </c>
      <c r="K33" s="304">
        <v>26</v>
      </c>
      <c r="L33" s="304">
        <v>15</v>
      </c>
      <c r="M33" s="322">
        <v>11</v>
      </c>
      <c r="N33" s="304">
        <v>40</v>
      </c>
      <c r="O33" s="304">
        <v>29</v>
      </c>
      <c r="P33" s="338">
        <v>11</v>
      </c>
      <c r="Q33" s="342"/>
    </row>
    <row r="34" spans="1:17" ht="30" customHeight="1" x14ac:dyDescent="0.15">
      <c r="A34" s="284" t="s">
        <v>68</v>
      </c>
      <c r="B34" s="863">
        <v>0</v>
      </c>
      <c r="C34" s="313">
        <v>0</v>
      </c>
      <c r="D34" s="313">
        <v>0</v>
      </c>
      <c r="E34" s="313">
        <v>0</v>
      </c>
      <c r="F34" s="864">
        <v>0</v>
      </c>
      <c r="G34" s="865">
        <v>0</v>
      </c>
      <c r="H34" s="313">
        <v>0</v>
      </c>
      <c r="I34" s="864">
        <v>0</v>
      </c>
      <c r="J34" s="865">
        <v>0</v>
      </c>
      <c r="K34" s="313">
        <v>0</v>
      </c>
      <c r="L34" s="864">
        <v>0</v>
      </c>
      <c r="M34" s="865">
        <v>0</v>
      </c>
      <c r="N34" s="313">
        <v>0</v>
      </c>
      <c r="O34" s="864">
        <v>0</v>
      </c>
      <c r="P34" s="338">
        <v>0</v>
      </c>
      <c r="Q34" s="342"/>
    </row>
    <row r="35" spans="1:17" ht="30" customHeight="1" x14ac:dyDescent="0.15">
      <c r="A35" s="284" t="s">
        <v>114</v>
      </c>
      <c r="B35" s="863">
        <v>0</v>
      </c>
      <c r="C35" s="313">
        <v>0</v>
      </c>
      <c r="D35" s="304">
        <v>0</v>
      </c>
      <c r="E35" s="313">
        <v>0</v>
      </c>
      <c r="F35" s="864">
        <v>0</v>
      </c>
      <c r="G35" s="865">
        <v>0</v>
      </c>
      <c r="H35" s="313">
        <v>0</v>
      </c>
      <c r="I35" s="864">
        <v>0</v>
      </c>
      <c r="J35" s="865">
        <v>0</v>
      </c>
      <c r="K35" s="313">
        <v>0</v>
      </c>
      <c r="L35" s="864">
        <v>0</v>
      </c>
      <c r="M35" s="865">
        <v>0</v>
      </c>
      <c r="N35" s="313">
        <v>0</v>
      </c>
      <c r="O35" s="864">
        <v>0</v>
      </c>
      <c r="P35" s="338">
        <v>0</v>
      </c>
      <c r="Q35" s="342"/>
    </row>
    <row r="36" spans="1:17" ht="30" customHeight="1" x14ac:dyDescent="0.15">
      <c r="A36" s="285" t="s">
        <v>116</v>
      </c>
      <c r="B36" s="866">
        <v>0</v>
      </c>
      <c r="C36" s="308">
        <v>0</v>
      </c>
      <c r="D36" s="305">
        <v>0</v>
      </c>
      <c r="E36" s="308">
        <v>0</v>
      </c>
      <c r="F36" s="867">
        <v>0</v>
      </c>
      <c r="G36" s="868">
        <v>0</v>
      </c>
      <c r="H36" s="308">
        <v>0</v>
      </c>
      <c r="I36" s="867">
        <v>0</v>
      </c>
      <c r="J36" s="868">
        <v>0</v>
      </c>
      <c r="K36" s="308">
        <v>0</v>
      </c>
      <c r="L36" s="867">
        <v>0</v>
      </c>
      <c r="M36" s="868">
        <v>0</v>
      </c>
      <c r="N36" s="308">
        <v>0</v>
      </c>
      <c r="O36" s="867">
        <v>0</v>
      </c>
      <c r="P36" s="339">
        <v>0</v>
      </c>
      <c r="Q36" s="342"/>
    </row>
    <row r="37" spans="1:17" ht="30" customHeight="1" x14ac:dyDescent="0.15">
      <c r="A37" s="286" t="s">
        <v>100</v>
      </c>
      <c r="B37" s="296">
        <f t="shared" ref="B37:P37" si="7">B38</f>
        <v>1</v>
      </c>
      <c r="C37" s="306">
        <f t="shared" si="7"/>
        <v>1</v>
      </c>
      <c r="D37" s="309">
        <f t="shared" si="7"/>
        <v>0</v>
      </c>
      <c r="E37" s="306">
        <f t="shared" si="7"/>
        <v>138</v>
      </c>
      <c r="F37" s="315">
        <f t="shared" si="7"/>
        <v>92</v>
      </c>
      <c r="G37" s="324">
        <f t="shared" si="7"/>
        <v>46</v>
      </c>
      <c r="H37" s="306">
        <f t="shared" si="7"/>
        <v>138</v>
      </c>
      <c r="I37" s="315">
        <f t="shared" si="7"/>
        <v>92</v>
      </c>
      <c r="J37" s="324">
        <f t="shared" si="7"/>
        <v>46</v>
      </c>
      <c r="K37" s="306">
        <f t="shared" si="7"/>
        <v>40</v>
      </c>
      <c r="L37" s="306">
        <f t="shared" si="7"/>
        <v>28</v>
      </c>
      <c r="M37" s="332">
        <f t="shared" si="7"/>
        <v>12</v>
      </c>
      <c r="N37" s="306">
        <f t="shared" si="7"/>
        <v>59</v>
      </c>
      <c r="O37" s="306">
        <f t="shared" si="7"/>
        <v>41</v>
      </c>
      <c r="P37" s="340">
        <f t="shared" si="7"/>
        <v>18</v>
      </c>
      <c r="Q37" s="342"/>
    </row>
    <row r="38" spans="1:17" ht="30" customHeight="1" x14ac:dyDescent="0.15">
      <c r="A38" s="285" t="s">
        <v>404</v>
      </c>
      <c r="B38" s="869">
        <v>1</v>
      </c>
      <c r="C38" s="853">
        <v>1</v>
      </c>
      <c r="D38" s="852">
        <v>0</v>
      </c>
      <c r="E38" s="305">
        <v>138</v>
      </c>
      <c r="F38" s="853">
        <v>92</v>
      </c>
      <c r="G38" s="854">
        <v>46</v>
      </c>
      <c r="H38" s="305">
        <v>138</v>
      </c>
      <c r="I38" s="853">
        <v>92</v>
      </c>
      <c r="J38" s="854">
        <v>46</v>
      </c>
      <c r="K38" s="305">
        <v>40</v>
      </c>
      <c r="L38" s="305">
        <v>28</v>
      </c>
      <c r="M38" s="323">
        <v>12</v>
      </c>
      <c r="N38" s="305">
        <v>59</v>
      </c>
      <c r="O38" s="305">
        <v>41</v>
      </c>
      <c r="P38" s="339">
        <v>18</v>
      </c>
      <c r="Q38" s="342"/>
    </row>
    <row r="39" spans="1:17" ht="30" customHeight="1" x14ac:dyDescent="0.15">
      <c r="A39" s="286" t="s">
        <v>117</v>
      </c>
      <c r="B39" s="296">
        <f t="shared" ref="B39:P39" si="8">B40+B41</f>
        <v>1</v>
      </c>
      <c r="C39" s="306">
        <f t="shared" si="8"/>
        <v>1</v>
      </c>
      <c r="D39" s="309">
        <f t="shared" si="8"/>
        <v>0</v>
      </c>
      <c r="E39" s="306">
        <f t="shared" si="8"/>
        <v>86</v>
      </c>
      <c r="F39" s="304">
        <f t="shared" si="8"/>
        <v>52</v>
      </c>
      <c r="G39" s="322">
        <f t="shared" si="8"/>
        <v>34</v>
      </c>
      <c r="H39" s="306">
        <f t="shared" si="8"/>
        <v>86</v>
      </c>
      <c r="I39" s="304">
        <f t="shared" si="8"/>
        <v>52</v>
      </c>
      <c r="J39" s="322">
        <f t="shared" si="8"/>
        <v>34</v>
      </c>
      <c r="K39" s="306">
        <f t="shared" si="8"/>
        <v>41</v>
      </c>
      <c r="L39" s="306">
        <f t="shared" si="8"/>
        <v>23</v>
      </c>
      <c r="M39" s="332">
        <f t="shared" si="8"/>
        <v>18</v>
      </c>
      <c r="N39" s="306">
        <f t="shared" si="8"/>
        <v>23</v>
      </c>
      <c r="O39" s="306">
        <f t="shared" si="8"/>
        <v>18</v>
      </c>
      <c r="P39" s="340">
        <f t="shared" si="8"/>
        <v>5</v>
      </c>
      <c r="Q39" s="342"/>
    </row>
    <row r="40" spans="1:17" ht="30" customHeight="1" x14ac:dyDescent="0.15">
      <c r="A40" s="284" t="s">
        <v>120</v>
      </c>
      <c r="B40" s="842">
        <v>1</v>
      </c>
      <c r="C40" s="843">
        <v>1</v>
      </c>
      <c r="D40" s="845">
        <v>0</v>
      </c>
      <c r="E40" s="304">
        <v>86</v>
      </c>
      <c r="F40" s="843">
        <v>52</v>
      </c>
      <c r="G40" s="844">
        <v>34</v>
      </c>
      <c r="H40" s="304">
        <v>86</v>
      </c>
      <c r="I40" s="843">
        <v>52</v>
      </c>
      <c r="J40" s="844">
        <v>34</v>
      </c>
      <c r="K40" s="843">
        <v>41</v>
      </c>
      <c r="L40" s="843">
        <v>23</v>
      </c>
      <c r="M40" s="870">
        <v>18</v>
      </c>
      <c r="N40" s="843">
        <v>23</v>
      </c>
      <c r="O40" s="843">
        <v>18</v>
      </c>
      <c r="P40" s="862">
        <v>5</v>
      </c>
      <c r="Q40" s="342"/>
    </row>
    <row r="41" spans="1:17" ht="30" customHeight="1" x14ac:dyDescent="0.15">
      <c r="A41" s="287" t="s">
        <v>119</v>
      </c>
      <c r="B41" s="871">
        <v>0</v>
      </c>
      <c r="C41" s="849">
        <v>0</v>
      </c>
      <c r="D41" s="849">
        <v>0</v>
      </c>
      <c r="E41" s="849">
        <v>0</v>
      </c>
      <c r="F41" s="872">
        <v>0</v>
      </c>
      <c r="G41" s="873">
        <v>0</v>
      </c>
      <c r="H41" s="849">
        <v>0</v>
      </c>
      <c r="I41" s="872">
        <v>0</v>
      </c>
      <c r="J41" s="873">
        <v>0</v>
      </c>
      <c r="K41" s="849">
        <v>0</v>
      </c>
      <c r="L41" s="872">
        <v>0</v>
      </c>
      <c r="M41" s="873">
        <v>0</v>
      </c>
      <c r="N41" s="849">
        <v>0</v>
      </c>
      <c r="O41" s="872">
        <v>0</v>
      </c>
      <c r="P41" s="851">
        <v>0</v>
      </c>
      <c r="Q41" s="342"/>
    </row>
    <row r="42" spans="1:17" ht="30" customHeight="1" x14ac:dyDescent="0.15">
      <c r="A42" s="288"/>
      <c r="B42" s="129"/>
      <c r="C42" s="129"/>
      <c r="D42" s="129"/>
      <c r="E42" s="129"/>
      <c r="F42" s="317"/>
      <c r="G42" s="317"/>
      <c r="H42" s="317"/>
      <c r="I42" s="317"/>
      <c r="J42" s="317"/>
      <c r="K42" s="317"/>
      <c r="L42" s="317"/>
      <c r="M42" s="317"/>
      <c r="N42" s="317"/>
      <c r="O42" s="317"/>
      <c r="P42" s="317"/>
    </row>
    <row r="43" spans="1:17" ht="26.25" customHeight="1" x14ac:dyDescent="0.15">
      <c r="B43" s="298"/>
      <c r="C43" s="298"/>
      <c r="D43" s="298"/>
      <c r="E43" s="298"/>
      <c r="F43" s="298"/>
      <c r="G43" s="298"/>
      <c r="H43" s="298"/>
      <c r="I43" s="298"/>
      <c r="J43" s="298"/>
      <c r="K43" s="298"/>
      <c r="L43" s="298"/>
      <c r="M43" s="298"/>
      <c r="N43" s="298"/>
      <c r="O43" s="298"/>
      <c r="P43" s="298"/>
    </row>
    <row r="44" spans="1:17" ht="26.25" customHeight="1" x14ac:dyDescent="0.15">
      <c r="B44" s="298"/>
      <c r="C44" s="298"/>
      <c r="D44" s="298"/>
      <c r="E44" s="298"/>
      <c r="F44" s="298"/>
      <c r="G44" s="298"/>
      <c r="H44" s="298"/>
      <c r="I44" s="298"/>
      <c r="J44" s="298"/>
      <c r="K44" s="298"/>
      <c r="L44" s="298"/>
      <c r="M44" s="298"/>
      <c r="N44" s="298"/>
      <c r="O44" s="298"/>
      <c r="P44" s="298"/>
    </row>
    <row r="45" spans="1:17" ht="26.25" customHeight="1" x14ac:dyDescent="0.15"/>
    <row r="46" spans="1:17" ht="26.25" customHeight="1" x14ac:dyDescent="0.15"/>
    <row r="47" spans="1:17" ht="26.25" customHeight="1" x14ac:dyDescent="0.15"/>
    <row r="48" spans="1:17" ht="26.25" customHeight="1" x14ac:dyDescent="0.15"/>
    <row r="49" s="45" customFormat="1" ht="26.25" customHeight="1" x14ac:dyDescent="0.15"/>
    <row r="50" s="45" customFormat="1" ht="26.25" customHeight="1" x14ac:dyDescent="0.15"/>
    <row r="51" s="45" customFormat="1" ht="26.25" customHeight="1" x14ac:dyDescent="0.15"/>
    <row r="52" s="45" customFormat="1" ht="26.25" customHeight="1" x14ac:dyDescent="0.15"/>
    <row r="53" s="45" customFormat="1" ht="26.25" customHeight="1" x14ac:dyDescent="0.15"/>
    <row r="54" s="45" customFormat="1" ht="26.25" customHeight="1" x14ac:dyDescent="0.15"/>
    <row r="55" s="45" customFormat="1" ht="26.25" customHeight="1" x14ac:dyDescent="0.15"/>
    <row r="56" s="45" customFormat="1" ht="26.25" customHeight="1" x14ac:dyDescent="0.15"/>
    <row r="57" s="45" customFormat="1" ht="26.25" customHeight="1" x14ac:dyDescent="0.15"/>
    <row r="58" s="45" customFormat="1" ht="26.25" customHeight="1" x14ac:dyDescent="0.15"/>
    <row r="59" s="45" customFormat="1" ht="26.25" customHeight="1" x14ac:dyDescent="0.15"/>
    <row r="60" s="45" customFormat="1" ht="26.25" customHeight="1" x14ac:dyDescent="0.15"/>
    <row r="61" s="45" customFormat="1" ht="26.25" customHeight="1" x14ac:dyDescent="0.15"/>
    <row r="62" s="45" customFormat="1" ht="26.25" customHeight="1" x14ac:dyDescent="0.15"/>
    <row r="63" s="45" customFormat="1" ht="26.25" customHeight="1" x14ac:dyDescent="0.15"/>
    <row r="64" s="45" customFormat="1" ht="26.25" customHeight="1" x14ac:dyDescent="0.15"/>
    <row r="65" s="45" customFormat="1" ht="26.25" customHeight="1" x14ac:dyDescent="0.15"/>
    <row r="66" s="45" customFormat="1" ht="26.25" customHeight="1" x14ac:dyDescent="0.15"/>
    <row r="67" s="45" customFormat="1" ht="26.25" customHeight="1" x14ac:dyDescent="0.15"/>
    <row r="68" s="45" customFormat="1" ht="26.25" customHeight="1" x14ac:dyDescent="0.15"/>
    <row r="69" s="45" customFormat="1" ht="26.25" customHeight="1" x14ac:dyDescent="0.15"/>
    <row r="70" s="45" customFormat="1" ht="26.25" customHeight="1" x14ac:dyDescent="0.15"/>
    <row r="71" s="45" customFormat="1" ht="26.25" customHeight="1" x14ac:dyDescent="0.15"/>
    <row r="72" s="45" customFormat="1" ht="26.25" customHeight="1" x14ac:dyDescent="0.15"/>
    <row r="73" s="45" customFormat="1" ht="26.25" customHeight="1" x14ac:dyDescent="0.15"/>
    <row r="74" s="45" customFormat="1" ht="26.25" customHeight="1" x14ac:dyDescent="0.15"/>
    <row r="75" s="45" customFormat="1" ht="26.25" customHeight="1" x14ac:dyDescent="0.15"/>
    <row r="76" s="45" customFormat="1" ht="26.25" customHeight="1" x14ac:dyDescent="0.15"/>
    <row r="77" s="45" customFormat="1" ht="26.25" customHeight="1" x14ac:dyDescent="0.15"/>
    <row r="78" s="45" customFormat="1" ht="26.25" customHeight="1" x14ac:dyDescent="0.15"/>
    <row r="79" s="45" customFormat="1" ht="26.25" customHeight="1" x14ac:dyDescent="0.15"/>
    <row r="80" s="45" customFormat="1" ht="26.25" customHeight="1" x14ac:dyDescent="0.15"/>
    <row r="81" s="45" customFormat="1" ht="26.25" customHeight="1" x14ac:dyDescent="0.15"/>
    <row r="82" s="45" customFormat="1" ht="19.5" customHeight="1" x14ac:dyDescent="0.15"/>
    <row r="83" s="45" customFormat="1" ht="19.5" customHeight="1" x14ac:dyDescent="0.15"/>
    <row r="84" s="45" customFormat="1" ht="19.5" customHeight="1" x14ac:dyDescent="0.15"/>
    <row r="85" s="45" customFormat="1" ht="19.5" customHeight="1" x14ac:dyDescent="0.15"/>
    <row r="86" s="45" customFormat="1" ht="19.5" customHeight="1" x14ac:dyDescent="0.15"/>
    <row r="87" s="45" customFormat="1" ht="19.5" customHeight="1" x14ac:dyDescent="0.15"/>
    <row r="88" s="45" customFormat="1" ht="19.5" customHeight="1" x14ac:dyDescent="0.15"/>
    <row r="89" s="45" customFormat="1" ht="19.5" customHeight="1" x14ac:dyDescent="0.15"/>
  </sheetData>
  <customSheetViews>
    <customSheetView guid="{38641C39-8DCD-4675-9CC3-E31D26A80CE1}" scale="75" showGridLines="0" fitToPage="1">
      <pane xSplit="1" ySplit="6" topLeftCell="B25" activePane="bottomRight" state="frozen"/>
      <selection pane="bottomRight" activeCell="B40" sqref="B40:P4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68" firstPageNumber="25"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6" topLeftCell="B7" state="frozen"/>
      <selection activeCell="B1" sqref="B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firstPageNumber="25"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6" topLeftCell="B25" activePane="bottomRight" state="frozen"/>
      <selection pane="bottomRight" activeCell="B40" sqref="B40:P4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68" firstPageNumber="25"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6" topLeftCell="B25" state="frozen"/>
      <selection activeCell="B40" sqref="B40:P41"/>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firstPageNumber="25"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6" topLeftCell="B7" activePane="bottomRight" state="frozen"/>
      <selection pane="bottomRight" activeCell="A3" sqref="A3:A4"/>
      <rowBreaks count="1" manualBreakCount="1">
        <brk id="42" max="16383" man="1"/>
      </rowBreaks>
      <pageMargins left="0.59055118110236227" right="0.39370078740157483" top="0.31496062992125984" bottom="0.55118110236220474" header="0" footer="0.27559055118110237"/>
      <printOptions horizontalCentered="1" verticalCentered="1"/>
      <pageSetup paperSize="9" scale="59" firstPageNumber="25" orientation="portrait" useFirstPageNumber="1" r:id="rId5"/>
      <headerFooter scaleWithDoc="0" alignWithMargins="0">
        <oddFooter>&amp;C-&amp;A-</oddFooter>
        <evenFooter>&amp;C- &amp;P -</evenFooter>
        <firstFooter>&amp;C- &amp;P -</firstFooter>
      </headerFooter>
    </customSheetView>
  </customSheetViews>
  <mergeCells count="2">
    <mergeCell ref="A3:A4"/>
    <mergeCell ref="A5:A6"/>
  </mergeCells>
  <phoneticPr fontId="2"/>
  <printOptions horizontalCentered="1" verticalCentered="1"/>
  <pageMargins left="0.59055118110236227" right="0.39370078740157483" top="0.31496062992125984" bottom="0.55118110236220474" header="0" footer="0.27559055118110237"/>
  <pageSetup paperSize="9" scale="59" firstPageNumber="25" orientation="portrait" useFirstPageNumber="1" r:id="rId6"/>
  <headerFooter scaleWithDoc="0" alignWithMargins="0">
    <oddFooter>&amp;C-&amp;A-</oddFooter>
    <evenFooter>&amp;C- &amp;P -</evenFooter>
    <firstFooter>&amp;C- &amp;P -</firstFooter>
  </headerFooter>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S46"/>
  <sheetViews>
    <sheetView showGridLines="0" view="pageBreakPreview" zoomScaleNormal="75" zoomScaleSheetLayoutView="100" workbookViewId="0">
      <pane xSplit="2" ySplit="5" topLeftCell="C6"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7.25" x14ac:dyDescent="0.2"/>
  <cols>
    <col min="1" max="1" width="2.625" style="45" customWidth="1" collapsed="1"/>
    <col min="2" max="2" width="17.125" style="102" customWidth="1" collapsed="1"/>
    <col min="3" max="3" width="11.375" style="45" customWidth="1" collapsed="1"/>
    <col min="4" max="4" width="9.375" style="45" bestFit="1" customWidth="1" collapsed="1"/>
    <col min="5" max="5" width="8.75" style="45" customWidth="1" collapsed="1"/>
    <col min="6" max="6" width="8" style="45" bestFit="1" customWidth="1" collapsed="1"/>
    <col min="7" max="8" width="6.5" style="45" bestFit="1" customWidth="1" collapsed="1"/>
    <col min="9" max="14" width="5.625" style="45" customWidth="1" collapsed="1"/>
    <col min="15" max="15" width="8.75" style="45" customWidth="1" collapsed="1"/>
    <col min="16" max="16" width="8.5" style="45" customWidth="1" collapsed="1"/>
    <col min="17" max="17" width="7.75" style="45" customWidth="1" collapsed="1"/>
    <col min="18" max="18" width="9.25" style="45" customWidth="1" collapsed="1"/>
    <col min="19" max="16384" width="9" style="45" collapsed="1"/>
  </cols>
  <sheetData>
    <row r="1" spans="2:19" ht="39.950000000000003" customHeight="1" x14ac:dyDescent="0.15">
      <c r="B1" s="142" t="s">
        <v>431</v>
      </c>
      <c r="R1" s="122" t="s">
        <v>179</v>
      </c>
    </row>
    <row r="2" spans="2:19" s="172" customFormat="1" ht="15.95" customHeight="1" x14ac:dyDescent="0.15">
      <c r="B2" s="978" t="s">
        <v>36</v>
      </c>
      <c r="C2" s="333"/>
      <c r="D2" s="333"/>
      <c r="E2" s="333"/>
      <c r="F2" s="333"/>
      <c r="G2" s="333"/>
      <c r="H2" s="333"/>
      <c r="I2" s="333"/>
      <c r="J2" s="333"/>
      <c r="K2" s="333"/>
      <c r="L2" s="333"/>
      <c r="M2" s="333"/>
      <c r="N2" s="333"/>
      <c r="O2" s="358" t="s">
        <v>51</v>
      </c>
      <c r="P2" s="360"/>
      <c r="Q2" s="299"/>
      <c r="R2" s="364" t="s">
        <v>30</v>
      </c>
    </row>
    <row r="3" spans="2:19" s="172" customFormat="1" ht="15.95" customHeight="1" x14ac:dyDescent="0.15">
      <c r="B3" s="979"/>
      <c r="C3" s="300" t="s">
        <v>180</v>
      </c>
      <c r="D3" s="300"/>
      <c r="E3" s="300"/>
      <c r="F3" s="300"/>
      <c r="G3" s="300"/>
      <c r="H3" s="318"/>
      <c r="I3" s="301" t="s">
        <v>181</v>
      </c>
      <c r="J3" s="355"/>
      <c r="K3" s="355"/>
      <c r="L3" s="301" t="s">
        <v>60</v>
      </c>
      <c r="M3" s="355"/>
      <c r="N3" s="355"/>
      <c r="O3" s="331" t="s">
        <v>62</v>
      </c>
      <c r="P3" s="330"/>
      <c r="Q3" s="300"/>
      <c r="R3" s="365" t="s">
        <v>66</v>
      </c>
    </row>
    <row r="4" spans="2:19" s="172" customFormat="1" ht="15.95" customHeight="1" x14ac:dyDescent="0.15">
      <c r="B4" s="982" t="s">
        <v>102</v>
      </c>
      <c r="C4" s="345" t="s">
        <v>132</v>
      </c>
      <c r="D4" s="348"/>
      <c r="E4" s="348"/>
      <c r="F4" s="345" t="s">
        <v>133</v>
      </c>
      <c r="G4" s="348"/>
      <c r="H4" s="348"/>
      <c r="I4" s="354"/>
      <c r="J4" s="356"/>
      <c r="K4" s="356"/>
      <c r="L4" s="354"/>
      <c r="M4" s="356"/>
      <c r="N4" s="356"/>
      <c r="O4" s="359"/>
      <c r="P4" s="361"/>
      <c r="Q4" s="362"/>
      <c r="R4" s="366"/>
    </row>
    <row r="5" spans="2:19" s="172" customFormat="1" ht="15.95" customHeight="1" x14ac:dyDescent="0.15">
      <c r="B5" s="983"/>
      <c r="C5" s="346" t="s">
        <v>57</v>
      </c>
      <c r="D5" s="346" t="s">
        <v>12</v>
      </c>
      <c r="E5" s="349" t="s">
        <v>11</v>
      </c>
      <c r="F5" s="346" t="s">
        <v>57</v>
      </c>
      <c r="G5" s="346" t="s">
        <v>12</v>
      </c>
      <c r="H5" s="349" t="s">
        <v>11</v>
      </c>
      <c r="I5" s="346" t="s">
        <v>57</v>
      </c>
      <c r="J5" s="346" t="s">
        <v>12</v>
      </c>
      <c r="K5" s="349" t="s">
        <v>11</v>
      </c>
      <c r="L5" s="346" t="s">
        <v>57</v>
      </c>
      <c r="M5" s="346" t="s">
        <v>12</v>
      </c>
      <c r="N5" s="349" t="s">
        <v>11</v>
      </c>
      <c r="O5" s="346" t="s">
        <v>57</v>
      </c>
      <c r="P5" s="346" t="s">
        <v>12</v>
      </c>
      <c r="Q5" s="349" t="s">
        <v>11</v>
      </c>
      <c r="R5" s="367"/>
    </row>
    <row r="6" spans="2:19" s="1" customFormat="1" ht="30" customHeight="1" x14ac:dyDescent="0.15">
      <c r="B6" s="839" t="s">
        <v>380</v>
      </c>
      <c r="C6" s="303">
        <v>7065</v>
      </c>
      <c r="D6" s="303">
        <v>3613</v>
      </c>
      <c r="E6" s="321">
        <v>3452</v>
      </c>
      <c r="F6" s="303">
        <v>102</v>
      </c>
      <c r="G6" s="303">
        <v>55</v>
      </c>
      <c r="H6" s="321">
        <v>47</v>
      </c>
      <c r="I6" s="303">
        <v>26</v>
      </c>
      <c r="J6" s="303">
        <v>13</v>
      </c>
      <c r="K6" s="321">
        <v>13</v>
      </c>
      <c r="L6" s="313">
        <v>0</v>
      </c>
      <c r="M6" s="304">
        <v>0</v>
      </c>
      <c r="N6" s="357">
        <v>0</v>
      </c>
      <c r="O6" s="303">
        <v>2001</v>
      </c>
      <c r="P6" s="303">
        <v>1340</v>
      </c>
      <c r="Q6" s="321">
        <v>661</v>
      </c>
      <c r="R6" s="368">
        <v>405</v>
      </c>
    </row>
    <row r="7" spans="2:19" ht="30" customHeight="1" x14ac:dyDescent="0.15">
      <c r="B7" s="839" t="s">
        <v>412</v>
      </c>
      <c r="C7" s="303">
        <f t="shared" ref="C7:R7" si="0">C8+C9</f>
        <v>6636</v>
      </c>
      <c r="D7" s="303">
        <f t="shared" si="0"/>
        <v>3507</v>
      </c>
      <c r="E7" s="321">
        <f t="shared" si="0"/>
        <v>3129</v>
      </c>
      <c r="F7" s="303">
        <f t="shared" si="0"/>
        <v>82</v>
      </c>
      <c r="G7" s="303">
        <f t="shared" si="0"/>
        <v>35</v>
      </c>
      <c r="H7" s="321">
        <f t="shared" si="0"/>
        <v>47</v>
      </c>
      <c r="I7" s="303">
        <f t="shared" si="0"/>
        <v>22</v>
      </c>
      <c r="J7" s="303">
        <f t="shared" si="0"/>
        <v>10</v>
      </c>
      <c r="K7" s="321">
        <f t="shared" si="0"/>
        <v>12</v>
      </c>
      <c r="L7" s="313">
        <f t="shared" si="0"/>
        <v>0</v>
      </c>
      <c r="M7" s="304">
        <f t="shared" si="0"/>
        <v>0</v>
      </c>
      <c r="N7" s="357">
        <f t="shared" si="0"/>
        <v>0</v>
      </c>
      <c r="O7" s="303">
        <f t="shared" si="0"/>
        <v>1975</v>
      </c>
      <c r="P7" s="303">
        <f t="shared" si="0"/>
        <v>1321</v>
      </c>
      <c r="Q7" s="321">
        <f t="shared" si="0"/>
        <v>654</v>
      </c>
      <c r="R7" s="368">
        <f t="shared" si="0"/>
        <v>400</v>
      </c>
      <c r="S7" s="342"/>
    </row>
    <row r="8" spans="2:19" ht="30" customHeight="1" x14ac:dyDescent="0.15">
      <c r="B8" s="343" t="s">
        <v>79</v>
      </c>
      <c r="C8" s="304">
        <f t="shared" ref="C8:R8" si="1">SUM(C10:C22)</f>
        <v>6516</v>
      </c>
      <c r="D8" s="304">
        <f t="shared" si="1"/>
        <v>3435</v>
      </c>
      <c r="E8" s="322">
        <f t="shared" si="1"/>
        <v>3081</v>
      </c>
      <c r="F8" s="350">
        <f t="shared" si="1"/>
        <v>82</v>
      </c>
      <c r="G8" s="350">
        <f t="shared" si="1"/>
        <v>35</v>
      </c>
      <c r="H8" s="351">
        <f t="shared" si="1"/>
        <v>47</v>
      </c>
      <c r="I8" s="350">
        <f t="shared" si="1"/>
        <v>22</v>
      </c>
      <c r="J8" s="350">
        <f t="shared" si="1"/>
        <v>10</v>
      </c>
      <c r="K8" s="351">
        <f t="shared" si="1"/>
        <v>12</v>
      </c>
      <c r="L8" s="313">
        <f t="shared" si="1"/>
        <v>0</v>
      </c>
      <c r="M8" s="304">
        <f t="shared" si="1"/>
        <v>0</v>
      </c>
      <c r="N8" s="357">
        <f t="shared" si="1"/>
        <v>0</v>
      </c>
      <c r="O8" s="304">
        <f t="shared" si="1"/>
        <v>1890</v>
      </c>
      <c r="P8" s="304">
        <f t="shared" si="1"/>
        <v>1271</v>
      </c>
      <c r="Q8" s="357">
        <f t="shared" si="1"/>
        <v>619</v>
      </c>
      <c r="R8" s="338">
        <f t="shared" si="1"/>
        <v>382</v>
      </c>
    </row>
    <row r="9" spans="2:19" ht="30" customHeight="1" x14ac:dyDescent="0.15">
      <c r="B9" s="344" t="s">
        <v>3</v>
      </c>
      <c r="C9" s="305">
        <f t="shared" ref="C9:R9" si="2">C23+C25+C27+C31+C36+C38</f>
        <v>120</v>
      </c>
      <c r="D9" s="305">
        <f t="shared" si="2"/>
        <v>72</v>
      </c>
      <c r="E9" s="323">
        <f t="shared" si="2"/>
        <v>48</v>
      </c>
      <c r="F9" s="308">
        <f t="shared" si="2"/>
        <v>0</v>
      </c>
      <c r="G9" s="305">
        <f t="shared" si="2"/>
        <v>0</v>
      </c>
      <c r="H9" s="352">
        <f t="shared" si="2"/>
        <v>0</v>
      </c>
      <c r="I9" s="308">
        <f t="shared" si="2"/>
        <v>0</v>
      </c>
      <c r="J9" s="305">
        <f t="shared" si="2"/>
        <v>0</v>
      </c>
      <c r="K9" s="352">
        <f t="shared" si="2"/>
        <v>0</v>
      </c>
      <c r="L9" s="308">
        <f t="shared" si="2"/>
        <v>0</v>
      </c>
      <c r="M9" s="305">
        <f t="shared" si="2"/>
        <v>0</v>
      </c>
      <c r="N9" s="352">
        <f t="shared" si="2"/>
        <v>0</v>
      </c>
      <c r="O9" s="305">
        <f t="shared" si="2"/>
        <v>85</v>
      </c>
      <c r="P9" s="305">
        <f t="shared" si="2"/>
        <v>50</v>
      </c>
      <c r="Q9" s="352">
        <f t="shared" si="2"/>
        <v>35</v>
      </c>
      <c r="R9" s="339">
        <f t="shared" si="2"/>
        <v>18</v>
      </c>
    </row>
    <row r="10" spans="2:19" ht="30" customHeight="1" x14ac:dyDescent="0.15">
      <c r="B10" s="284" t="s">
        <v>84</v>
      </c>
      <c r="C10" s="304">
        <v>2425</v>
      </c>
      <c r="D10" s="304">
        <v>1340</v>
      </c>
      <c r="E10" s="322">
        <v>1085</v>
      </c>
      <c r="F10" s="304">
        <v>63</v>
      </c>
      <c r="G10" s="304">
        <v>25</v>
      </c>
      <c r="H10" s="322">
        <v>38</v>
      </c>
      <c r="I10" s="313">
        <v>0</v>
      </c>
      <c r="J10" s="304">
        <v>0</v>
      </c>
      <c r="K10" s="357">
        <v>0</v>
      </c>
      <c r="L10" s="313">
        <v>0</v>
      </c>
      <c r="M10" s="304">
        <v>0</v>
      </c>
      <c r="N10" s="357">
        <v>0</v>
      </c>
      <c r="O10" s="304">
        <v>616</v>
      </c>
      <c r="P10" s="304">
        <v>394</v>
      </c>
      <c r="Q10" s="357">
        <v>222</v>
      </c>
      <c r="R10" s="338">
        <v>125</v>
      </c>
    </row>
    <row r="11" spans="2:19" ht="30" customHeight="1" x14ac:dyDescent="0.15">
      <c r="B11" s="284" t="s">
        <v>90</v>
      </c>
      <c r="C11" s="304">
        <v>474</v>
      </c>
      <c r="D11" s="304">
        <v>256</v>
      </c>
      <c r="E11" s="322">
        <v>218</v>
      </c>
      <c r="F11" s="313">
        <v>0</v>
      </c>
      <c r="G11" s="304">
        <v>0</v>
      </c>
      <c r="H11" s="357">
        <v>0</v>
      </c>
      <c r="I11" s="313">
        <v>0</v>
      </c>
      <c r="J11" s="304">
        <v>0</v>
      </c>
      <c r="K11" s="357">
        <v>0</v>
      </c>
      <c r="L11" s="313">
        <v>0</v>
      </c>
      <c r="M11" s="304">
        <v>0</v>
      </c>
      <c r="N11" s="357">
        <v>0</v>
      </c>
      <c r="O11" s="304">
        <v>155</v>
      </c>
      <c r="P11" s="304">
        <v>102</v>
      </c>
      <c r="Q11" s="357">
        <v>53</v>
      </c>
      <c r="R11" s="338">
        <v>33</v>
      </c>
    </row>
    <row r="12" spans="2:19" ht="30" customHeight="1" x14ac:dyDescent="0.15">
      <c r="B12" s="284" t="s">
        <v>70</v>
      </c>
      <c r="C12" s="304">
        <v>761</v>
      </c>
      <c r="D12" s="304">
        <v>388</v>
      </c>
      <c r="E12" s="322">
        <v>373</v>
      </c>
      <c r="F12" s="304">
        <v>12</v>
      </c>
      <c r="G12" s="304">
        <v>6</v>
      </c>
      <c r="H12" s="322">
        <v>6</v>
      </c>
      <c r="I12" s="313">
        <v>0</v>
      </c>
      <c r="J12" s="304">
        <v>0</v>
      </c>
      <c r="K12" s="357">
        <v>0</v>
      </c>
      <c r="L12" s="313">
        <v>0</v>
      </c>
      <c r="M12" s="304">
        <v>0</v>
      </c>
      <c r="N12" s="357">
        <v>0</v>
      </c>
      <c r="O12" s="304">
        <v>226</v>
      </c>
      <c r="P12" s="304">
        <v>152</v>
      </c>
      <c r="Q12" s="357">
        <v>74</v>
      </c>
      <c r="R12" s="338">
        <v>36</v>
      </c>
    </row>
    <row r="13" spans="2:19" ht="30" customHeight="1" x14ac:dyDescent="0.15">
      <c r="B13" s="284" t="s">
        <v>91</v>
      </c>
      <c r="C13" s="304">
        <v>560</v>
      </c>
      <c r="D13" s="304">
        <v>291</v>
      </c>
      <c r="E13" s="322">
        <v>269</v>
      </c>
      <c r="F13" s="313">
        <v>5</v>
      </c>
      <c r="G13" s="304">
        <v>3</v>
      </c>
      <c r="H13" s="357">
        <v>2</v>
      </c>
      <c r="I13" s="313">
        <v>0</v>
      </c>
      <c r="J13" s="304">
        <v>0</v>
      </c>
      <c r="K13" s="357">
        <v>0</v>
      </c>
      <c r="L13" s="313">
        <v>0</v>
      </c>
      <c r="M13" s="304">
        <v>0</v>
      </c>
      <c r="N13" s="357">
        <v>0</v>
      </c>
      <c r="O13" s="304">
        <v>159</v>
      </c>
      <c r="P13" s="304">
        <v>105</v>
      </c>
      <c r="Q13" s="357">
        <v>54</v>
      </c>
      <c r="R13" s="338">
        <v>28</v>
      </c>
    </row>
    <row r="14" spans="2:19" ht="30" customHeight="1" x14ac:dyDescent="0.15">
      <c r="B14" s="284" t="s">
        <v>237</v>
      </c>
      <c r="C14" s="304">
        <v>97</v>
      </c>
      <c r="D14" s="304">
        <v>79</v>
      </c>
      <c r="E14" s="322">
        <v>18</v>
      </c>
      <c r="F14" s="313">
        <v>0</v>
      </c>
      <c r="G14" s="304">
        <v>0</v>
      </c>
      <c r="H14" s="357">
        <v>0</v>
      </c>
      <c r="I14" s="313">
        <v>0</v>
      </c>
      <c r="J14" s="304">
        <v>0</v>
      </c>
      <c r="K14" s="357">
        <v>0</v>
      </c>
      <c r="L14" s="313">
        <v>0</v>
      </c>
      <c r="M14" s="304">
        <v>0</v>
      </c>
      <c r="N14" s="357">
        <v>0</v>
      </c>
      <c r="O14" s="304">
        <v>58</v>
      </c>
      <c r="P14" s="304">
        <v>45</v>
      </c>
      <c r="Q14" s="357">
        <v>13</v>
      </c>
      <c r="R14" s="338">
        <v>27</v>
      </c>
    </row>
    <row r="15" spans="2:19" ht="30" customHeight="1" x14ac:dyDescent="0.15">
      <c r="B15" s="284" t="s">
        <v>203</v>
      </c>
      <c r="C15" s="304">
        <v>322</v>
      </c>
      <c r="D15" s="304">
        <v>173</v>
      </c>
      <c r="E15" s="322">
        <v>149</v>
      </c>
      <c r="F15" s="313">
        <v>0</v>
      </c>
      <c r="G15" s="304">
        <v>0</v>
      </c>
      <c r="H15" s="357">
        <v>0</v>
      </c>
      <c r="I15" s="350">
        <v>22</v>
      </c>
      <c r="J15" s="350">
        <v>10</v>
      </c>
      <c r="K15" s="351">
        <v>12</v>
      </c>
      <c r="L15" s="313">
        <v>0</v>
      </c>
      <c r="M15" s="304">
        <v>0</v>
      </c>
      <c r="N15" s="357">
        <v>0</v>
      </c>
      <c r="O15" s="304">
        <v>105</v>
      </c>
      <c r="P15" s="304">
        <v>76</v>
      </c>
      <c r="Q15" s="357">
        <v>29</v>
      </c>
      <c r="R15" s="338">
        <v>15</v>
      </c>
    </row>
    <row r="16" spans="2:19" ht="30" customHeight="1" x14ac:dyDescent="0.15">
      <c r="B16" s="284" t="s">
        <v>139</v>
      </c>
      <c r="C16" s="304">
        <v>167</v>
      </c>
      <c r="D16" s="304">
        <v>70</v>
      </c>
      <c r="E16" s="322">
        <v>97</v>
      </c>
      <c r="F16" s="313">
        <v>0</v>
      </c>
      <c r="G16" s="304">
        <v>0</v>
      </c>
      <c r="H16" s="357">
        <v>0</v>
      </c>
      <c r="I16" s="313">
        <v>0</v>
      </c>
      <c r="J16" s="304">
        <v>0</v>
      </c>
      <c r="K16" s="357">
        <v>0</v>
      </c>
      <c r="L16" s="313">
        <v>0</v>
      </c>
      <c r="M16" s="304">
        <v>0</v>
      </c>
      <c r="N16" s="357">
        <v>0</v>
      </c>
      <c r="O16" s="304">
        <v>49</v>
      </c>
      <c r="P16" s="304">
        <v>30</v>
      </c>
      <c r="Q16" s="357">
        <v>19</v>
      </c>
      <c r="R16" s="338">
        <v>11</v>
      </c>
    </row>
    <row r="17" spans="2:18" ht="30" customHeight="1" x14ac:dyDescent="0.15">
      <c r="B17" s="284" t="s">
        <v>238</v>
      </c>
      <c r="C17" s="304">
        <v>581</v>
      </c>
      <c r="D17" s="304">
        <v>279</v>
      </c>
      <c r="E17" s="322">
        <v>302</v>
      </c>
      <c r="F17" s="304">
        <v>2</v>
      </c>
      <c r="G17" s="304">
        <v>1</v>
      </c>
      <c r="H17" s="840">
        <v>1</v>
      </c>
      <c r="I17" s="313">
        <v>0</v>
      </c>
      <c r="J17" s="304">
        <v>0</v>
      </c>
      <c r="K17" s="357">
        <v>0</v>
      </c>
      <c r="L17" s="313">
        <v>0</v>
      </c>
      <c r="M17" s="304">
        <v>0</v>
      </c>
      <c r="N17" s="357">
        <v>0</v>
      </c>
      <c r="O17" s="304">
        <v>183</v>
      </c>
      <c r="P17" s="304">
        <v>134</v>
      </c>
      <c r="Q17" s="357">
        <v>49</v>
      </c>
      <c r="R17" s="338">
        <v>39</v>
      </c>
    </row>
    <row r="18" spans="2:18" ht="30" customHeight="1" x14ac:dyDescent="0.15">
      <c r="B18" s="284" t="s">
        <v>48</v>
      </c>
      <c r="C18" s="304">
        <v>166</v>
      </c>
      <c r="D18" s="304">
        <v>65</v>
      </c>
      <c r="E18" s="322">
        <v>101</v>
      </c>
      <c r="F18" s="313">
        <v>0</v>
      </c>
      <c r="G18" s="304">
        <v>0</v>
      </c>
      <c r="H18" s="357">
        <v>0</v>
      </c>
      <c r="I18" s="313">
        <v>0</v>
      </c>
      <c r="J18" s="304">
        <v>0</v>
      </c>
      <c r="K18" s="357">
        <v>0</v>
      </c>
      <c r="L18" s="313">
        <v>0</v>
      </c>
      <c r="M18" s="304">
        <v>0</v>
      </c>
      <c r="N18" s="357">
        <v>0</v>
      </c>
      <c r="O18" s="304">
        <v>37</v>
      </c>
      <c r="P18" s="304">
        <v>26</v>
      </c>
      <c r="Q18" s="357">
        <v>11</v>
      </c>
      <c r="R18" s="338">
        <v>5</v>
      </c>
    </row>
    <row r="19" spans="2:18" ht="30" customHeight="1" x14ac:dyDescent="0.15">
      <c r="B19" s="284" t="s">
        <v>101</v>
      </c>
      <c r="C19" s="304">
        <v>511</v>
      </c>
      <c r="D19" s="304">
        <v>292</v>
      </c>
      <c r="E19" s="322">
        <v>219</v>
      </c>
      <c r="F19" s="313">
        <v>0</v>
      </c>
      <c r="G19" s="304">
        <v>0</v>
      </c>
      <c r="H19" s="357">
        <v>0</v>
      </c>
      <c r="I19" s="313">
        <v>0</v>
      </c>
      <c r="J19" s="304">
        <v>0</v>
      </c>
      <c r="K19" s="357">
        <v>0</v>
      </c>
      <c r="L19" s="313">
        <v>0</v>
      </c>
      <c r="M19" s="304">
        <v>0</v>
      </c>
      <c r="N19" s="357">
        <v>0</v>
      </c>
      <c r="O19" s="304">
        <v>169</v>
      </c>
      <c r="P19" s="304">
        <v>116</v>
      </c>
      <c r="Q19" s="357">
        <v>53</v>
      </c>
      <c r="R19" s="338">
        <v>38</v>
      </c>
    </row>
    <row r="20" spans="2:18" ht="30" customHeight="1" x14ac:dyDescent="0.15">
      <c r="B20" s="284" t="s">
        <v>231</v>
      </c>
      <c r="C20" s="304">
        <v>203</v>
      </c>
      <c r="D20" s="304">
        <v>98</v>
      </c>
      <c r="E20" s="322">
        <v>105</v>
      </c>
      <c r="F20" s="313">
        <v>0</v>
      </c>
      <c r="G20" s="304">
        <v>0</v>
      </c>
      <c r="H20" s="357">
        <v>0</v>
      </c>
      <c r="I20" s="313">
        <v>0</v>
      </c>
      <c r="J20" s="304">
        <v>0</v>
      </c>
      <c r="K20" s="357">
        <v>0</v>
      </c>
      <c r="L20" s="313">
        <v>0</v>
      </c>
      <c r="M20" s="304">
        <v>0</v>
      </c>
      <c r="N20" s="357">
        <v>0</v>
      </c>
      <c r="O20" s="304">
        <v>47</v>
      </c>
      <c r="P20" s="304">
        <v>34</v>
      </c>
      <c r="Q20" s="357">
        <v>13</v>
      </c>
      <c r="R20" s="338">
        <v>12</v>
      </c>
    </row>
    <row r="21" spans="2:18" ht="30" customHeight="1" x14ac:dyDescent="0.15">
      <c r="B21" s="284" t="s">
        <v>234</v>
      </c>
      <c r="C21" s="304">
        <v>60</v>
      </c>
      <c r="D21" s="304">
        <v>35</v>
      </c>
      <c r="E21" s="322">
        <v>25</v>
      </c>
      <c r="F21" s="313">
        <v>0</v>
      </c>
      <c r="G21" s="304">
        <v>0</v>
      </c>
      <c r="H21" s="357">
        <v>0</v>
      </c>
      <c r="I21" s="313">
        <v>0</v>
      </c>
      <c r="J21" s="304">
        <v>0</v>
      </c>
      <c r="K21" s="357">
        <v>0</v>
      </c>
      <c r="L21" s="313">
        <v>0</v>
      </c>
      <c r="M21" s="304">
        <v>0</v>
      </c>
      <c r="N21" s="357">
        <v>0</v>
      </c>
      <c r="O21" s="304">
        <v>29</v>
      </c>
      <c r="P21" s="304">
        <v>19</v>
      </c>
      <c r="Q21" s="357">
        <v>10</v>
      </c>
      <c r="R21" s="338">
        <v>6</v>
      </c>
    </row>
    <row r="22" spans="2:18" ht="30" customHeight="1" x14ac:dyDescent="0.15">
      <c r="B22" s="285" t="s">
        <v>235</v>
      </c>
      <c r="C22" s="305">
        <v>189</v>
      </c>
      <c r="D22" s="305">
        <v>69</v>
      </c>
      <c r="E22" s="323">
        <v>120</v>
      </c>
      <c r="F22" s="313">
        <v>0</v>
      </c>
      <c r="G22" s="304">
        <v>0</v>
      </c>
      <c r="H22" s="357">
        <v>0</v>
      </c>
      <c r="I22" s="313">
        <v>0</v>
      </c>
      <c r="J22" s="304">
        <v>0</v>
      </c>
      <c r="K22" s="357">
        <v>0</v>
      </c>
      <c r="L22" s="313">
        <v>0</v>
      </c>
      <c r="M22" s="304">
        <v>0</v>
      </c>
      <c r="N22" s="357">
        <v>0</v>
      </c>
      <c r="O22" s="305">
        <v>57</v>
      </c>
      <c r="P22" s="305">
        <v>38</v>
      </c>
      <c r="Q22" s="352">
        <v>19</v>
      </c>
      <c r="R22" s="339">
        <v>7</v>
      </c>
    </row>
    <row r="23" spans="2:18" ht="30" customHeight="1" x14ac:dyDescent="0.15">
      <c r="B23" s="286" t="s">
        <v>87</v>
      </c>
      <c r="C23" s="306">
        <f t="shared" ref="C23:R23" si="3">C24</f>
        <v>17</v>
      </c>
      <c r="D23" s="306">
        <f t="shared" si="3"/>
        <v>14</v>
      </c>
      <c r="E23" s="332">
        <f t="shared" si="3"/>
        <v>3</v>
      </c>
      <c r="F23" s="315">
        <f t="shared" si="3"/>
        <v>0</v>
      </c>
      <c r="G23" s="315">
        <f t="shared" si="3"/>
        <v>0</v>
      </c>
      <c r="H23" s="353">
        <f t="shared" si="3"/>
        <v>0</v>
      </c>
      <c r="I23" s="315">
        <f t="shared" si="3"/>
        <v>0</v>
      </c>
      <c r="J23" s="315">
        <f t="shared" si="3"/>
        <v>0</v>
      </c>
      <c r="K23" s="353">
        <f t="shared" si="3"/>
        <v>0</v>
      </c>
      <c r="L23" s="315">
        <f t="shared" si="3"/>
        <v>0</v>
      </c>
      <c r="M23" s="315">
        <f t="shared" si="3"/>
        <v>0</v>
      </c>
      <c r="N23" s="353">
        <f t="shared" si="3"/>
        <v>0</v>
      </c>
      <c r="O23" s="306">
        <f t="shared" si="3"/>
        <v>21</v>
      </c>
      <c r="P23" s="306">
        <f t="shared" si="3"/>
        <v>13</v>
      </c>
      <c r="Q23" s="363">
        <f t="shared" si="3"/>
        <v>8</v>
      </c>
      <c r="R23" s="340">
        <f t="shared" si="3"/>
        <v>5</v>
      </c>
    </row>
    <row r="24" spans="2:18" ht="30" customHeight="1" x14ac:dyDescent="0.15">
      <c r="B24" s="285" t="s">
        <v>97</v>
      </c>
      <c r="C24" s="305">
        <v>17</v>
      </c>
      <c r="D24" s="305">
        <v>14</v>
      </c>
      <c r="E24" s="323">
        <v>3</v>
      </c>
      <c r="F24" s="305">
        <v>0</v>
      </c>
      <c r="G24" s="305">
        <v>0</v>
      </c>
      <c r="H24" s="323">
        <v>0</v>
      </c>
      <c r="I24" s="305">
        <v>0</v>
      </c>
      <c r="J24" s="305">
        <v>0</v>
      </c>
      <c r="K24" s="323">
        <v>0</v>
      </c>
      <c r="L24" s="305">
        <v>0</v>
      </c>
      <c r="M24" s="305">
        <v>0</v>
      </c>
      <c r="N24" s="323">
        <v>0</v>
      </c>
      <c r="O24" s="305">
        <v>21</v>
      </c>
      <c r="P24" s="305">
        <v>13</v>
      </c>
      <c r="Q24" s="352">
        <v>8</v>
      </c>
      <c r="R24" s="339">
        <v>5</v>
      </c>
    </row>
    <row r="25" spans="2:18" ht="30" customHeight="1" x14ac:dyDescent="0.15">
      <c r="B25" s="286" t="s">
        <v>46</v>
      </c>
      <c r="C25" s="347">
        <f t="shared" ref="C25:R25" si="4">C26</f>
        <v>0</v>
      </c>
      <c r="D25" s="315">
        <f t="shared" si="4"/>
        <v>0</v>
      </c>
      <c r="E25" s="324">
        <f t="shared" si="4"/>
        <v>0</v>
      </c>
      <c r="F25" s="309">
        <f t="shared" si="4"/>
        <v>0</v>
      </c>
      <c r="G25" s="315">
        <f t="shared" si="4"/>
        <v>0</v>
      </c>
      <c r="H25" s="353">
        <f t="shared" si="4"/>
        <v>0</v>
      </c>
      <c r="I25" s="309">
        <f t="shared" si="4"/>
        <v>0</v>
      </c>
      <c r="J25" s="315">
        <f t="shared" si="4"/>
        <v>0</v>
      </c>
      <c r="K25" s="353">
        <f t="shared" si="4"/>
        <v>0</v>
      </c>
      <c r="L25" s="309">
        <f t="shared" si="4"/>
        <v>0</v>
      </c>
      <c r="M25" s="315">
        <f t="shared" si="4"/>
        <v>0</v>
      </c>
      <c r="N25" s="353">
        <f t="shared" si="4"/>
        <v>0</v>
      </c>
      <c r="O25" s="309">
        <f t="shared" si="4"/>
        <v>0</v>
      </c>
      <c r="P25" s="315">
        <f t="shared" si="4"/>
        <v>0</v>
      </c>
      <c r="Q25" s="353">
        <f t="shared" si="4"/>
        <v>0</v>
      </c>
      <c r="R25" s="369">
        <f t="shared" si="4"/>
        <v>0</v>
      </c>
    </row>
    <row r="26" spans="2:18" ht="30" customHeight="1" x14ac:dyDescent="0.15">
      <c r="B26" s="285" t="s">
        <v>107</v>
      </c>
      <c r="C26" s="305">
        <v>0</v>
      </c>
      <c r="D26" s="305">
        <v>0</v>
      </c>
      <c r="E26" s="323">
        <v>0</v>
      </c>
      <c r="F26" s="308">
        <v>0</v>
      </c>
      <c r="G26" s="305">
        <v>0</v>
      </c>
      <c r="H26" s="323">
        <v>0</v>
      </c>
      <c r="I26" s="308">
        <v>0</v>
      </c>
      <c r="J26" s="305">
        <v>0</v>
      </c>
      <c r="K26" s="323">
        <v>0</v>
      </c>
      <c r="L26" s="308">
        <v>0</v>
      </c>
      <c r="M26" s="305">
        <v>0</v>
      </c>
      <c r="N26" s="323">
        <v>0</v>
      </c>
      <c r="O26" s="308">
        <v>0</v>
      </c>
      <c r="P26" s="305">
        <v>0</v>
      </c>
      <c r="Q26" s="352">
        <v>0</v>
      </c>
      <c r="R26" s="841">
        <v>0</v>
      </c>
    </row>
    <row r="27" spans="2:18" ht="30" customHeight="1" x14ac:dyDescent="0.15">
      <c r="B27" s="286" t="s">
        <v>108</v>
      </c>
      <c r="C27" s="347">
        <f t="shared" ref="C27:R27" si="5">SUM(C28:C30)</f>
        <v>0</v>
      </c>
      <c r="D27" s="315">
        <f t="shared" si="5"/>
        <v>0</v>
      </c>
      <c r="E27" s="324">
        <f t="shared" si="5"/>
        <v>0</v>
      </c>
      <c r="F27" s="309">
        <f t="shared" si="5"/>
        <v>0</v>
      </c>
      <c r="G27" s="315">
        <f t="shared" si="5"/>
        <v>0</v>
      </c>
      <c r="H27" s="353">
        <f t="shared" si="5"/>
        <v>0</v>
      </c>
      <c r="I27" s="309">
        <f t="shared" si="5"/>
        <v>0</v>
      </c>
      <c r="J27" s="315">
        <f t="shared" si="5"/>
        <v>0</v>
      </c>
      <c r="K27" s="353">
        <f t="shared" si="5"/>
        <v>0</v>
      </c>
      <c r="L27" s="309">
        <f t="shared" si="5"/>
        <v>0</v>
      </c>
      <c r="M27" s="315">
        <f t="shared" si="5"/>
        <v>0</v>
      </c>
      <c r="N27" s="353">
        <f t="shared" si="5"/>
        <v>0</v>
      </c>
      <c r="O27" s="309">
        <f t="shared" si="5"/>
        <v>0</v>
      </c>
      <c r="P27" s="315">
        <f t="shared" si="5"/>
        <v>0</v>
      </c>
      <c r="Q27" s="353">
        <f t="shared" si="5"/>
        <v>0</v>
      </c>
      <c r="R27" s="369">
        <f t="shared" si="5"/>
        <v>0</v>
      </c>
    </row>
    <row r="28" spans="2:18" ht="30" customHeight="1" x14ac:dyDescent="0.15">
      <c r="B28" s="284" t="s">
        <v>52</v>
      </c>
      <c r="C28" s="842">
        <v>0</v>
      </c>
      <c r="D28" s="843">
        <v>0</v>
      </c>
      <c r="E28" s="844">
        <v>0</v>
      </c>
      <c r="F28" s="845">
        <v>0</v>
      </c>
      <c r="G28" s="843">
        <v>0</v>
      </c>
      <c r="H28" s="844">
        <v>0</v>
      </c>
      <c r="I28" s="845">
        <v>0</v>
      </c>
      <c r="J28" s="843">
        <v>0</v>
      </c>
      <c r="K28" s="844">
        <v>0</v>
      </c>
      <c r="L28" s="845">
        <v>0</v>
      </c>
      <c r="M28" s="843">
        <v>0</v>
      </c>
      <c r="N28" s="844">
        <v>0</v>
      </c>
      <c r="O28" s="845">
        <v>0</v>
      </c>
      <c r="P28" s="843">
        <v>0</v>
      </c>
      <c r="Q28" s="844">
        <v>0</v>
      </c>
      <c r="R28" s="338">
        <v>0</v>
      </c>
    </row>
    <row r="29" spans="2:18" ht="30" customHeight="1" x14ac:dyDescent="0.15">
      <c r="B29" s="284" t="s">
        <v>125</v>
      </c>
      <c r="C29" s="294">
        <v>0</v>
      </c>
      <c r="D29" s="304">
        <v>0</v>
      </c>
      <c r="E29" s="357">
        <v>0</v>
      </c>
      <c r="F29" s="313">
        <v>0</v>
      </c>
      <c r="G29" s="304">
        <v>0</v>
      </c>
      <c r="H29" s="357">
        <v>0</v>
      </c>
      <c r="I29" s="313">
        <v>0</v>
      </c>
      <c r="J29" s="304">
        <v>0</v>
      </c>
      <c r="K29" s="357">
        <v>0</v>
      </c>
      <c r="L29" s="313">
        <v>0</v>
      </c>
      <c r="M29" s="304">
        <v>0</v>
      </c>
      <c r="N29" s="357">
        <v>0</v>
      </c>
      <c r="O29" s="313">
        <v>0</v>
      </c>
      <c r="P29" s="304">
        <v>0</v>
      </c>
      <c r="Q29" s="357">
        <v>0</v>
      </c>
      <c r="R29" s="338">
        <v>0</v>
      </c>
    </row>
    <row r="30" spans="2:18" ht="30" customHeight="1" x14ac:dyDescent="0.15">
      <c r="B30" s="285" t="s">
        <v>47</v>
      </c>
      <c r="C30" s="295">
        <v>0</v>
      </c>
      <c r="D30" s="305">
        <v>0</v>
      </c>
      <c r="E30" s="352">
        <v>0</v>
      </c>
      <c r="F30" s="308">
        <v>0</v>
      </c>
      <c r="G30" s="305">
        <v>0</v>
      </c>
      <c r="H30" s="352">
        <v>0</v>
      </c>
      <c r="I30" s="308">
        <v>0</v>
      </c>
      <c r="J30" s="305">
        <v>0</v>
      </c>
      <c r="K30" s="352">
        <v>0</v>
      </c>
      <c r="L30" s="308">
        <v>0</v>
      </c>
      <c r="M30" s="305">
        <v>0</v>
      </c>
      <c r="N30" s="352">
        <v>0</v>
      </c>
      <c r="O30" s="308">
        <v>0</v>
      </c>
      <c r="P30" s="305">
        <v>0</v>
      </c>
      <c r="Q30" s="352">
        <v>0</v>
      </c>
      <c r="R30" s="339">
        <v>0</v>
      </c>
    </row>
    <row r="31" spans="2:18" ht="30" customHeight="1" x14ac:dyDescent="0.15">
      <c r="B31" s="286" t="s">
        <v>109</v>
      </c>
      <c r="C31" s="306">
        <f t="shared" ref="C31:R31" si="6">SUM(C32:C35)</f>
        <v>42</v>
      </c>
      <c r="D31" s="306">
        <f t="shared" si="6"/>
        <v>24</v>
      </c>
      <c r="E31" s="332">
        <f t="shared" si="6"/>
        <v>18</v>
      </c>
      <c r="F31" s="309">
        <f t="shared" si="6"/>
        <v>0</v>
      </c>
      <c r="G31" s="315">
        <f t="shared" si="6"/>
        <v>0</v>
      </c>
      <c r="H31" s="353">
        <f t="shared" si="6"/>
        <v>0</v>
      </c>
      <c r="I31" s="309">
        <f t="shared" si="6"/>
        <v>0</v>
      </c>
      <c r="J31" s="315">
        <f t="shared" si="6"/>
        <v>0</v>
      </c>
      <c r="K31" s="353">
        <f t="shared" si="6"/>
        <v>0</v>
      </c>
      <c r="L31" s="309">
        <f t="shared" si="6"/>
        <v>0</v>
      </c>
      <c r="M31" s="315">
        <f t="shared" si="6"/>
        <v>0</v>
      </c>
      <c r="N31" s="353">
        <f t="shared" si="6"/>
        <v>0</v>
      </c>
      <c r="O31" s="306">
        <f t="shared" si="6"/>
        <v>22</v>
      </c>
      <c r="P31" s="306">
        <f t="shared" si="6"/>
        <v>15</v>
      </c>
      <c r="Q31" s="363">
        <f t="shared" si="6"/>
        <v>7</v>
      </c>
      <c r="R31" s="340">
        <f t="shared" si="6"/>
        <v>4</v>
      </c>
    </row>
    <row r="32" spans="2:18" ht="30" customHeight="1" x14ac:dyDescent="0.15">
      <c r="B32" s="284" t="s">
        <v>85</v>
      </c>
      <c r="C32" s="304">
        <v>42</v>
      </c>
      <c r="D32" s="304">
        <v>24</v>
      </c>
      <c r="E32" s="322">
        <v>18</v>
      </c>
      <c r="F32" s="845">
        <v>0</v>
      </c>
      <c r="G32" s="843">
        <v>0</v>
      </c>
      <c r="H32" s="844">
        <v>0</v>
      </c>
      <c r="I32" s="845">
        <v>0</v>
      </c>
      <c r="J32" s="843">
        <v>0</v>
      </c>
      <c r="K32" s="844">
        <v>0</v>
      </c>
      <c r="L32" s="845">
        <v>0</v>
      </c>
      <c r="M32" s="843">
        <v>0</v>
      </c>
      <c r="N32" s="844">
        <v>0</v>
      </c>
      <c r="O32" s="304">
        <v>22</v>
      </c>
      <c r="P32" s="304">
        <v>15</v>
      </c>
      <c r="Q32" s="357">
        <v>7</v>
      </c>
      <c r="R32" s="338">
        <v>4</v>
      </c>
    </row>
    <row r="33" spans="2:18" ht="30" customHeight="1" x14ac:dyDescent="0.15">
      <c r="B33" s="284" t="s">
        <v>68</v>
      </c>
      <c r="C33" s="294">
        <v>0</v>
      </c>
      <c r="D33" s="304">
        <v>0</v>
      </c>
      <c r="E33" s="357">
        <v>0</v>
      </c>
      <c r="F33" s="313">
        <v>0</v>
      </c>
      <c r="G33" s="304">
        <v>0</v>
      </c>
      <c r="H33" s="357">
        <v>0</v>
      </c>
      <c r="I33" s="313">
        <v>0</v>
      </c>
      <c r="J33" s="304">
        <v>0</v>
      </c>
      <c r="K33" s="357">
        <v>0</v>
      </c>
      <c r="L33" s="313">
        <v>0</v>
      </c>
      <c r="M33" s="304">
        <v>0</v>
      </c>
      <c r="N33" s="357">
        <v>0</v>
      </c>
      <c r="O33" s="313">
        <v>0</v>
      </c>
      <c r="P33" s="304">
        <v>0</v>
      </c>
      <c r="Q33" s="357">
        <v>0</v>
      </c>
      <c r="R33" s="338">
        <v>0</v>
      </c>
    </row>
    <row r="34" spans="2:18" ht="30" customHeight="1" x14ac:dyDescent="0.15">
      <c r="B34" s="284" t="s">
        <v>114</v>
      </c>
      <c r="C34" s="294">
        <v>0</v>
      </c>
      <c r="D34" s="304">
        <v>0</v>
      </c>
      <c r="E34" s="357">
        <v>0</v>
      </c>
      <c r="F34" s="313">
        <v>0</v>
      </c>
      <c r="G34" s="304">
        <v>0</v>
      </c>
      <c r="H34" s="357">
        <v>0</v>
      </c>
      <c r="I34" s="313">
        <v>0</v>
      </c>
      <c r="J34" s="304">
        <v>0</v>
      </c>
      <c r="K34" s="357">
        <v>0</v>
      </c>
      <c r="L34" s="313">
        <v>0</v>
      </c>
      <c r="M34" s="304">
        <v>0</v>
      </c>
      <c r="N34" s="357">
        <v>0</v>
      </c>
      <c r="O34" s="313">
        <v>0</v>
      </c>
      <c r="P34" s="304">
        <v>0</v>
      </c>
      <c r="Q34" s="357">
        <v>0</v>
      </c>
      <c r="R34" s="338">
        <v>0</v>
      </c>
    </row>
    <row r="35" spans="2:18" ht="30" customHeight="1" x14ac:dyDescent="0.15">
      <c r="B35" s="285" t="s">
        <v>116</v>
      </c>
      <c r="C35" s="295">
        <v>0</v>
      </c>
      <c r="D35" s="305">
        <v>0</v>
      </c>
      <c r="E35" s="352">
        <v>0</v>
      </c>
      <c r="F35" s="308">
        <v>0</v>
      </c>
      <c r="G35" s="305">
        <v>0</v>
      </c>
      <c r="H35" s="352">
        <v>0</v>
      </c>
      <c r="I35" s="308">
        <v>0</v>
      </c>
      <c r="J35" s="305">
        <v>0</v>
      </c>
      <c r="K35" s="352">
        <v>0</v>
      </c>
      <c r="L35" s="308">
        <v>0</v>
      </c>
      <c r="M35" s="305">
        <v>0</v>
      </c>
      <c r="N35" s="352">
        <v>0</v>
      </c>
      <c r="O35" s="308">
        <v>0</v>
      </c>
      <c r="P35" s="305">
        <v>0</v>
      </c>
      <c r="Q35" s="352">
        <v>0</v>
      </c>
      <c r="R35" s="339">
        <v>0</v>
      </c>
    </row>
    <row r="36" spans="2:18" ht="30" customHeight="1" x14ac:dyDescent="0.15">
      <c r="B36" s="286" t="s">
        <v>100</v>
      </c>
      <c r="C36" s="306">
        <f t="shared" ref="C36:R36" si="7">C37</f>
        <v>39</v>
      </c>
      <c r="D36" s="306">
        <f t="shared" si="7"/>
        <v>23</v>
      </c>
      <c r="E36" s="332">
        <f t="shared" si="7"/>
        <v>16</v>
      </c>
      <c r="F36" s="309">
        <f t="shared" si="7"/>
        <v>0</v>
      </c>
      <c r="G36" s="315">
        <f t="shared" si="7"/>
        <v>0</v>
      </c>
      <c r="H36" s="353">
        <f t="shared" si="7"/>
        <v>0</v>
      </c>
      <c r="I36" s="309">
        <f t="shared" si="7"/>
        <v>0</v>
      </c>
      <c r="J36" s="315">
        <f t="shared" si="7"/>
        <v>0</v>
      </c>
      <c r="K36" s="353">
        <f t="shared" si="7"/>
        <v>0</v>
      </c>
      <c r="L36" s="309">
        <f t="shared" si="7"/>
        <v>0</v>
      </c>
      <c r="M36" s="315">
        <f t="shared" si="7"/>
        <v>0</v>
      </c>
      <c r="N36" s="353">
        <f t="shared" si="7"/>
        <v>0</v>
      </c>
      <c r="O36" s="306">
        <f t="shared" si="7"/>
        <v>24</v>
      </c>
      <c r="P36" s="306">
        <f t="shared" si="7"/>
        <v>12</v>
      </c>
      <c r="Q36" s="363">
        <f t="shared" si="7"/>
        <v>12</v>
      </c>
      <c r="R36" s="340">
        <f t="shared" si="7"/>
        <v>5</v>
      </c>
    </row>
    <row r="37" spans="2:18" ht="30" customHeight="1" x14ac:dyDescent="0.15">
      <c r="B37" s="285" t="s">
        <v>236</v>
      </c>
      <c r="C37" s="305">
        <v>39</v>
      </c>
      <c r="D37" s="305">
        <v>23</v>
      </c>
      <c r="E37" s="323">
        <v>16</v>
      </c>
      <c r="F37" s="308">
        <v>0</v>
      </c>
      <c r="G37" s="305">
        <v>0</v>
      </c>
      <c r="H37" s="323">
        <v>0</v>
      </c>
      <c r="I37" s="308">
        <v>0</v>
      </c>
      <c r="J37" s="305">
        <v>0</v>
      </c>
      <c r="K37" s="323">
        <v>0</v>
      </c>
      <c r="L37" s="308">
        <v>0</v>
      </c>
      <c r="M37" s="305">
        <v>0</v>
      </c>
      <c r="N37" s="323">
        <v>0</v>
      </c>
      <c r="O37" s="305">
        <v>24</v>
      </c>
      <c r="P37" s="305">
        <v>12</v>
      </c>
      <c r="Q37" s="352">
        <v>12</v>
      </c>
      <c r="R37" s="339">
        <v>5</v>
      </c>
    </row>
    <row r="38" spans="2:18" ht="30" customHeight="1" x14ac:dyDescent="0.15">
      <c r="B38" s="286" t="s">
        <v>117</v>
      </c>
      <c r="C38" s="306">
        <f t="shared" ref="C38:R38" si="8">C39+C40</f>
        <v>22</v>
      </c>
      <c r="D38" s="306">
        <f t="shared" si="8"/>
        <v>11</v>
      </c>
      <c r="E38" s="332">
        <f t="shared" si="8"/>
        <v>11</v>
      </c>
      <c r="F38" s="309">
        <f t="shared" si="8"/>
        <v>0</v>
      </c>
      <c r="G38" s="315">
        <f t="shared" si="8"/>
        <v>0</v>
      </c>
      <c r="H38" s="353">
        <f t="shared" si="8"/>
        <v>0</v>
      </c>
      <c r="I38" s="309">
        <f t="shared" si="8"/>
        <v>0</v>
      </c>
      <c r="J38" s="315">
        <f t="shared" si="8"/>
        <v>0</v>
      </c>
      <c r="K38" s="353">
        <f t="shared" si="8"/>
        <v>0</v>
      </c>
      <c r="L38" s="309">
        <f t="shared" si="8"/>
        <v>0</v>
      </c>
      <c r="M38" s="315">
        <f t="shared" si="8"/>
        <v>0</v>
      </c>
      <c r="N38" s="353">
        <f t="shared" si="8"/>
        <v>0</v>
      </c>
      <c r="O38" s="306">
        <f t="shared" si="8"/>
        <v>18</v>
      </c>
      <c r="P38" s="306">
        <f t="shared" si="8"/>
        <v>10</v>
      </c>
      <c r="Q38" s="363">
        <f t="shared" si="8"/>
        <v>8</v>
      </c>
      <c r="R38" s="340">
        <f t="shared" si="8"/>
        <v>4</v>
      </c>
    </row>
    <row r="39" spans="2:18" ht="30" customHeight="1" x14ac:dyDescent="0.15">
      <c r="B39" s="284" t="s">
        <v>120</v>
      </c>
      <c r="C39" s="304">
        <v>22</v>
      </c>
      <c r="D39" s="304">
        <v>11</v>
      </c>
      <c r="E39" s="322">
        <v>11</v>
      </c>
      <c r="F39" s="313">
        <v>0</v>
      </c>
      <c r="G39" s="304">
        <v>0</v>
      </c>
      <c r="H39" s="322">
        <v>0</v>
      </c>
      <c r="I39" s="313">
        <v>0</v>
      </c>
      <c r="J39" s="304">
        <v>0</v>
      </c>
      <c r="K39" s="322">
        <v>0</v>
      </c>
      <c r="L39" s="313">
        <v>0</v>
      </c>
      <c r="M39" s="304">
        <v>0</v>
      </c>
      <c r="N39" s="322">
        <v>0</v>
      </c>
      <c r="O39" s="304">
        <v>18</v>
      </c>
      <c r="P39" s="304">
        <v>10</v>
      </c>
      <c r="Q39" s="357">
        <v>8</v>
      </c>
      <c r="R39" s="338">
        <v>4</v>
      </c>
    </row>
    <row r="40" spans="2:18" ht="30" customHeight="1" x14ac:dyDescent="0.15">
      <c r="B40" s="287" t="s">
        <v>119</v>
      </c>
      <c r="C40" s="846">
        <v>0</v>
      </c>
      <c r="D40" s="847">
        <v>0</v>
      </c>
      <c r="E40" s="848">
        <v>0</v>
      </c>
      <c r="F40" s="849">
        <v>0</v>
      </c>
      <c r="G40" s="847">
        <v>0</v>
      </c>
      <c r="H40" s="850">
        <v>0</v>
      </c>
      <c r="I40" s="849">
        <v>0</v>
      </c>
      <c r="J40" s="847">
        <v>0</v>
      </c>
      <c r="K40" s="850">
        <v>0</v>
      </c>
      <c r="L40" s="849">
        <v>0</v>
      </c>
      <c r="M40" s="847">
        <v>0</v>
      </c>
      <c r="N40" s="848">
        <v>0</v>
      </c>
      <c r="O40" s="849">
        <v>0</v>
      </c>
      <c r="P40" s="847">
        <v>0</v>
      </c>
      <c r="Q40" s="848">
        <v>0</v>
      </c>
      <c r="R40" s="851">
        <v>0</v>
      </c>
    </row>
    <row r="41" spans="2:18" ht="30" customHeight="1" x14ac:dyDescent="0.2"/>
    <row r="42" spans="2:18" ht="30" customHeight="1" x14ac:dyDescent="0.2"/>
    <row r="43" spans="2:18" ht="30" customHeight="1" x14ac:dyDescent="0.2">
      <c r="C43" s="298"/>
      <c r="D43" s="298"/>
      <c r="E43" s="298"/>
      <c r="O43" s="298"/>
      <c r="P43" s="298"/>
      <c r="Q43" s="298"/>
      <c r="R43" s="298"/>
    </row>
    <row r="44" spans="2:18" ht="30" customHeight="1" x14ac:dyDescent="0.2">
      <c r="C44" s="298"/>
      <c r="D44" s="298"/>
      <c r="E44" s="298"/>
      <c r="O44" s="298"/>
      <c r="P44" s="298"/>
      <c r="Q44" s="298"/>
      <c r="R44" s="298"/>
    </row>
    <row r="45" spans="2:18" ht="30" customHeight="1" x14ac:dyDescent="0.2"/>
    <row r="46" spans="2:18" ht="30" customHeight="1" x14ac:dyDescent="0.2"/>
  </sheetData>
  <customSheetViews>
    <customSheetView guid="{38641C39-8DCD-4675-9CC3-E31D26A80CE1}" scale="75" showGridLines="0" fitToPage="1">
      <pane xSplit="2" ySplit="5" topLeftCell="C23" activePane="bottomRight" state="frozen"/>
      <selection pane="bottomRight" activeCell="C39" sqref="C39:R40"/>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5" topLeftCell="C6" state="frozen"/>
      <selection activeCell="C1" sqref="C1"/>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firstPageNumber="26"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5" topLeftCell="C23" activePane="bottomRight" state="frozen"/>
      <selection pane="bottomRight" activeCell="C39" sqref="C39:R40"/>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2" ySplit="5" topLeftCell="C23" state="frozen"/>
      <selection activeCell="C39" sqref="C39:R40"/>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firstPageNumber="26"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5" topLeftCell="C6" activePane="bottomRight" state="frozen"/>
      <selection pane="bottomRight" activeCell="B2" sqref="B2:B3"/>
      <rowBreaks count="1" manualBreakCount="1">
        <brk id="41" max="16383" man="1"/>
      </rowBreaks>
      <pageMargins left="0.59055118110236227" right="0.39370078740157483" top="0.31496062992125984" bottom="0.55118110236220474" header="0" footer="0.27559055118110237"/>
      <printOptions horizontalCentered="1" verticalCentered="1"/>
      <pageSetup paperSize="9" scale="68" firstPageNumber="26" orientation="portrait" useFirstPageNumber="1" r:id="rId5"/>
      <headerFooter scaleWithDoc="0" alignWithMargins="0">
        <oddFooter>&amp;C-&amp;A-</oddFooter>
        <evenFooter>&amp;C- &amp;P -</evenFooter>
        <firstFooter>&amp;C- &amp;P -</firstFooter>
      </headerFooter>
    </customSheetView>
  </customSheetViews>
  <mergeCells count="2">
    <mergeCell ref="B2:B3"/>
    <mergeCell ref="B4:B5"/>
  </mergeCells>
  <phoneticPr fontId="2"/>
  <printOptions horizontalCentered="1" verticalCentered="1"/>
  <pageMargins left="0.59055118110236227" right="0.39370078740157483" top="0.31496062992125984" bottom="0.55118110236220474" header="0" footer="0.27559055118110237"/>
  <pageSetup paperSize="9" scale="68" firstPageNumber="26" orientation="portrait" useFirstPageNumber="1" r:id="rId6"/>
  <headerFooter scaleWithDoc="0" alignWithMargins="0">
    <oddFooter>&amp;C-&amp;A-</oddFooter>
    <evenFooter>&amp;C- &amp;P -</evenFooter>
    <firstFooter>&amp;C- &amp;P -</firstFooter>
  </headerFooter>
  <rowBreaks count="1" manualBreakCount="1">
    <brk id="4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94"/>
  <sheetViews>
    <sheetView showGridLines="0" view="pageBreakPreview" zoomScaleNormal="75" zoomScaleSheetLayoutView="100" workbookViewId="0">
      <pane xSplit="4" ySplit="3" topLeftCell="E4"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0.25" style="45" customWidth="1" collapsed="1"/>
    <col min="2" max="2" width="3.5" style="45" customWidth="1" collapsed="1"/>
    <col min="3" max="3" width="2.75" style="45" customWidth="1" collapsed="1"/>
    <col min="4" max="4" width="8.125" style="45" customWidth="1" collapsed="1"/>
    <col min="5" max="5" width="10.125" style="45" customWidth="1" collapsed="1"/>
    <col min="6" max="6" width="9.625" style="45" customWidth="1" collapsed="1"/>
    <col min="7" max="7" width="8.625" style="45" customWidth="1" collapsed="1"/>
    <col min="8" max="8" width="10.125" style="45" customWidth="1" collapsed="1"/>
    <col min="9" max="9" width="9.25" style="45" customWidth="1" collapsed="1"/>
    <col min="10" max="10" width="7.625" style="45" customWidth="1" collapsed="1"/>
    <col min="11" max="11" width="8.125" style="45" customWidth="1" collapsed="1"/>
    <col min="12" max="12" width="8" style="45" customWidth="1" collapsed="1"/>
    <col min="13" max="13" width="7" style="45" customWidth="1" collapsed="1"/>
    <col min="14" max="14" width="10.125" style="45" customWidth="1" collapsed="1"/>
    <col min="15" max="16" width="9.5" style="45" customWidth="1" collapsed="1"/>
    <col min="17" max="17" width="5.5" style="45" customWidth="1" collapsed="1"/>
    <col min="18" max="18" width="7.625" style="45" customWidth="1" collapsed="1"/>
    <col min="19" max="19" width="6" style="45" customWidth="1" collapsed="1"/>
    <col min="20" max="16384" width="9" style="45" collapsed="1"/>
  </cols>
  <sheetData>
    <row r="1" spans="2:19" ht="24" customHeight="1" x14ac:dyDescent="0.15">
      <c r="B1" s="48" t="s">
        <v>269</v>
      </c>
      <c r="S1" s="130" t="s">
        <v>96</v>
      </c>
    </row>
    <row r="2" spans="2:19" s="2" customFormat="1" ht="18.95" customHeight="1" x14ac:dyDescent="0.15">
      <c r="B2" s="984" t="s">
        <v>199</v>
      </c>
      <c r="C2" s="985"/>
      <c r="D2" s="986"/>
      <c r="E2" s="67" t="s">
        <v>27</v>
      </c>
      <c r="F2" s="67"/>
      <c r="G2" s="108"/>
      <c r="H2" s="67" t="s">
        <v>151</v>
      </c>
      <c r="I2" s="67"/>
      <c r="J2" s="108"/>
      <c r="K2" s="67" t="s">
        <v>152</v>
      </c>
      <c r="L2" s="67"/>
      <c r="M2" s="108"/>
      <c r="N2" s="67" t="s">
        <v>155</v>
      </c>
      <c r="O2" s="67"/>
      <c r="P2" s="108"/>
      <c r="Q2" s="67" t="s">
        <v>110</v>
      </c>
      <c r="R2" s="67"/>
      <c r="S2" s="123"/>
    </row>
    <row r="3" spans="2:19" s="370" customFormat="1" ht="18.95" customHeight="1" x14ac:dyDescent="0.15">
      <c r="B3" s="987"/>
      <c r="C3" s="988"/>
      <c r="D3" s="989"/>
      <c r="E3" s="375" t="s">
        <v>57</v>
      </c>
      <c r="F3" s="381" t="s">
        <v>12</v>
      </c>
      <c r="G3" s="375" t="s">
        <v>11</v>
      </c>
      <c r="H3" s="375" t="s">
        <v>57</v>
      </c>
      <c r="I3" s="381" t="s">
        <v>12</v>
      </c>
      <c r="J3" s="375" t="s">
        <v>11</v>
      </c>
      <c r="K3" s="375" t="s">
        <v>57</v>
      </c>
      <c r="L3" s="381" t="s">
        <v>12</v>
      </c>
      <c r="M3" s="375" t="s">
        <v>11</v>
      </c>
      <c r="N3" s="375" t="s">
        <v>57</v>
      </c>
      <c r="O3" s="381" t="s">
        <v>12</v>
      </c>
      <c r="P3" s="375" t="s">
        <v>11</v>
      </c>
      <c r="Q3" s="375" t="s">
        <v>57</v>
      </c>
      <c r="R3" s="381" t="s">
        <v>12</v>
      </c>
      <c r="S3" s="392" t="s">
        <v>11</v>
      </c>
    </row>
    <row r="4" spans="2:19" s="91" customFormat="1" ht="21.75" customHeight="1" x14ac:dyDescent="0.15">
      <c r="B4" s="834" t="s">
        <v>380</v>
      </c>
      <c r="C4" s="835"/>
      <c r="D4" s="378"/>
      <c r="E4" s="384">
        <v>21074</v>
      </c>
      <c r="F4" s="836">
        <v>10747</v>
      </c>
      <c r="G4" s="384">
        <v>10327</v>
      </c>
      <c r="H4" s="384">
        <v>7092</v>
      </c>
      <c r="I4" s="803">
        <v>3615</v>
      </c>
      <c r="J4" s="384">
        <v>3477</v>
      </c>
      <c r="K4" s="384">
        <v>6815</v>
      </c>
      <c r="L4" s="803">
        <v>3464</v>
      </c>
      <c r="M4" s="384">
        <v>3351</v>
      </c>
      <c r="N4" s="384">
        <v>7065</v>
      </c>
      <c r="O4" s="803">
        <v>3613</v>
      </c>
      <c r="P4" s="384">
        <v>3452</v>
      </c>
      <c r="Q4" s="384">
        <v>102</v>
      </c>
      <c r="R4" s="803">
        <v>55</v>
      </c>
      <c r="S4" s="837">
        <v>47</v>
      </c>
    </row>
    <row r="5" spans="2:19" s="91" customFormat="1" ht="15.75" customHeight="1" x14ac:dyDescent="0.15">
      <c r="B5" s="371"/>
      <c r="C5" s="373"/>
      <c r="D5" s="376" t="s">
        <v>57</v>
      </c>
      <c r="E5" s="380">
        <f t="shared" ref="E5:S5" si="0">SUM(E6:E16)</f>
        <v>20421</v>
      </c>
      <c r="F5" s="382">
        <f t="shared" si="0"/>
        <v>10852</v>
      </c>
      <c r="G5" s="380">
        <f t="shared" si="0"/>
        <v>9569</v>
      </c>
      <c r="H5" s="380">
        <f t="shared" si="0"/>
        <v>6807</v>
      </c>
      <c r="I5" s="382">
        <f t="shared" si="0"/>
        <v>3654</v>
      </c>
      <c r="J5" s="380">
        <f t="shared" si="0"/>
        <v>3153</v>
      </c>
      <c r="K5" s="380">
        <f t="shared" si="0"/>
        <v>6896</v>
      </c>
      <c r="L5" s="382">
        <f t="shared" si="0"/>
        <v>3656</v>
      </c>
      <c r="M5" s="380">
        <f t="shared" si="0"/>
        <v>3240</v>
      </c>
      <c r="N5" s="380">
        <f t="shared" si="0"/>
        <v>6636</v>
      </c>
      <c r="O5" s="382">
        <f t="shared" si="0"/>
        <v>3507</v>
      </c>
      <c r="P5" s="380">
        <f t="shared" si="0"/>
        <v>3129</v>
      </c>
      <c r="Q5" s="380">
        <f t="shared" si="0"/>
        <v>82</v>
      </c>
      <c r="R5" s="382">
        <f t="shared" si="0"/>
        <v>35</v>
      </c>
      <c r="S5" s="393">
        <f t="shared" si="0"/>
        <v>47</v>
      </c>
    </row>
    <row r="6" spans="2:19" s="1" customFormat="1" ht="15.75" customHeight="1" x14ac:dyDescent="0.15">
      <c r="B6" s="371"/>
      <c r="C6" s="373"/>
      <c r="D6" s="377" t="s">
        <v>157</v>
      </c>
      <c r="E6" s="383">
        <v>13584</v>
      </c>
      <c r="F6" s="799">
        <v>6606</v>
      </c>
      <c r="G6" s="383">
        <v>6978</v>
      </c>
      <c r="H6" s="383">
        <v>4497</v>
      </c>
      <c r="I6" s="799">
        <v>2207</v>
      </c>
      <c r="J6" s="383">
        <f t="shared" ref="J6:J16" si="1">H6-I6</f>
        <v>2290</v>
      </c>
      <c r="K6" s="383">
        <v>4559</v>
      </c>
      <c r="L6" s="799">
        <v>2209</v>
      </c>
      <c r="M6" s="383">
        <f t="shared" ref="M6:M16" si="2">K6-L6</f>
        <v>2350</v>
      </c>
      <c r="N6" s="383">
        <v>4446</v>
      </c>
      <c r="O6" s="799">
        <v>2155</v>
      </c>
      <c r="P6" s="383">
        <f t="shared" ref="P6:P16" si="3">N6-O6</f>
        <v>2291</v>
      </c>
      <c r="Q6" s="383">
        <v>82</v>
      </c>
      <c r="R6" s="799">
        <v>35</v>
      </c>
      <c r="S6" s="394">
        <f t="shared" ref="S6:S16" si="4">Q6-R6</f>
        <v>47</v>
      </c>
    </row>
    <row r="7" spans="2:19" s="1" customFormat="1" ht="15.75" customHeight="1" x14ac:dyDescent="0.15">
      <c r="B7" s="371"/>
      <c r="C7" s="373"/>
      <c r="D7" s="377" t="s">
        <v>64</v>
      </c>
      <c r="E7" s="383">
        <v>1370</v>
      </c>
      <c r="F7" s="799">
        <v>705</v>
      </c>
      <c r="G7" s="383">
        <v>665</v>
      </c>
      <c r="H7" s="383">
        <v>458</v>
      </c>
      <c r="I7" s="799">
        <v>245</v>
      </c>
      <c r="J7" s="383">
        <f t="shared" si="1"/>
        <v>213</v>
      </c>
      <c r="K7" s="383">
        <v>463</v>
      </c>
      <c r="L7" s="799">
        <v>229</v>
      </c>
      <c r="M7" s="383">
        <f t="shared" si="2"/>
        <v>234</v>
      </c>
      <c r="N7" s="383">
        <v>449</v>
      </c>
      <c r="O7" s="838">
        <v>231</v>
      </c>
      <c r="P7" s="383">
        <f t="shared" si="3"/>
        <v>218</v>
      </c>
      <c r="Q7" s="383">
        <v>0</v>
      </c>
      <c r="R7" s="799">
        <v>0</v>
      </c>
      <c r="S7" s="395">
        <f t="shared" si="4"/>
        <v>0</v>
      </c>
    </row>
    <row r="8" spans="2:19" s="1" customFormat="1" ht="15.75" customHeight="1" x14ac:dyDescent="0.15">
      <c r="B8" s="371"/>
      <c r="C8" s="373"/>
      <c r="D8" s="377" t="s">
        <v>14</v>
      </c>
      <c r="E8" s="383">
        <v>2387</v>
      </c>
      <c r="F8" s="799">
        <v>2056</v>
      </c>
      <c r="G8" s="383">
        <v>331</v>
      </c>
      <c r="H8" s="383">
        <v>811</v>
      </c>
      <c r="I8" s="799">
        <v>700</v>
      </c>
      <c r="J8" s="383">
        <f t="shared" si="1"/>
        <v>111</v>
      </c>
      <c r="K8" s="383">
        <v>808</v>
      </c>
      <c r="L8" s="799">
        <v>697</v>
      </c>
      <c r="M8" s="383">
        <f t="shared" si="2"/>
        <v>111</v>
      </c>
      <c r="N8" s="383">
        <v>768</v>
      </c>
      <c r="O8" s="799">
        <v>659</v>
      </c>
      <c r="P8" s="383">
        <f t="shared" si="3"/>
        <v>109</v>
      </c>
      <c r="Q8" s="383">
        <v>0</v>
      </c>
      <c r="R8" s="799">
        <v>0</v>
      </c>
      <c r="S8" s="395">
        <f t="shared" si="4"/>
        <v>0</v>
      </c>
    </row>
    <row r="9" spans="2:19" s="1" customFormat="1" ht="15.75" customHeight="1" x14ac:dyDescent="0.15">
      <c r="B9" s="371" t="s">
        <v>204</v>
      </c>
      <c r="C9" s="373"/>
      <c r="D9" s="377" t="s">
        <v>69</v>
      </c>
      <c r="E9" s="383">
        <v>1375</v>
      </c>
      <c r="F9" s="799">
        <v>635</v>
      </c>
      <c r="G9" s="383">
        <v>740</v>
      </c>
      <c r="H9" s="383">
        <v>450</v>
      </c>
      <c r="I9" s="799">
        <v>218</v>
      </c>
      <c r="J9" s="383">
        <f t="shared" si="1"/>
        <v>232</v>
      </c>
      <c r="K9" s="383">
        <v>482</v>
      </c>
      <c r="L9" s="799">
        <v>227</v>
      </c>
      <c r="M9" s="383">
        <f t="shared" si="2"/>
        <v>255</v>
      </c>
      <c r="N9" s="383">
        <v>443</v>
      </c>
      <c r="O9" s="799">
        <v>190</v>
      </c>
      <c r="P9" s="383">
        <f t="shared" si="3"/>
        <v>253</v>
      </c>
      <c r="Q9" s="383">
        <v>0</v>
      </c>
      <c r="R9" s="799">
        <v>0</v>
      </c>
      <c r="S9" s="395">
        <f t="shared" si="4"/>
        <v>0</v>
      </c>
    </row>
    <row r="10" spans="2:19" s="1" customFormat="1" ht="15.75" customHeight="1" x14ac:dyDescent="0.15">
      <c r="B10" s="371"/>
      <c r="C10" s="373" t="s">
        <v>57</v>
      </c>
      <c r="D10" s="377" t="s">
        <v>136</v>
      </c>
      <c r="E10" s="383">
        <v>77</v>
      </c>
      <c r="F10" s="799">
        <v>54</v>
      </c>
      <c r="G10" s="383">
        <v>23</v>
      </c>
      <c r="H10" s="383">
        <v>23</v>
      </c>
      <c r="I10" s="799">
        <v>16</v>
      </c>
      <c r="J10" s="383">
        <f t="shared" si="1"/>
        <v>7</v>
      </c>
      <c r="K10" s="383">
        <v>32</v>
      </c>
      <c r="L10" s="799">
        <v>22</v>
      </c>
      <c r="M10" s="383">
        <f t="shared" si="2"/>
        <v>10</v>
      </c>
      <c r="N10" s="383">
        <v>22</v>
      </c>
      <c r="O10" s="799">
        <v>16</v>
      </c>
      <c r="P10" s="383">
        <f t="shared" si="3"/>
        <v>6</v>
      </c>
      <c r="Q10" s="383">
        <v>0</v>
      </c>
      <c r="R10" s="799">
        <v>0</v>
      </c>
      <c r="S10" s="395">
        <f t="shared" si="4"/>
        <v>0</v>
      </c>
    </row>
    <row r="11" spans="2:19" s="1" customFormat="1" ht="15.75" customHeight="1" x14ac:dyDescent="0.15">
      <c r="B11" s="371" t="s">
        <v>272</v>
      </c>
      <c r="C11" s="373"/>
      <c r="D11" s="377" t="s">
        <v>158</v>
      </c>
      <c r="E11" s="383">
        <v>198</v>
      </c>
      <c r="F11" s="799">
        <v>66</v>
      </c>
      <c r="G11" s="383">
        <v>132</v>
      </c>
      <c r="H11" s="383">
        <v>77</v>
      </c>
      <c r="I11" s="799">
        <v>33</v>
      </c>
      <c r="J11" s="383">
        <f t="shared" si="1"/>
        <v>44</v>
      </c>
      <c r="K11" s="383">
        <v>66</v>
      </c>
      <c r="L11" s="799">
        <v>22</v>
      </c>
      <c r="M11" s="383">
        <f t="shared" si="2"/>
        <v>44</v>
      </c>
      <c r="N11" s="383">
        <v>55</v>
      </c>
      <c r="O11" s="799">
        <v>11</v>
      </c>
      <c r="P11" s="383">
        <f t="shared" si="3"/>
        <v>44</v>
      </c>
      <c r="Q11" s="383">
        <v>0</v>
      </c>
      <c r="R11" s="799">
        <v>0</v>
      </c>
      <c r="S11" s="395">
        <f t="shared" si="4"/>
        <v>0</v>
      </c>
    </row>
    <row r="12" spans="2:19" s="1" customFormat="1" ht="15.75" customHeight="1" x14ac:dyDescent="0.15">
      <c r="B12" s="371"/>
      <c r="C12" s="373"/>
      <c r="D12" s="377" t="s">
        <v>159</v>
      </c>
      <c r="E12" s="838">
        <v>0</v>
      </c>
      <c r="F12" s="838">
        <v>0</v>
      </c>
      <c r="G12" s="383">
        <v>0</v>
      </c>
      <c r="H12" s="838">
        <v>0</v>
      </c>
      <c r="I12" s="838">
        <v>0</v>
      </c>
      <c r="J12" s="383">
        <f t="shared" si="1"/>
        <v>0</v>
      </c>
      <c r="K12" s="838">
        <v>0</v>
      </c>
      <c r="L12" s="838">
        <v>0</v>
      </c>
      <c r="M12" s="383">
        <f t="shared" si="2"/>
        <v>0</v>
      </c>
      <c r="N12" s="838">
        <v>0</v>
      </c>
      <c r="O12" s="838">
        <v>0</v>
      </c>
      <c r="P12" s="383">
        <f t="shared" si="3"/>
        <v>0</v>
      </c>
      <c r="Q12" s="383">
        <v>0</v>
      </c>
      <c r="R12" s="799">
        <v>0</v>
      </c>
      <c r="S12" s="395">
        <f t="shared" si="4"/>
        <v>0</v>
      </c>
    </row>
    <row r="13" spans="2:19" s="1" customFormat="1" ht="15.75" customHeight="1" x14ac:dyDescent="0.15">
      <c r="B13" s="371"/>
      <c r="C13" s="373"/>
      <c r="D13" s="377" t="s">
        <v>239</v>
      </c>
      <c r="E13" s="383">
        <v>71</v>
      </c>
      <c r="F13" s="799">
        <v>55</v>
      </c>
      <c r="G13" s="383">
        <v>16</v>
      </c>
      <c r="H13" s="383">
        <v>27</v>
      </c>
      <c r="I13" s="799">
        <v>21</v>
      </c>
      <c r="J13" s="383">
        <f t="shared" si="1"/>
        <v>6</v>
      </c>
      <c r="K13" s="383">
        <v>22</v>
      </c>
      <c r="L13" s="799">
        <v>16</v>
      </c>
      <c r="M13" s="383">
        <f t="shared" si="2"/>
        <v>6</v>
      </c>
      <c r="N13" s="383">
        <v>22</v>
      </c>
      <c r="O13" s="799">
        <v>18</v>
      </c>
      <c r="P13" s="383">
        <f t="shared" si="3"/>
        <v>4</v>
      </c>
      <c r="Q13" s="383">
        <v>0</v>
      </c>
      <c r="R13" s="799">
        <v>0</v>
      </c>
      <c r="S13" s="395">
        <f t="shared" si="4"/>
        <v>0</v>
      </c>
    </row>
    <row r="14" spans="2:19" s="1" customFormat="1" ht="15.75" customHeight="1" x14ac:dyDescent="0.15">
      <c r="B14" s="371"/>
      <c r="C14" s="373"/>
      <c r="D14" s="377" t="s">
        <v>241</v>
      </c>
      <c r="E14" s="383">
        <v>37</v>
      </c>
      <c r="F14" s="799">
        <v>20</v>
      </c>
      <c r="G14" s="383">
        <v>17</v>
      </c>
      <c r="H14" s="383">
        <v>13</v>
      </c>
      <c r="I14" s="799">
        <v>9</v>
      </c>
      <c r="J14" s="383">
        <f t="shared" si="1"/>
        <v>4</v>
      </c>
      <c r="K14" s="383">
        <v>14</v>
      </c>
      <c r="L14" s="799">
        <v>7</v>
      </c>
      <c r="M14" s="383">
        <f t="shared" si="2"/>
        <v>7</v>
      </c>
      <c r="N14" s="383">
        <v>10</v>
      </c>
      <c r="O14" s="799">
        <v>4</v>
      </c>
      <c r="P14" s="383">
        <f t="shared" si="3"/>
        <v>6</v>
      </c>
      <c r="Q14" s="383">
        <v>0</v>
      </c>
      <c r="R14" s="799">
        <v>0</v>
      </c>
      <c r="S14" s="395">
        <f t="shared" si="4"/>
        <v>0</v>
      </c>
    </row>
    <row r="15" spans="2:19" s="1" customFormat="1" ht="15.75" customHeight="1" x14ac:dyDescent="0.15">
      <c r="B15" s="371">
        <v>5</v>
      </c>
      <c r="C15" s="373"/>
      <c r="D15" s="377" t="s">
        <v>53</v>
      </c>
      <c r="E15" s="383">
        <v>764</v>
      </c>
      <c r="F15" s="799">
        <v>399</v>
      </c>
      <c r="G15" s="383">
        <v>365</v>
      </c>
      <c r="H15" s="383">
        <v>266</v>
      </c>
      <c r="I15" s="799">
        <v>124</v>
      </c>
      <c r="J15" s="383">
        <f t="shared" si="1"/>
        <v>142</v>
      </c>
      <c r="K15" s="383">
        <v>253</v>
      </c>
      <c r="L15" s="799">
        <v>140</v>
      </c>
      <c r="M15" s="383">
        <f t="shared" si="2"/>
        <v>113</v>
      </c>
      <c r="N15" s="383">
        <v>245</v>
      </c>
      <c r="O15" s="799">
        <v>135</v>
      </c>
      <c r="P15" s="383">
        <f t="shared" si="3"/>
        <v>110</v>
      </c>
      <c r="Q15" s="383">
        <v>0</v>
      </c>
      <c r="R15" s="799">
        <v>0</v>
      </c>
      <c r="S15" s="395">
        <f t="shared" si="4"/>
        <v>0</v>
      </c>
    </row>
    <row r="16" spans="2:19" s="1" customFormat="1" ht="15.75" customHeight="1" x14ac:dyDescent="0.15">
      <c r="B16" s="371"/>
      <c r="C16" s="374"/>
      <c r="D16" s="378" t="s">
        <v>161</v>
      </c>
      <c r="E16" s="384">
        <v>558</v>
      </c>
      <c r="F16" s="803">
        <v>256</v>
      </c>
      <c r="G16" s="384">
        <v>302</v>
      </c>
      <c r="H16" s="384">
        <v>185</v>
      </c>
      <c r="I16" s="803">
        <v>81</v>
      </c>
      <c r="J16" s="384">
        <f t="shared" si="1"/>
        <v>104</v>
      </c>
      <c r="K16" s="384">
        <v>197</v>
      </c>
      <c r="L16" s="803">
        <v>87</v>
      </c>
      <c r="M16" s="384">
        <f t="shared" si="2"/>
        <v>110</v>
      </c>
      <c r="N16" s="384">
        <v>176</v>
      </c>
      <c r="O16" s="803">
        <v>88</v>
      </c>
      <c r="P16" s="384">
        <f t="shared" si="3"/>
        <v>88</v>
      </c>
      <c r="Q16" s="804">
        <v>0</v>
      </c>
      <c r="R16" s="803">
        <v>0</v>
      </c>
      <c r="S16" s="396">
        <f t="shared" si="4"/>
        <v>0</v>
      </c>
    </row>
    <row r="17" spans="2:19" s="1" customFormat="1" ht="15.75" customHeight="1" x14ac:dyDescent="0.15">
      <c r="B17" s="371" t="s">
        <v>163</v>
      </c>
      <c r="C17" s="373"/>
      <c r="D17" s="376" t="s">
        <v>57</v>
      </c>
      <c r="E17" s="380">
        <f t="shared" ref="E17:S17" si="5">SUM(E18:E28)</f>
        <v>19760</v>
      </c>
      <c r="F17" s="382">
        <f t="shared" si="5"/>
        <v>10531</v>
      </c>
      <c r="G17" s="380">
        <f t="shared" si="5"/>
        <v>9229</v>
      </c>
      <c r="H17" s="380">
        <f t="shared" si="5"/>
        <v>6606</v>
      </c>
      <c r="I17" s="382">
        <f t="shared" si="5"/>
        <v>3562</v>
      </c>
      <c r="J17" s="380">
        <f t="shared" si="5"/>
        <v>3044</v>
      </c>
      <c r="K17" s="380">
        <f t="shared" si="5"/>
        <v>6704</v>
      </c>
      <c r="L17" s="382">
        <f t="shared" si="5"/>
        <v>3556</v>
      </c>
      <c r="M17" s="380">
        <f t="shared" si="5"/>
        <v>3148</v>
      </c>
      <c r="N17" s="380">
        <f t="shared" si="5"/>
        <v>6450</v>
      </c>
      <c r="O17" s="382">
        <f t="shared" si="5"/>
        <v>3413</v>
      </c>
      <c r="P17" s="380">
        <f t="shared" si="5"/>
        <v>3037</v>
      </c>
      <c r="Q17" s="390">
        <f t="shared" si="5"/>
        <v>0</v>
      </c>
      <c r="R17" s="391">
        <f t="shared" si="5"/>
        <v>0</v>
      </c>
      <c r="S17" s="397">
        <f t="shared" si="5"/>
        <v>0</v>
      </c>
    </row>
    <row r="18" spans="2:19" s="1" customFormat="1" ht="15.75" customHeight="1" x14ac:dyDescent="0.15">
      <c r="B18" s="371"/>
      <c r="C18" s="373" t="s">
        <v>94</v>
      </c>
      <c r="D18" s="377" t="s">
        <v>157</v>
      </c>
      <c r="E18" s="383">
        <v>12923</v>
      </c>
      <c r="F18" s="799">
        <v>6285</v>
      </c>
      <c r="G18" s="383">
        <v>6638</v>
      </c>
      <c r="H18" s="383">
        <v>4296</v>
      </c>
      <c r="I18" s="799">
        <v>2115</v>
      </c>
      <c r="J18" s="383">
        <f t="shared" ref="J18:J28" si="6">H18-I18</f>
        <v>2181</v>
      </c>
      <c r="K18" s="383">
        <v>4367</v>
      </c>
      <c r="L18" s="799">
        <v>2109</v>
      </c>
      <c r="M18" s="389">
        <f t="shared" ref="M18:M28" si="7">K18-L18</f>
        <v>2258</v>
      </c>
      <c r="N18" s="383">
        <v>4260</v>
      </c>
      <c r="O18" s="799">
        <v>2061</v>
      </c>
      <c r="P18" s="383">
        <f t="shared" ref="P18:P28" si="8">N18-O18</f>
        <v>2199</v>
      </c>
      <c r="Q18" s="383">
        <v>0</v>
      </c>
      <c r="R18" s="799">
        <v>0</v>
      </c>
      <c r="S18" s="395">
        <f t="shared" ref="S18:S28" si="9">Q18-R18</f>
        <v>0</v>
      </c>
    </row>
    <row r="19" spans="2:19" s="1" customFormat="1" ht="15.75" customHeight="1" x14ac:dyDescent="0.15">
      <c r="B19" s="371" t="s">
        <v>164</v>
      </c>
      <c r="C19" s="373" t="s">
        <v>166</v>
      </c>
      <c r="D19" s="377" t="s">
        <v>64</v>
      </c>
      <c r="E19" s="383">
        <v>1370</v>
      </c>
      <c r="F19" s="799">
        <v>705</v>
      </c>
      <c r="G19" s="383">
        <v>665</v>
      </c>
      <c r="H19" s="383">
        <v>458</v>
      </c>
      <c r="I19" s="799">
        <v>245</v>
      </c>
      <c r="J19" s="383">
        <f t="shared" si="6"/>
        <v>213</v>
      </c>
      <c r="K19" s="383">
        <v>463</v>
      </c>
      <c r="L19" s="799">
        <v>229</v>
      </c>
      <c r="M19" s="383">
        <f t="shared" si="7"/>
        <v>234</v>
      </c>
      <c r="N19" s="383">
        <v>449</v>
      </c>
      <c r="O19" s="838">
        <v>231</v>
      </c>
      <c r="P19" s="383">
        <f t="shared" si="8"/>
        <v>218</v>
      </c>
      <c r="Q19" s="383">
        <v>0</v>
      </c>
      <c r="R19" s="799">
        <v>0</v>
      </c>
      <c r="S19" s="395">
        <f t="shared" si="9"/>
        <v>0</v>
      </c>
    </row>
    <row r="20" spans="2:19" s="1" customFormat="1" ht="15.75" customHeight="1" x14ac:dyDescent="0.15">
      <c r="B20" s="371"/>
      <c r="C20" s="373"/>
      <c r="D20" s="377" t="s">
        <v>14</v>
      </c>
      <c r="E20" s="383">
        <v>2387</v>
      </c>
      <c r="F20" s="799">
        <v>2056</v>
      </c>
      <c r="G20" s="383">
        <v>331</v>
      </c>
      <c r="H20" s="383">
        <v>811</v>
      </c>
      <c r="I20" s="799">
        <v>700</v>
      </c>
      <c r="J20" s="383">
        <f t="shared" si="6"/>
        <v>111</v>
      </c>
      <c r="K20" s="383">
        <v>808</v>
      </c>
      <c r="L20" s="799">
        <v>697</v>
      </c>
      <c r="M20" s="383">
        <f t="shared" si="7"/>
        <v>111</v>
      </c>
      <c r="N20" s="383">
        <v>768</v>
      </c>
      <c r="O20" s="799">
        <v>659</v>
      </c>
      <c r="P20" s="383">
        <f t="shared" si="8"/>
        <v>109</v>
      </c>
      <c r="Q20" s="383">
        <v>0</v>
      </c>
      <c r="R20" s="799">
        <v>0</v>
      </c>
      <c r="S20" s="395">
        <f t="shared" si="9"/>
        <v>0</v>
      </c>
    </row>
    <row r="21" spans="2:19" s="1" customFormat="1" ht="15.75" customHeight="1" x14ac:dyDescent="0.15">
      <c r="B21" s="371"/>
      <c r="C21" s="373" t="s">
        <v>103</v>
      </c>
      <c r="D21" s="377" t="s">
        <v>69</v>
      </c>
      <c r="E21" s="383">
        <v>1375</v>
      </c>
      <c r="F21" s="799">
        <v>635</v>
      </c>
      <c r="G21" s="383">
        <v>740</v>
      </c>
      <c r="H21" s="383">
        <v>450</v>
      </c>
      <c r="I21" s="799">
        <v>218</v>
      </c>
      <c r="J21" s="383">
        <f t="shared" si="6"/>
        <v>232</v>
      </c>
      <c r="K21" s="383">
        <v>482</v>
      </c>
      <c r="L21" s="799">
        <v>227</v>
      </c>
      <c r="M21" s="383">
        <f t="shared" si="7"/>
        <v>255</v>
      </c>
      <c r="N21" s="383">
        <v>443</v>
      </c>
      <c r="O21" s="799">
        <v>190</v>
      </c>
      <c r="P21" s="383">
        <f t="shared" si="8"/>
        <v>253</v>
      </c>
      <c r="Q21" s="383">
        <v>0</v>
      </c>
      <c r="R21" s="799">
        <v>0</v>
      </c>
      <c r="S21" s="395">
        <f t="shared" si="9"/>
        <v>0</v>
      </c>
    </row>
    <row r="22" spans="2:19" s="1" customFormat="1" ht="15.75" customHeight="1" x14ac:dyDescent="0.15">
      <c r="B22" s="371"/>
      <c r="C22" s="373" t="s">
        <v>168</v>
      </c>
      <c r="D22" s="377" t="s">
        <v>136</v>
      </c>
      <c r="E22" s="383">
        <v>77</v>
      </c>
      <c r="F22" s="799">
        <v>54</v>
      </c>
      <c r="G22" s="383">
        <v>23</v>
      </c>
      <c r="H22" s="383">
        <v>23</v>
      </c>
      <c r="I22" s="799">
        <v>16</v>
      </c>
      <c r="J22" s="383">
        <f t="shared" si="6"/>
        <v>7</v>
      </c>
      <c r="K22" s="383">
        <v>32</v>
      </c>
      <c r="L22" s="799">
        <v>22</v>
      </c>
      <c r="M22" s="383">
        <f t="shared" si="7"/>
        <v>10</v>
      </c>
      <c r="N22" s="383">
        <v>22</v>
      </c>
      <c r="O22" s="799">
        <v>16</v>
      </c>
      <c r="P22" s="383">
        <f t="shared" si="8"/>
        <v>6</v>
      </c>
      <c r="Q22" s="383">
        <v>0</v>
      </c>
      <c r="R22" s="799">
        <v>0</v>
      </c>
      <c r="S22" s="395">
        <f t="shared" si="9"/>
        <v>0</v>
      </c>
    </row>
    <row r="23" spans="2:19" s="1" customFormat="1" ht="15.75" customHeight="1" x14ac:dyDescent="0.15">
      <c r="B23" s="371"/>
      <c r="C23" s="373" t="s">
        <v>169</v>
      </c>
      <c r="D23" s="377" t="s">
        <v>158</v>
      </c>
      <c r="E23" s="383">
        <v>198</v>
      </c>
      <c r="F23" s="799">
        <v>66</v>
      </c>
      <c r="G23" s="383">
        <v>132</v>
      </c>
      <c r="H23" s="383">
        <v>77</v>
      </c>
      <c r="I23" s="799">
        <v>33</v>
      </c>
      <c r="J23" s="383">
        <f t="shared" si="6"/>
        <v>44</v>
      </c>
      <c r="K23" s="383">
        <v>66</v>
      </c>
      <c r="L23" s="799">
        <v>22</v>
      </c>
      <c r="M23" s="383">
        <f t="shared" si="7"/>
        <v>44</v>
      </c>
      <c r="N23" s="383">
        <v>55</v>
      </c>
      <c r="O23" s="799">
        <v>11</v>
      </c>
      <c r="P23" s="383">
        <f t="shared" si="8"/>
        <v>44</v>
      </c>
      <c r="Q23" s="383">
        <v>0</v>
      </c>
      <c r="R23" s="799">
        <v>0</v>
      </c>
      <c r="S23" s="395">
        <f t="shared" si="9"/>
        <v>0</v>
      </c>
    </row>
    <row r="24" spans="2:19" s="1" customFormat="1" ht="15.75" customHeight="1" x14ac:dyDescent="0.15">
      <c r="B24" s="371"/>
      <c r="C24" s="373"/>
      <c r="D24" s="377" t="s">
        <v>159</v>
      </c>
      <c r="E24" s="838">
        <v>0</v>
      </c>
      <c r="F24" s="838">
        <v>0</v>
      </c>
      <c r="G24" s="383">
        <v>0</v>
      </c>
      <c r="H24" s="838">
        <v>0</v>
      </c>
      <c r="I24" s="838">
        <v>0</v>
      </c>
      <c r="J24" s="383">
        <f t="shared" si="6"/>
        <v>0</v>
      </c>
      <c r="K24" s="838">
        <v>0</v>
      </c>
      <c r="L24" s="838">
        <v>0</v>
      </c>
      <c r="M24" s="383">
        <f t="shared" si="7"/>
        <v>0</v>
      </c>
      <c r="N24" s="838">
        <v>0</v>
      </c>
      <c r="O24" s="838">
        <v>0</v>
      </c>
      <c r="P24" s="383">
        <f t="shared" si="8"/>
        <v>0</v>
      </c>
      <c r="Q24" s="383">
        <v>0</v>
      </c>
      <c r="R24" s="799">
        <v>0</v>
      </c>
      <c r="S24" s="395">
        <f t="shared" si="9"/>
        <v>0</v>
      </c>
    </row>
    <row r="25" spans="2:19" s="1" customFormat="1" ht="15.75" customHeight="1" x14ac:dyDescent="0.15">
      <c r="B25" s="371"/>
      <c r="C25" s="373"/>
      <c r="D25" s="377" t="s">
        <v>239</v>
      </c>
      <c r="E25" s="383">
        <v>71</v>
      </c>
      <c r="F25" s="799">
        <v>55</v>
      </c>
      <c r="G25" s="383">
        <v>16</v>
      </c>
      <c r="H25" s="383">
        <v>27</v>
      </c>
      <c r="I25" s="799">
        <v>21</v>
      </c>
      <c r="J25" s="383">
        <f t="shared" si="6"/>
        <v>6</v>
      </c>
      <c r="K25" s="383">
        <v>22</v>
      </c>
      <c r="L25" s="799">
        <v>16</v>
      </c>
      <c r="M25" s="383">
        <f t="shared" si="7"/>
        <v>6</v>
      </c>
      <c r="N25" s="383">
        <v>22</v>
      </c>
      <c r="O25" s="799">
        <v>18</v>
      </c>
      <c r="P25" s="383">
        <f t="shared" si="8"/>
        <v>4</v>
      </c>
      <c r="Q25" s="383">
        <v>0</v>
      </c>
      <c r="R25" s="799">
        <v>0</v>
      </c>
      <c r="S25" s="395">
        <f t="shared" si="9"/>
        <v>0</v>
      </c>
    </row>
    <row r="26" spans="2:19" s="1" customFormat="1" ht="15.75" customHeight="1" x14ac:dyDescent="0.15">
      <c r="B26" s="371"/>
      <c r="C26" s="373"/>
      <c r="D26" s="377" t="s">
        <v>241</v>
      </c>
      <c r="E26" s="383">
        <v>37</v>
      </c>
      <c r="F26" s="799">
        <v>20</v>
      </c>
      <c r="G26" s="383">
        <v>17</v>
      </c>
      <c r="H26" s="383">
        <v>13</v>
      </c>
      <c r="I26" s="799">
        <v>9</v>
      </c>
      <c r="J26" s="383">
        <f t="shared" si="6"/>
        <v>4</v>
      </c>
      <c r="K26" s="383">
        <v>14</v>
      </c>
      <c r="L26" s="799">
        <v>7</v>
      </c>
      <c r="M26" s="383">
        <f t="shared" si="7"/>
        <v>7</v>
      </c>
      <c r="N26" s="383">
        <v>10</v>
      </c>
      <c r="O26" s="799">
        <v>4</v>
      </c>
      <c r="P26" s="383">
        <f t="shared" si="8"/>
        <v>6</v>
      </c>
      <c r="Q26" s="383">
        <v>0</v>
      </c>
      <c r="R26" s="799">
        <v>0</v>
      </c>
      <c r="S26" s="395">
        <f t="shared" si="9"/>
        <v>0</v>
      </c>
    </row>
    <row r="27" spans="2:19" s="1" customFormat="1" ht="15.75" customHeight="1" x14ac:dyDescent="0.15">
      <c r="B27" s="371"/>
      <c r="C27" s="373"/>
      <c r="D27" s="377" t="s">
        <v>53</v>
      </c>
      <c r="E27" s="383">
        <v>764</v>
      </c>
      <c r="F27" s="799">
        <v>399</v>
      </c>
      <c r="G27" s="383">
        <v>365</v>
      </c>
      <c r="H27" s="383">
        <v>266</v>
      </c>
      <c r="I27" s="799">
        <v>124</v>
      </c>
      <c r="J27" s="383">
        <f t="shared" si="6"/>
        <v>142</v>
      </c>
      <c r="K27" s="383">
        <v>253</v>
      </c>
      <c r="L27" s="799">
        <v>140</v>
      </c>
      <c r="M27" s="383">
        <f t="shared" si="7"/>
        <v>113</v>
      </c>
      <c r="N27" s="383">
        <v>245</v>
      </c>
      <c r="O27" s="799">
        <v>135</v>
      </c>
      <c r="P27" s="383">
        <f t="shared" si="8"/>
        <v>110</v>
      </c>
      <c r="Q27" s="383">
        <v>0</v>
      </c>
      <c r="R27" s="799">
        <v>0</v>
      </c>
      <c r="S27" s="395">
        <f t="shared" si="9"/>
        <v>0</v>
      </c>
    </row>
    <row r="28" spans="2:19" s="1" customFormat="1" ht="15.75" customHeight="1" x14ac:dyDescent="0.15">
      <c r="B28" s="656"/>
      <c r="C28" s="374"/>
      <c r="D28" s="378" t="s">
        <v>161</v>
      </c>
      <c r="E28" s="384">
        <v>558</v>
      </c>
      <c r="F28" s="803">
        <v>256</v>
      </c>
      <c r="G28" s="384">
        <v>302</v>
      </c>
      <c r="H28" s="384">
        <v>185</v>
      </c>
      <c r="I28" s="803">
        <v>81</v>
      </c>
      <c r="J28" s="384">
        <f t="shared" si="6"/>
        <v>104</v>
      </c>
      <c r="K28" s="384">
        <v>197</v>
      </c>
      <c r="L28" s="803">
        <v>87</v>
      </c>
      <c r="M28" s="384">
        <f t="shared" si="7"/>
        <v>110</v>
      </c>
      <c r="N28" s="384">
        <v>176</v>
      </c>
      <c r="O28" s="803">
        <v>88</v>
      </c>
      <c r="P28" s="384">
        <f t="shared" si="8"/>
        <v>88</v>
      </c>
      <c r="Q28" s="804">
        <v>0</v>
      </c>
      <c r="R28" s="803">
        <v>0</v>
      </c>
      <c r="S28" s="396">
        <f t="shared" si="9"/>
        <v>0</v>
      </c>
    </row>
    <row r="29" spans="2:19" s="1" customFormat="1" ht="15.75" customHeight="1" x14ac:dyDescent="0.15">
      <c r="B29" s="371"/>
      <c r="C29" s="373"/>
      <c r="D29" s="376" t="s">
        <v>57</v>
      </c>
      <c r="E29" s="380">
        <f t="shared" ref="E29:S29" si="10">SUM(E30:E40)</f>
        <v>18289</v>
      </c>
      <c r="F29" s="382">
        <f t="shared" si="10"/>
        <v>9440</v>
      </c>
      <c r="G29" s="380">
        <f t="shared" si="10"/>
        <v>8849</v>
      </c>
      <c r="H29" s="380">
        <f t="shared" si="10"/>
        <v>6042</v>
      </c>
      <c r="I29" s="382">
        <f t="shared" si="10"/>
        <v>3151</v>
      </c>
      <c r="J29" s="380">
        <f t="shared" si="10"/>
        <v>2891</v>
      </c>
      <c r="K29" s="380">
        <f t="shared" si="10"/>
        <v>6162</v>
      </c>
      <c r="L29" s="382">
        <f t="shared" si="10"/>
        <v>3173</v>
      </c>
      <c r="M29" s="380">
        <f t="shared" si="10"/>
        <v>2989</v>
      </c>
      <c r="N29" s="380">
        <f t="shared" si="10"/>
        <v>6003</v>
      </c>
      <c r="O29" s="382">
        <f t="shared" si="10"/>
        <v>3081</v>
      </c>
      <c r="P29" s="380">
        <f t="shared" si="10"/>
        <v>2922</v>
      </c>
      <c r="Q29" s="380">
        <f t="shared" si="10"/>
        <v>82</v>
      </c>
      <c r="R29" s="382">
        <f t="shared" si="10"/>
        <v>35</v>
      </c>
      <c r="S29" s="393">
        <f t="shared" si="10"/>
        <v>47</v>
      </c>
    </row>
    <row r="30" spans="2:19" s="1" customFormat="1" ht="15.75" customHeight="1" x14ac:dyDescent="0.15">
      <c r="B30" s="371"/>
      <c r="C30" s="373"/>
      <c r="D30" s="377" t="s">
        <v>157</v>
      </c>
      <c r="E30" s="383">
        <v>11552</v>
      </c>
      <c r="F30" s="799">
        <v>5241</v>
      </c>
      <c r="G30" s="383">
        <v>6311</v>
      </c>
      <c r="H30" s="383">
        <v>3774</v>
      </c>
      <c r="I30" s="799">
        <v>1724</v>
      </c>
      <c r="J30" s="383">
        <f t="shared" ref="J30:J40" si="11">H30-I30</f>
        <v>2050</v>
      </c>
      <c r="K30" s="383">
        <v>3860</v>
      </c>
      <c r="L30" s="799">
        <v>1744</v>
      </c>
      <c r="M30" s="383">
        <f t="shared" ref="M30:M40" si="12">K30-L30</f>
        <v>2116</v>
      </c>
      <c r="N30" s="383">
        <v>3836</v>
      </c>
      <c r="O30" s="799">
        <v>1738</v>
      </c>
      <c r="P30" s="383">
        <f t="shared" ref="P30:P40" si="13">N30-O30</f>
        <v>2098</v>
      </c>
      <c r="Q30" s="383">
        <v>82</v>
      </c>
      <c r="R30" s="799">
        <v>35</v>
      </c>
      <c r="S30" s="394">
        <f t="shared" ref="S30:S40" si="14">Q30-R30</f>
        <v>47</v>
      </c>
    </row>
    <row r="31" spans="2:19" s="1" customFormat="1" ht="15.75" customHeight="1" x14ac:dyDescent="0.15">
      <c r="B31" s="371"/>
      <c r="C31" s="373"/>
      <c r="D31" s="377" t="s">
        <v>64</v>
      </c>
      <c r="E31" s="383">
        <v>1370</v>
      </c>
      <c r="F31" s="799">
        <v>705</v>
      </c>
      <c r="G31" s="383">
        <v>665</v>
      </c>
      <c r="H31" s="383">
        <v>458</v>
      </c>
      <c r="I31" s="799">
        <v>245</v>
      </c>
      <c r="J31" s="383">
        <f t="shared" si="11"/>
        <v>213</v>
      </c>
      <c r="K31" s="383">
        <v>463</v>
      </c>
      <c r="L31" s="799">
        <v>229</v>
      </c>
      <c r="M31" s="383">
        <f t="shared" si="12"/>
        <v>234</v>
      </c>
      <c r="N31" s="383">
        <v>449</v>
      </c>
      <c r="O31" s="838">
        <v>231</v>
      </c>
      <c r="P31" s="383">
        <f t="shared" si="13"/>
        <v>218</v>
      </c>
      <c r="Q31" s="383">
        <v>0</v>
      </c>
      <c r="R31" s="799">
        <v>0</v>
      </c>
      <c r="S31" s="395">
        <f t="shared" si="14"/>
        <v>0</v>
      </c>
    </row>
    <row r="32" spans="2:19" s="1" customFormat="1" ht="15.75" customHeight="1" x14ac:dyDescent="0.15">
      <c r="B32" s="371"/>
      <c r="C32" s="373"/>
      <c r="D32" s="377" t="s">
        <v>14</v>
      </c>
      <c r="E32" s="383">
        <v>2387</v>
      </c>
      <c r="F32" s="799">
        <v>2056</v>
      </c>
      <c r="G32" s="383">
        <v>331</v>
      </c>
      <c r="H32" s="383">
        <v>811</v>
      </c>
      <c r="I32" s="799">
        <v>700</v>
      </c>
      <c r="J32" s="383">
        <f t="shared" si="11"/>
        <v>111</v>
      </c>
      <c r="K32" s="383">
        <v>808</v>
      </c>
      <c r="L32" s="799">
        <v>697</v>
      </c>
      <c r="M32" s="383">
        <f t="shared" si="12"/>
        <v>111</v>
      </c>
      <c r="N32" s="383">
        <v>768</v>
      </c>
      <c r="O32" s="799">
        <v>659</v>
      </c>
      <c r="P32" s="383">
        <f t="shared" si="13"/>
        <v>109</v>
      </c>
      <c r="Q32" s="383">
        <v>0</v>
      </c>
      <c r="R32" s="799">
        <v>0</v>
      </c>
      <c r="S32" s="395">
        <f t="shared" si="14"/>
        <v>0</v>
      </c>
    </row>
    <row r="33" spans="2:19" s="1" customFormat="1" ht="15.75" customHeight="1" x14ac:dyDescent="0.15">
      <c r="B33" s="371"/>
      <c r="C33" s="373" t="s">
        <v>57</v>
      </c>
      <c r="D33" s="377" t="s">
        <v>69</v>
      </c>
      <c r="E33" s="383">
        <v>1375</v>
      </c>
      <c r="F33" s="799">
        <v>635</v>
      </c>
      <c r="G33" s="383">
        <v>740</v>
      </c>
      <c r="H33" s="383">
        <v>450</v>
      </c>
      <c r="I33" s="799">
        <v>218</v>
      </c>
      <c r="J33" s="383">
        <f t="shared" si="11"/>
        <v>232</v>
      </c>
      <c r="K33" s="383">
        <v>482</v>
      </c>
      <c r="L33" s="799">
        <v>227</v>
      </c>
      <c r="M33" s="383">
        <f t="shared" si="12"/>
        <v>255</v>
      </c>
      <c r="N33" s="383">
        <v>443</v>
      </c>
      <c r="O33" s="799">
        <v>190</v>
      </c>
      <c r="P33" s="383">
        <f t="shared" si="13"/>
        <v>253</v>
      </c>
      <c r="Q33" s="383">
        <v>0</v>
      </c>
      <c r="R33" s="799">
        <v>0</v>
      </c>
      <c r="S33" s="395">
        <f t="shared" si="14"/>
        <v>0</v>
      </c>
    </row>
    <row r="34" spans="2:19" s="1" customFormat="1" ht="15.75" customHeight="1" x14ac:dyDescent="0.15">
      <c r="B34" s="371"/>
      <c r="C34" s="373"/>
      <c r="D34" s="377" t="s">
        <v>136</v>
      </c>
      <c r="E34" s="383">
        <v>77</v>
      </c>
      <c r="F34" s="799">
        <v>54</v>
      </c>
      <c r="G34" s="383">
        <v>23</v>
      </c>
      <c r="H34" s="383">
        <v>23</v>
      </c>
      <c r="I34" s="799">
        <v>16</v>
      </c>
      <c r="J34" s="383">
        <f t="shared" si="11"/>
        <v>7</v>
      </c>
      <c r="K34" s="383">
        <v>32</v>
      </c>
      <c r="L34" s="799">
        <v>22</v>
      </c>
      <c r="M34" s="383">
        <f t="shared" si="12"/>
        <v>10</v>
      </c>
      <c r="N34" s="383">
        <v>22</v>
      </c>
      <c r="O34" s="799">
        <v>16</v>
      </c>
      <c r="P34" s="383">
        <f t="shared" si="13"/>
        <v>6</v>
      </c>
      <c r="Q34" s="383">
        <v>0</v>
      </c>
      <c r="R34" s="799">
        <v>0</v>
      </c>
      <c r="S34" s="395">
        <f t="shared" si="14"/>
        <v>0</v>
      </c>
    </row>
    <row r="35" spans="2:19" s="1" customFormat="1" ht="15.75" customHeight="1" x14ac:dyDescent="0.15">
      <c r="B35" s="371" t="s">
        <v>170</v>
      </c>
      <c r="C35" s="373"/>
      <c r="D35" s="377" t="s">
        <v>158</v>
      </c>
      <c r="E35" s="383">
        <v>98</v>
      </c>
      <c r="F35" s="799">
        <v>19</v>
      </c>
      <c r="G35" s="383">
        <v>79</v>
      </c>
      <c r="H35" s="383">
        <v>35</v>
      </c>
      <c r="I35" s="799">
        <v>13</v>
      </c>
      <c r="J35" s="383">
        <f t="shared" si="11"/>
        <v>22</v>
      </c>
      <c r="K35" s="383">
        <v>31</v>
      </c>
      <c r="L35" s="799">
        <v>4</v>
      </c>
      <c r="M35" s="383">
        <f t="shared" si="12"/>
        <v>27</v>
      </c>
      <c r="N35" s="383">
        <v>32</v>
      </c>
      <c r="O35" s="799">
        <v>2</v>
      </c>
      <c r="P35" s="383">
        <f t="shared" si="13"/>
        <v>30</v>
      </c>
      <c r="Q35" s="383">
        <v>0</v>
      </c>
      <c r="R35" s="799">
        <v>0</v>
      </c>
      <c r="S35" s="395">
        <f t="shared" si="14"/>
        <v>0</v>
      </c>
    </row>
    <row r="36" spans="2:19" s="1" customFormat="1" ht="15.75" customHeight="1" x14ac:dyDescent="0.15">
      <c r="B36" s="371"/>
      <c r="C36" s="373"/>
      <c r="D36" s="377" t="s">
        <v>159</v>
      </c>
      <c r="E36" s="801">
        <v>0</v>
      </c>
      <c r="F36" s="799">
        <v>0</v>
      </c>
      <c r="G36" s="383">
        <v>0</v>
      </c>
      <c r="H36" s="801">
        <v>0</v>
      </c>
      <c r="I36" s="799">
        <v>0</v>
      </c>
      <c r="J36" s="383">
        <f t="shared" si="11"/>
        <v>0</v>
      </c>
      <c r="K36" s="801">
        <v>0</v>
      </c>
      <c r="L36" s="799">
        <v>0</v>
      </c>
      <c r="M36" s="383">
        <f t="shared" si="12"/>
        <v>0</v>
      </c>
      <c r="N36" s="801">
        <v>0</v>
      </c>
      <c r="O36" s="799">
        <v>0</v>
      </c>
      <c r="P36" s="383">
        <f t="shared" si="13"/>
        <v>0</v>
      </c>
      <c r="Q36" s="383">
        <v>0</v>
      </c>
      <c r="R36" s="799">
        <v>0</v>
      </c>
      <c r="S36" s="395">
        <f t="shared" si="14"/>
        <v>0</v>
      </c>
    </row>
    <row r="37" spans="2:19" s="1" customFormat="1" ht="15.75" customHeight="1" x14ac:dyDescent="0.15">
      <c r="B37" s="371"/>
      <c r="C37" s="373"/>
      <c r="D37" s="377" t="s">
        <v>239</v>
      </c>
      <c r="E37" s="383">
        <v>71</v>
      </c>
      <c r="F37" s="799">
        <v>55</v>
      </c>
      <c r="G37" s="383">
        <v>16</v>
      </c>
      <c r="H37" s="383">
        <v>27</v>
      </c>
      <c r="I37" s="799">
        <v>21</v>
      </c>
      <c r="J37" s="383">
        <f t="shared" si="11"/>
        <v>6</v>
      </c>
      <c r="K37" s="383">
        <v>22</v>
      </c>
      <c r="L37" s="799">
        <v>16</v>
      </c>
      <c r="M37" s="383">
        <f t="shared" si="12"/>
        <v>6</v>
      </c>
      <c r="N37" s="383">
        <v>22</v>
      </c>
      <c r="O37" s="799">
        <v>18</v>
      </c>
      <c r="P37" s="383">
        <f t="shared" si="13"/>
        <v>4</v>
      </c>
      <c r="Q37" s="383">
        <v>0</v>
      </c>
      <c r="R37" s="799">
        <v>0</v>
      </c>
      <c r="S37" s="395">
        <f t="shared" si="14"/>
        <v>0</v>
      </c>
    </row>
    <row r="38" spans="2:19" s="1" customFormat="1" ht="15.75" customHeight="1" x14ac:dyDescent="0.15">
      <c r="B38" s="371"/>
      <c r="C38" s="373"/>
      <c r="D38" s="377" t="s">
        <v>241</v>
      </c>
      <c r="E38" s="383">
        <v>37</v>
      </c>
      <c r="F38" s="799">
        <v>20</v>
      </c>
      <c r="G38" s="383">
        <v>17</v>
      </c>
      <c r="H38" s="383">
        <v>13</v>
      </c>
      <c r="I38" s="799">
        <v>9</v>
      </c>
      <c r="J38" s="383">
        <f t="shared" si="11"/>
        <v>4</v>
      </c>
      <c r="K38" s="383">
        <v>14</v>
      </c>
      <c r="L38" s="799">
        <v>7</v>
      </c>
      <c r="M38" s="383">
        <f t="shared" si="12"/>
        <v>7</v>
      </c>
      <c r="N38" s="383">
        <v>10</v>
      </c>
      <c r="O38" s="799">
        <v>4</v>
      </c>
      <c r="P38" s="383">
        <f t="shared" si="13"/>
        <v>6</v>
      </c>
      <c r="Q38" s="383">
        <v>0</v>
      </c>
      <c r="R38" s="799">
        <v>0</v>
      </c>
      <c r="S38" s="395">
        <f t="shared" si="14"/>
        <v>0</v>
      </c>
    </row>
    <row r="39" spans="2:19" s="1" customFormat="1" ht="15.75" customHeight="1" x14ac:dyDescent="0.15">
      <c r="B39" s="371"/>
      <c r="C39" s="373"/>
      <c r="D39" s="377" t="s">
        <v>53</v>
      </c>
      <c r="E39" s="383">
        <v>764</v>
      </c>
      <c r="F39" s="799">
        <v>399</v>
      </c>
      <c r="G39" s="383">
        <v>365</v>
      </c>
      <c r="H39" s="383">
        <v>266</v>
      </c>
      <c r="I39" s="799">
        <v>124</v>
      </c>
      <c r="J39" s="383">
        <f t="shared" si="11"/>
        <v>142</v>
      </c>
      <c r="K39" s="383">
        <v>253</v>
      </c>
      <c r="L39" s="799">
        <v>140</v>
      </c>
      <c r="M39" s="383">
        <f t="shared" si="12"/>
        <v>113</v>
      </c>
      <c r="N39" s="383">
        <v>245</v>
      </c>
      <c r="O39" s="799">
        <v>135</v>
      </c>
      <c r="P39" s="383">
        <f t="shared" si="13"/>
        <v>110</v>
      </c>
      <c r="Q39" s="383">
        <v>0</v>
      </c>
      <c r="R39" s="799">
        <v>0</v>
      </c>
      <c r="S39" s="395">
        <f t="shared" si="14"/>
        <v>0</v>
      </c>
    </row>
    <row r="40" spans="2:19" s="1" customFormat="1" ht="15.75" customHeight="1" x14ac:dyDescent="0.15">
      <c r="B40" s="371"/>
      <c r="C40" s="374"/>
      <c r="D40" s="378" t="s">
        <v>161</v>
      </c>
      <c r="E40" s="807">
        <v>558</v>
      </c>
      <c r="F40" s="803">
        <v>256</v>
      </c>
      <c r="G40" s="384">
        <v>302</v>
      </c>
      <c r="H40" s="804">
        <v>185</v>
      </c>
      <c r="I40" s="803">
        <v>81</v>
      </c>
      <c r="J40" s="385">
        <f t="shared" si="11"/>
        <v>104</v>
      </c>
      <c r="K40" s="804">
        <v>197</v>
      </c>
      <c r="L40" s="803">
        <v>87</v>
      </c>
      <c r="M40" s="385">
        <f t="shared" si="12"/>
        <v>110</v>
      </c>
      <c r="N40" s="804">
        <v>176</v>
      </c>
      <c r="O40" s="803">
        <v>88</v>
      </c>
      <c r="P40" s="385">
        <f t="shared" si="13"/>
        <v>88</v>
      </c>
      <c r="Q40" s="383">
        <v>0</v>
      </c>
      <c r="R40" s="799">
        <v>0</v>
      </c>
      <c r="S40" s="395">
        <f t="shared" si="14"/>
        <v>0</v>
      </c>
    </row>
    <row r="41" spans="2:19" s="1" customFormat="1" ht="15.75" customHeight="1" x14ac:dyDescent="0.15">
      <c r="B41" s="371"/>
      <c r="C41" s="373"/>
      <c r="D41" s="376" t="s">
        <v>57</v>
      </c>
      <c r="E41" s="380">
        <f t="shared" ref="E41:S41" si="15">SUM(E42:E52)</f>
        <v>17628</v>
      </c>
      <c r="F41" s="382">
        <f t="shared" si="15"/>
        <v>9119</v>
      </c>
      <c r="G41" s="380">
        <f t="shared" si="15"/>
        <v>8509</v>
      </c>
      <c r="H41" s="380">
        <f t="shared" si="15"/>
        <v>5841</v>
      </c>
      <c r="I41" s="382">
        <f t="shared" si="15"/>
        <v>3059</v>
      </c>
      <c r="J41" s="380">
        <f t="shared" si="15"/>
        <v>2782</v>
      </c>
      <c r="K41" s="380">
        <f t="shared" si="15"/>
        <v>5970</v>
      </c>
      <c r="L41" s="382">
        <f t="shared" si="15"/>
        <v>3073</v>
      </c>
      <c r="M41" s="380">
        <f t="shared" si="15"/>
        <v>2897</v>
      </c>
      <c r="N41" s="380">
        <f t="shared" si="15"/>
        <v>5817</v>
      </c>
      <c r="O41" s="382">
        <f t="shared" si="15"/>
        <v>2987</v>
      </c>
      <c r="P41" s="380">
        <f t="shared" si="15"/>
        <v>2830</v>
      </c>
      <c r="Q41" s="390">
        <f t="shared" si="15"/>
        <v>0</v>
      </c>
      <c r="R41" s="391">
        <f t="shared" si="15"/>
        <v>0</v>
      </c>
      <c r="S41" s="397">
        <f t="shared" si="15"/>
        <v>0</v>
      </c>
    </row>
    <row r="42" spans="2:19" s="1" customFormat="1" ht="15.75" customHeight="1" x14ac:dyDescent="0.15">
      <c r="B42" s="371"/>
      <c r="C42" s="373"/>
      <c r="D42" s="377" t="s">
        <v>157</v>
      </c>
      <c r="E42" s="383">
        <v>10891</v>
      </c>
      <c r="F42" s="799">
        <v>4920</v>
      </c>
      <c r="G42" s="383">
        <v>5971</v>
      </c>
      <c r="H42" s="383">
        <v>3573</v>
      </c>
      <c r="I42" s="808">
        <v>1632</v>
      </c>
      <c r="J42" s="386">
        <f t="shared" ref="J42:J52" si="16">H42-I42</f>
        <v>1941</v>
      </c>
      <c r="K42" s="383">
        <v>3668</v>
      </c>
      <c r="L42" s="799">
        <v>1644</v>
      </c>
      <c r="M42" s="386">
        <f t="shared" ref="M42:M52" si="17">K42-L42</f>
        <v>2024</v>
      </c>
      <c r="N42" s="383">
        <v>3650</v>
      </c>
      <c r="O42" s="799">
        <v>1644</v>
      </c>
      <c r="P42" s="386">
        <f t="shared" ref="P42:P52" si="18">N42-O42</f>
        <v>2006</v>
      </c>
      <c r="Q42" s="383">
        <v>0</v>
      </c>
      <c r="R42" s="799">
        <v>0</v>
      </c>
      <c r="S42" s="395">
        <f t="shared" ref="S42:S52" si="19">Q42-R42</f>
        <v>0</v>
      </c>
    </row>
    <row r="43" spans="2:19" s="1" customFormat="1" ht="15.75" customHeight="1" x14ac:dyDescent="0.15">
      <c r="B43" s="371"/>
      <c r="C43" s="373" t="s">
        <v>103</v>
      </c>
      <c r="D43" s="377" t="s">
        <v>64</v>
      </c>
      <c r="E43" s="383">
        <v>1370</v>
      </c>
      <c r="F43" s="799">
        <v>705</v>
      </c>
      <c r="G43" s="383">
        <v>665</v>
      </c>
      <c r="H43" s="383">
        <v>458</v>
      </c>
      <c r="I43" s="799">
        <v>245</v>
      </c>
      <c r="J43" s="383">
        <f t="shared" si="16"/>
        <v>213</v>
      </c>
      <c r="K43" s="383">
        <v>463</v>
      </c>
      <c r="L43" s="799">
        <v>229</v>
      </c>
      <c r="M43" s="383">
        <f t="shared" si="17"/>
        <v>234</v>
      </c>
      <c r="N43" s="383">
        <v>449</v>
      </c>
      <c r="O43" s="838">
        <v>231</v>
      </c>
      <c r="P43" s="383">
        <f t="shared" si="18"/>
        <v>218</v>
      </c>
      <c r="Q43" s="383">
        <v>0</v>
      </c>
      <c r="R43" s="799">
        <v>0</v>
      </c>
      <c r="S43" s="395">
        <f t="shared" si="19"/>
        <v>0</v>
      </c>
    </row>
    <row r="44" spans="2:19" s="1" customFormat="1" ht="15.75" customHeight="1" x14ac:dyDescent="0.15">
      <c r="B44" s="371"/>
      <c r="C44" s="373"/>
      <c r="D44" s="377" t="s">
        <v>14</v>
      </c>
      <c r="E44" s="383">
        <v>2387</v>
      </c>
      <c r="F44" s="799">
        <v>2056</v>
      </c>
      <c r="G44" s="383">
        <v>331</v>
      </c>
      <c r="H44" s="383">
        <v>811</v>
      </c>
      <c r="I44" s="799">
        <v>700</v>
      </c>
      <c r="J44" s="383">
        <f t="shared" si="16"/>
        <v>111</v>
      </c>
      <c r="K44" s="383">
        <v>808</v>
      </c>
      <c r="L44" s="799">
        <v>697</v>
      </c>
      <c r="M44" s="383">
        <f t="shared" si="17"/>
        <v>111</v>
      </c>
      <c r="N44" s="383">
        <v>768</v>
      </c>
      <c r="O44" s="799">
        <v>659</v>
      </c>
      <c r="P44" s="383">
        <f t="shared" si="18"/>
        <v>109</v>
      </c>
      <c r="Q44" s="383">
        <v>0</v>
      </c>
      <c r="R44" s="799">
        <v>0</v>
      </c>
      <c r="S44" s="395">
        <f t="shared" si="19"/>
        <v>0</v>
      </c>
    </row>
    <row r="45" spans="2:19" s="1" customFormat="1" ht="15.75" customHeight="1" x14ac:dyDescent="0.15">
      <c r="B45" s="371" t="s">
        <v>171</v>
      </c>
      <c r="C45" s="373" t="s">
        <v>168</v>
      </c>
      <c r="D45" s="377" t="s">
        <v>69</v>
      </c>
      <c r="E45" s="383">
        <v>1375</v>
      </c>
      <c r="F45" s="799">
        <v>635</v>
      </c>
      <c r="G45" s="383">
        <v>740</v>
      </c>
      <c r="H45" s="383">
        <v>450</v>
      </c>
      <c r="I45" s="799">
        <v>218</v>
      </c>
      <c r="J45" s="383">
        <f t="shared" si="16"/>
        <v>232</v>
      </c>
      <c r="K45" s="383">
        <v>482</v>
      </c>
      <c r="L45" s="799">
        <v>227</v>
      </c>
      <c r="M45" s="383">
        <f t="shared" si="17"/>
        <v>255</v>
      </c>
      <c r="N45" s="383">
        <v>443</v>
      </c>
      <c r="O45" s="799">
        <v>190</v>
      </c>
      <c r="P45" s="383">
        <f t="shared" si="18"/>
        <v>253</v>
      </c>
      <c r="Q45" s="383">
        <v>0</v>
      </c>
      <c r="R45" s="799">
        <v>0</v>
      </c>
      <c r="S45" s="395">
        <f t="shared" si="19"/>
        <v>0</v>
      </c>
    </row>
    <row r="46" spans="2:19" s="1" customFormat="1" ht="15.75" customHeight="1" x14ac:dyDescent="0.15">
      <c r="B46" s="371"/>
      <c r="C46" s="373"/>
      <c r="D46" s="377" t="s">
        <v>136</v>
      </c>
      <c r="E46" s="383">
        <v>77</v>
      </c>
      <c r="F46" s="799">
        <v>54</v>
      </c>
      <c r="G46" s="383">
        <v>23</v>
      </c>
      <c r="H46" s="383">
        <v>23</v>
      </c>
      <c r="I46" s="799">
        <v>16</v>
      </c>
      <c r="J46" s="383">
        <f t="shared" si="16"/>
        <v>7</v>
      </c>
      <c r="K46" s="383">
        <v>32</v>
      </c>
      <c r="L46" s="799">
        <v>22</v>
      </c>
      <c r="M46" s="383">
        <f t="shared" si="17"/>
        <v>10</v>
      </c>
      <c r="N46" s="383">
        <v>22</v>
      </c>
      <c r="O46" s="799">
        <v>16</v>
      </c>
      <c r="P46" s="383">
        <f t="shared" si="18"/>
        <v>6</v>
      </c>
      <c r="Q46" s="383">
        <v>0</v>
      </c>
      <c r="R46" s="799">
        <v>0</v>
      </c>
      <c r="S46" s="395">
        <f t="shared" si="19"/>
        <v>0</v>
      </c>
    </row>
    <row r="47" spans="2:19" s="1" customFormat="1" ht="15.75" customHeight="1" x14ac:dyDescent="0.15">
      <c r="B47" s="371"/>
      <c r="C47" s="373" t="s">
        <v>169</v>
      </c>
      <c r="D47" s="377" t="s">
        <v>158</v>
      </c>
      <c r="E47" s="383">
        <v>98</v>
      </c>
      <c r="F47" s="799">
        <v>19</v>
      </c>
      <c r="G47" s="383">
        <v>79</v>
      </c>
      <c r="H47" s="383">
        <v>35</v>
      </c>
      <c r="I47" s="799">
        <v>13</v>
      </c>
      <c r="J47" s="383">
        <f t="shared" si="16"/>
        <v>22</v>
      </c>
      <c r="K47" s="383">
        <v>31</v>
      </c>
      <c r="L47" s="799">
        <v>4</v>
      </c>
      <c r="M47" s="383">
        <f t="shared" si="17"/>
        <v>27</v>
      </c>
      <c r="N47" s="383">
        <v>32</v>
      </c>
      <c r="O47" s="799">
        <v>2</v>
      </c>
      <c r="P47" s="383">
        <f t="shared" si="18"/>
        <v>30</v>
      </c>
      <c r="Q47" s="383">
        <v>0</v>
      </c>
      <c r="R47" s="799">
        <v>0</v>
      </c>
      <c r="S47" s="395">
        <f t="shared" si="19"/>
        <v>0</v>
      </c>
    </row>
    <row r="48" spans="2:19" s="1" customFormat="1" ht="15.75" customHeight="1" x14ac:dyDescent="0.15">
      <c r="B48" s="371"/>
      <c r="C48" s="373"/>
      <c r="D48" s="377" t="s">
        <v>159</v>
      </c>
      <c r="E48" s="801">
        <v>0</v>
      </c>
      <c r="F48" s="799">
        <v>0</v>
      </c>
      <c r="G48" s="383">
        <v>0</v>
      </c>
      <c r="H48" s="801">
        <v>0</v>
      </c>
      <c r="I48" s="799">
        <v>0</v>
      </c>
      <c r="J48" s="383">
        <f t="shared" si="16"/>
        <v>0</v>
      </c>
      <c r="K48" s="801">
        <v>0</v>
      </c>
      <c r="L48" s="799">
        <v>0</v>
      </c>
      <c r="M48" s="383">
        <f t="shared" si="17"/>
        <v>0</v>
      </c>
      <c r="N48" s="801">
        <v>0</v>
      </c>
      <c r="O48" s="799">
        <v>0</v>
      </c>
      <c r="P48" s="383">
        <f t="shared" si="18"/>
        <v>0</v>
      </c>
      <c r="Q48" s="383">
        <v>0</v>
      </c>
      <c r="R48" s="799">
        <v>0</v>
      </c>
      <c r="S48" s="395">
        <f t="shared" si="19"/>
        <v>0</v>
      </c>
    </row>
    <row r="49" spans="2:19" s="1" customFormat="1" ht="15.75" customHeight="1" x14ac:dyDescent="0.15">
      <c r="B49" s="371"/>
      <c r="C49" s="373"/>
      <c r="D49" s="377" t="s">
        <v>239</v>
      </c>
      <c r="E49" s="383">
        <v>71</v>
      </c>
      <c r="F49" s="799">
        <v>55</v>
      </c>
      <c r="G49" s="383">
        <v>16</v>
      </c>
      <c r="H49" s="383">
        <v>27</v>
      </c>
      <c r="I49" s="799">
        <v>21</v>
      </c>
      <c r="J49" s="383">
        <f t="shared" si="16"/>
        <v>6</v>
      </c>
      <c r="K49" s="383">
        <v>22</v>
      </c>
      <c r="L49" s="799">
        <v>16</v>
      </c>
      <c r="M49" s="383">
        <f t="shared" si="17"/>
        <v>6</v>
      </c>
      <c r="N49" s="383">
        <v>22</v>
      </c>
      <c r="O49" s="799">
        <v>18</v>
      </c>
      <c r="P49" s="383">
        <f t="shared" si="18"/>
        <v>4</v>
      </c>
      <c r="Q49" s="383">
        <v>0</v>
      </c>
      <c r="R49" s="799">
        <v>0</v>
      </c>
      <c r="S49" s="395">
        <f t="shared" si="19"/>
        <v>0</v>
      </c>
    </row>
    <row r="50" spans="2:19" s="1" customFormat="1" ht="15.75" customHeight="1" x14ac:dyDescent="0.15">
      <c r="B50" s="371"/>
      <c r="C50" s="373"/>
      <c r="D50" s="377" t="s">
        <v>241</v>
      </c>
      <c r="E50" s="383">
        <v>37</v>
      </c>
      <c r="F50" s="799">
        <v>20</v>
      </c>
      <c r="G50" s="383">
        <v>17</v>
      </c>
      <c r="H50" s="383">
        <v>13</v>
      </c>
      <c r="I50" s="799">
        <v>9</v>
      </c>
      <c r="J50" s="383">
        <f t="shared" si="16"/>
        <v>4</v>
      </c>
      <c r="K50" s="383">
        <v>14</v>
      </c>
      <c r="L50" s="799">
        <v>7</v>
      </c>
      <c r="M50" s="383">
        <f t="shared" si="17"/>
        <v>7</v>
      </c>
      <c r="N50" s="383">
        <v>10</v>
      </c>
      <c r="O50" s="799">
        <v>4</v>
      </c>
      <c r="P50" s="383">
        <f t="shared" si="18"/>
        <v>6</v>
      </c>
      <c r="Q50" s="383">
        <v>0</v>
      </c>
      <c r="R50" s="799">
        <v>0</v>
      </c>
      <c r="S50" s="395">
        <f t="shared" si="19"/>
        <v>0</v>
      </c>
    </row>
    <row r="51" spans="2:19" s="1" customFormat="1" ht="15.75" customHeight="1" x14ac:dyDescent="0.15">
      <c r="B51" s="371"/>
      <c r="C51" s="373"/>
      <c r="D51" s="377" t="s">
        <v>53</v>
      </c>
      <c r="E51" s="383">
        <v>764</v>
      </c>
      <c r="F51" s="799">
        <v>399</v>
      </c>
      <c r="G51" s="383">
        <v>365</v>
      </c>
      <c r="H51" s="383">
        <v>266</v>
      </c>
      <c r="I51" s="799">
        <v>124</v>
      </c>
      <c r="J51" s="383">
        <f t="shared" si="16"/>
        <v>142</v>
      </c>
      <c r="K51" s="383">
        <v>253</v>
      </c>
      <c r="L51" s="799">
        <v>140</v>
      </c>
      <c r="M51" s="383">
        <f t="shared" si="17"/>
        <v>113</v>
      </c>
      <c r="N51" s="383">
        <v>245</v>
      </c>
      <c r="O51" s="799">
        <v>135</v>
      </c>
      <c r="P51" s="383">
        <f t="shared" si="18"/>
        <v>110</v>
      </c>
      <c r="Q51" s="383">
        <v>0</v>
      </c>
      <c r="R51" s="799">
        <v>0</v>
      </c>
      <c r="S51" s="395">
        <f t="shared" si="19"/>
        <v>0</v>
      </c>
    </row>
    <row r="52" spans="2:19" s="1" customFormat="1" ht="15.75" customHeight="1" x14ac:dyDescent="0.15">
      <c r="B52" s="371"/>
      <c r="C52" s="374"/>
      <c r="D52" s="378" t="s">
        <v>161</v>
      </c>
      <c r="E52" s="807">
        <v>558</v>
      </c>
      <c r="F52" s="803">
        <v>256</v>
      </c>
      <c r="G52" s="384">
        <v>302</v>
      </c>
      <c r="H52" s="804">
        <v>185</v>
      </c>
      <c r="I52" s="803">
        <v>81</v>
      </c>
      <c r="J52" s="385">
        <f t="shared" si="16"/>
        <v>104</v>
      </c>
      <c r="K52" s="804">
        <v>197</v>
      </c>
      <c r="L52" s="803">
        <v>87</v>
      </c>
      <c r="M52" s="385">
        <f t="shared" si="17"/>
        <v>110</v>
      </c>
      <c r="N52" s="804">
        <v>176</v>
      </c>
      <c r="O52" s="803">
        <v>88</v>
      </c>
      <c r="P52" s="385">
        <f t="shared" si="18"/>
        <v>88</v>
      </c>
      <c r="Q52" s="384">
        <v>0</v>
      </c>
      <c r="R52" s="803">
        <v>0</v>
      </c>
      <c r="S52" s="396">
        <f t="shared" si="19"/>
        <v>0</v>
      </c>
    </row>
    <row r="53" spans="2:19" s="1" customFormat="1" ht="15.75" customHeight="1" x14ac:dyDescent="0.15">
      <c r="B53" s="371"/>
      <c r="C53" s="373"/>
      <c r="D53" s="376" t="s">
        <v>57</v>
      </c>
      <c r="E53" s="380">
        <f t="shared" ref="E53:S53" si="20">SUM(E54:E64)</f>
        <v>661</v>
      </c>
      <c r="F53" s="382">
        <f t="shared" si="20"/>
        <v>321</v>
      </c>
      <c r="G53" s="380">
        <f t="shared" si="20"/>
        <v>340</v>
      </c>
      <c r="H53" s="380">
        <f t="shared" si="20"/>
        <v>201</v>
      </c>
      <c r="I53" s="382">
        <f t="shared" si="20"/>
        <v>92</v>
      </c>
      <c r="J53" s="380">
        <f t="shared" si="20"/>
        <v>109</v>
      </c>
      <c r="K53" s="380">
        <f t="shared" si="20"/>
        <v>192</v>
      </c>
      <c r="L53" s="382">
        <f t="shared" si="20"/>
        <v>100</v>
      </c>
      <c r="M53" s="380">
        <f t="shared" si="20"/>
        <v>92</v>
      </c>
      <c r="N53" s="380">
        <f t="shared" si="20"/>
        <v>186</v>
      </c>
      <c r="O53" s="382">
        <f t="shared" si="20"/>
        <v>94</v>
      </c>
      <c r="P53" s="380">
        <f t="shared" si="20"/>
        <v>92</v>
      </c>
      <c r="Q53" s="380">
        <f t="shared" si="20"/>
        <v>82</v>
      </c>
      <c r="R53" s="382">
        <f t="shared" si="20"/>
        <v>35</v>
      </c>
      <c r="S53" s="397">
        <f t="shared" si="20"/>
        <v>47</v>
      </c>
    </row>
    <row r="54" spans="2:19" s="1" customFormat="1" ht="18" customHeight="1" x14ac:dyDescent="0.15">
      <c r="B54" s="371"/>
      <c r="C54" s="373"/>
      <c r="D54" s="377" t="s">
        <v>157</v>
      </c>
      <c r="E54" s="383">
        <v>661</v>
      </c>
      <c r="F54" s="799">
        <v>321</v>
      </c>
      <c r="G54" s="383">
        <v>340</v>
      </c>
      <c r="H54" s="383">
        <v>201</v>
      </c>
      <c r="I54" s="799">
        <v>92</v>
      </c>
      <c r="J54" s="383">
        <f t="shared" ref="J54:J64" si="21">H54-I54</f>
        <v>109</v>
      </c>
      <c r="K54" s="383">
        <v>192</v>
      </c>
      <c r="L54" s="799">
        <v>100</v>
      </c>
      <c r="M54" s="383">
        <f t="shared" ref="M54:M64" si="22">K54-L54</f>
        <v>92</v>
      </c>
      <c r="N54" s="383">
        <v>186</v>
      </c>
      <c r="O54" s="799">
        <v>94</v>
      </c>
      <c r="P54" s="383">
        <f t="shared" ref="P54:P64" si="23">N54-O54</f>
        <v>92</v>
      </c>
      <c r="Q54" s="383">
        <v>82</v>
      </c>
      <c r="R54" s="799">
        <v>35</v>
      </c>
      <c r="S54" s="394">
        <f t="shared" ref="S54:S64" si="24">Q54-R54</f>
        <v>47</v>
      </c>
    </row>
    <row r="55" spans="2:19" s="1" customFormat="1" ht="18" customHeight="1" x14ac:dyDescent="0.15">
      <c r="B55" s="371"/>
      <c r="C55" s="373" t="s">
        <v>172</v>
      </c>
      <c r="D55" s="377" t="s">
        <v>64</v>
      </c>
      <c r="E55" s="383">
        <v>0</v>
      </c>
      <c r="F55" s="799">
        <v>0</v>
      </c>
      <c r="G55" s="387">
        <v>0</v>
      </c>
      <c r="H55" s="383">
        <v>0</v>
      </c>
      <c r="I55" s="799">
        <v>0</v>
      </c>
      <c r="J55" s="387">
        <f t="shared" si="21"/>
        <v>0</v>
      </c>
      <c r="K55" s="383">
        <v>0</v>
      </c>
      <c r="L55" s="799">
        <v>0</v>
      </c>
      <c r="M55" s="387">
        <f t="shared" si="22"/>
        <v>0</v>
      </c>
      <c r="N55" s="383">
        <v>0</v>
      </c>
      <c r="O55" s="799">
        <v>0</v>
      </c>
      <c r="P55" s="387">
        <f t="shared" si="23"/>
        <v>0</v>
      </c>
      <c r="Q55" s="383">
        <v>0</v>
      </c>
      <c r="R55" s="799">
        <v>0</v>
      </c>
      <c r="S55" s="395">
        <f t="shared" si="24"/>
        <v>0</v>
      </c>
    </row>
    <row r="56" spans="2:19" s="1" customFormat="1" ht="18" customHeight="1" x14ac:dyDescent="0.15">
      <c r="B56" s="371"/>
      <c r="C56" s="373"/>
      <c r="D56" s="377" t="s">
        <v>14</v>
      </c>
      <c r="E56" s="383">
        <v>0</v>
      </c>
      <c r="F56" s="799">
        <v>0</v>
      </c>
      <c r="G56" s="387">
        <v>0</v>
      </c>
      <c r="H56" s="383">
        <v>0</v>
      </c>
      <c r="I56" s="799">
        <v>0</v>
      </c>
      <c r="J56" s="387">
        <f t="shared" si="21"/>
        <v>0</v>
      </c>
      <c r="K56" s="383">
        <v>0</v>
      </c>
      <c r="L56" s="799">
        <v>0</v>
      </c>
      <c r="M56" s="387">
        <f t="shared" si="22"/>
        <v>0</v>
      </c>
      <c r="N56" s="383">
        <v>0</v>
      </c>
      <c r="O56" s="799">
        <v>0</v>
      </c>
      <c r="P56" s="387">
        <f t="shared" si="23"/>
        <v>0</v>
      </c>
      <c r="Q56" s="383">
        <v>0</v>
      </c>
      <c r="R56" s="799">
        <v>0</v>
      </c>
      <c r="S56" s="395">
        <f t="shared" si="24"/>
        <v>0</v>
      </c>
    </row>
    <row r="57" spans="2:19" s="1" customFormat="1" ht="18" customHeight="1" x14ac:dyDescent="0.15">
      <c r="B57" s="371"/>
      <c r="C57" s="373" t="s">
        <v>177</v>
      </c>
      <c r="D57" s="377" t="s">
        <v>69</v>
      </c>
      <c r="E57" s="383">
        <v>0</v>
      </c>
      <c r="F57" s="799">
        <v>0</v>
      </c>
      <c r="G57" s="387">
        <v>0</v>
      </c>
      <c r="H57" s="383">
        <v>0</v>
      </c>
      <c r="I57" s="799">
        <v>0</v>
      </c>
      <c r="J57" s="387">
        <f t="shared" si="21"/>
        <v>0</v>
      </c>
      <c r="K57" s="383">
        <v>0</v>
      </c>
      <c r="L57" s="799">
        <v>0</v>
      </c>
      <c r="M57" s="387">
        <f t="shared" si="22"/>
        <v>0</v>
      </c>
      <c r="N57" s="383">
        <v>0</v>
      </c>
      <c r="O57" s="799">
        <v>0</v>
      </c>
      <c r="P57" s="387">
        <f t="shared" si="23"/>
        <v>0</v>
      </c>
      <c r="Q57" s="383">
        <v>0</v>
      </c>
      <c r="R57" s="799">
        <v>0</v>
      </c>
      <c r="S57" s="395">
        <f t="shared" si="24"/>
        <v>0</v>
      </c>
    </row>
    <row r="58" spans="2:19" s="1" customFormat="1" ht="15.75" customHeight="1" x14ac:dyDescent="0.15">
      <c r="B58" s="371"/>
      <c r="C58" s="373"/>
      <c r="D58" s="377" t="s">
        <v>136</v>
      </c>
      <c r="E58" s="383">
        <v>0</v>
      </c>
      <c r="F58" s="799">
        <v>0</v>
      </c>
      <c r="G58" s="387">
        <v>0</v>
      </c>
      <c r="H58" s="383">
        <v>0</v>
      </c>
      <c r="I58" s="799">
        <v>0</v>
      </c>
      <c r="J58" s="387">
        <f t="shared" si="21"/>
        <v>0</v>
      </c>
      <c r="K58" s="383">
        <v>0</v>
      </c>
      <c r="L58" s="799">
        <v>0</v>
      </c>
      <c r="M58" s="387">
        <f t="shared" si="22"/>
        <v>0</v>
      </c>
      <c r="N58" s="383">
        <v>0</v>
      </c>
      <c r="O58" s="799">
        <v>0</v>
      </c>
      <c r="P58" s="387">
        <f t="shared" si="23"/>
        <v>0</v>
      </c>
      <c r="Q58" s="383">
        <v>0</v>
      </c>
      <c r="R58" s="799">
        <v>0</v>
      </c>
      <c r="S58" s="395">
        <f t="shared" si="24"/>
        <v>0</v>
      </c>
    </row>
    <row r="59" spans="2:19" s="1" customFormat="1" ht="15.75" customHeight="1" x14ac:dyDescent="0.15">
      <c r="B59" s="371"/>
      <c r="C59" s="373" t="s">
        <v>169</v>
      </c>
      <c r="D59" s="377" t="s">
        <v>158</v>
      </c>
      <c r="E59" s="383">
        <v>0</v>
      </c>
      <c r="F59" s="799">
        <v>0</v>
      </c>
      <c r="G59" s="387">
        <v>0</v>
      </c>
      <c r="H59" s="383">
        <v>0</v>
      </c>
      <c r="I59" s="799">
        <v>0</v>
      </c>
      <c r="J59" s="387">
        <f t="shared" si="21"/>
        <v>0</v>
      </c>
      <c r="K59" s="383">
        <v>0</v>
      </c>
      <c r="L59" s="799">
        <v>0</v>
      </c>
      <c r="M59" s="387">
        <f t="shared" si="22"/>
        <v>0</v>
      </c>
      <c r="N59" s="383">
        <v>0</v>
      </c>
      <c r="O59" s="799">
        <v>0</v>
      </c>
      <c r="P59" s="387">
        <f t="shared" si="23"/>
        <v>0</v>
      </c>
      <c r="Q59" s="383">
        <v>0</v>
      </c>
      <c r="R59" s="799">
        <v>0</v>
      </c>
      <c r="S59" s="395">
        <f t="shared" si="24"/>
        <v>0</v>
      </c>
    </row>
    <row r="60" spans="2:19" s="1" customFormat="1" ht="15.75" customHeight="1" x14ac:dyDescent="0.15">
      <c r="B60" s="371"/>
      <c r="C60" s="373"/>
      <c r="D60" s="377" t="s">
        <v>159</v>
      </c>
      <c r="E60" s="383">
        <v>0</v>
      </c>
      <c r="F60" s="799">
        <v>0</v>
      </c>
      <c r="G60" s="387">
        <v>0</v>
      </c>
      <c r="H60" s="383">
        <v>0</v>
      </c>
      <c r="I60" s="799">
        <v>0</v>
      </c>
      <c r="J60" s="387">
        <f t="shared" si="21"/>
        <v>0</v>
      </c>
      <c r="K60" s="383">
        <v>0</v>
      </c>
      <c r="L60" s="799">
        <v>0</v>
      </c>
      <c r="M60" s="387">
        <f t="shared" si="22"/>
        <v>0</v>
      </c>
      <c r="N60" s="383">
        <v>0</v>
      </c>
      <c r="O60" s="799">
        <v>0</v>
      </c>
      <c r="P60" s="387">
        <f t="shared" si="23"/>
        <v>0</v>
      </c>
      <c r="Q60" s="383">
        <v>0</v>
      </c>
      <c r="R60" s="799">
        <v>0</v>
      </c>
      <c r="S60" s="395">
        <f t="shared" si="24"/>
        <v>0</v>
      </c>
    </row>
    <row r="61" spans="2:19" s="1" customFormat="1" ht="15.75" customHeight="1" x14ac:dyDescent="0.15">
      <c r="B61" s="371"/>
      <c r="C61" s="373"/>
      <c r="D61" s="377" t="s">
        <v>239</v>
      </c>
      <c r="E61" s="383">
        <v>0</v>
      </c>
      <c r="F61" s="799">
        <v>0</v>
      </c>
      <c r="G61" s="387">
        <v>0</v>
      </c>
      <c r="H61" s="383">
        <v>0</v>
      </c>
      <c r="I61" s="799">
        <v>0</v>
      </c>
      <c r="J61" s="387">
        <f t="shared" si="21"/>
        <v>0</v>
      </c>
      <c r="K61" s="383">
        <v>0</v>
      </c>
      <c r="L61" s="799">
        <v>0</v>
      </c>
      <c r="M61" s="387">
        <f t="shared" si="22"/>
        <v>0</v>
      </c>
      <c r="N61" s="383">
        <v>0</v>
      </c>
      <c r="O61" s="799">
        <v>0</v>
      </c>
      <c r="P61" s="387">
        <f t="shared" si="23"/>
        <v>0</v>
      </c>
      <c r="Q61" s="383">
        <v>0</v>
      </c>
      <c r="R61" s="799">
        <v>0</v>
      </c>
      <c r="S61" s="395">
        <f t="shared" si="24"/>
        <v>0</v>
      </c>
    </row>
    <row r="62" spans="2:19" s="1" customFormat="1" ht="15.75" customHeight="1" x14ac:dyDescent="0.15">
      <c r="B62" s="371"/>
      <c r="C62" s="373"/>
      <c r="D62" s="377" t="s">
        <v>241</v>
      </c>
      <c r="E62" s="383">
        <v>0</v>
      </c>
      <c r="F62" s="799">
        <v>0</v>
      </c>
      <c r="G62" s="387">
        <v>0</v>
      </c>
      <c r="H62" s="383">
        <v>0</v>
      </c>
      <c r="I62" s="799">
        <v>0</v>
      </c>
      <c r="J62" s="387">
        <f t="shared" si="21"/>
        <v>0</v>
      </c>
      <c r="K62" s="383">
        <v>0</v>
      </c>
      <c r="L62" s="799">
        <v>0</v>
      </c>
      <c r="M62" s="387">
        <f t="shared" si="22"/>
        <v>0</v>
      </c>
      <c r="N62" s="383">
        <v>0</v>
      </c>
      <c r="O62" s="799">
        <v>0</v>
      </c>
      <c r="P62" s="387">
        <f t="shared" si="23"/>
        <v>0</v>
      </c>
      <c r="Q62" s="383">
        <v>0</v>
      </c>
      <c r="R62" s="799">
        <v>0</v>
      </c>
      <c r="S62" s="395">
        <f t="shared" si="24"/>
        <v>0</v>
      </c>
    </row>
    <row r="63" spans="2:19" s="1" customFormat="1" ht="15.75" customHeight="1" x14ac:dyDescent="0.15">
      <c r="B63" s="371"/>
      <c r="C63" s="373"/>
      <c r="D63" s="377" t="s">
        <v>53</v>
      </c>
      <c r="E63" s="383">
        <v>0</v>
      </c>
      <c r="F63" s="799">
        <v>0</v>
      </c>
      <c r="G63" s="387">
        <v>0</v>
      </c>
      <c r="H63" s="383">
        <v>0</v>
      </c>
      <c r="I63" s="799">
        <v>0</v>
      </c>
      <c r="J63" s="387">
        <f t="shared" si="21"/>
        <v>0</v>
      </c>
      <c r="K63" s="383">
        <v>0</v>
      </c>
      <c r="L63" s="799">
        <v>0</v>
      </c>
      <c r="M63" s="387">
        <f t="shared" si="22"/>
        <v>0</v>
      </c>
      <c r="N63" s="383">
        <v>0</v>
      </c>
      <c r="O63" s="799">
        <v>0</v>
      </c>
      <c r="P63" s="387">
        <f t="shared" si="23"/>
        <v>0</v>
      </c>
      <c r="Q63" s="383">
        <v>0</v>
      </c>
      <c r="R63" s="799">
        <v>0</v>
      </c>
      <c r="S63" s="395">
        <f t="shared" si="24"/>
        <v>0</v>
      </c>
    </row>
    <row r="64" spans="2:19" s="1" customFormat="1" ht="15.75" customHeight="1" x14ac:dyDescent="0.15">
      <c r="B64" s="656"/>
      <c r="C64" s="374"/>
      <c r="D64" s="378" t="s">
        <v>161</v>
      </c>
      <c r="E64" s="807">
        <v>0</v>
      </c>
      <c r="F64" s="803">
        <v>0</v>
      </c>
      <c r="G64" s="385">
        <v>0</v>
      </c>
      <c r="H64" s="384">
        <v>0</v>
      </c>
      <c r="I64" s="803">
        <v>0</v>
      </c>
      <c r="J64" s="385">
        <f t="shared" si="21"/>
        <v>0</v>
      </c>
      <c r="K64" s="384">
        <v>0</v>
      </c>
      <c r="L64" s="803">
        <v>0</v>
      </c>
      <c r="M64" s="385">
        <f t="shared" si="22"/>
        <v>0</v>
      </c>
      <c r="N64" s="384">
        <v>0</v>
      </c>
      <c r="O64" s="803">
        <v>0</v>
      </c>
      <c r="P64" s="385">
        <f t="shared" si="23"/>
        <v>0</v>
      </c>
      <c r="Q64" s="383">
        <v>0</v>
      </c>
      <c r="R64" s="799">
        <v>0</v>
      </c>
      <c r="S64" s="395">
        <f t="shared" si="24"/>
        <v>0</v>
      </c>
    </row>
    <row r="65" spans="2:19" s="1" customFormat="1" ht="21.75" customHeight="1" x14ac:dyDescent="0.15">
      <c r="B65" s="371"/>
      <c r="C65" s="373"/>
      <c r="D65" s="376" t="s">
        <v>57</v>
      </c>
      <c r="E65" s="380">
        <f t="shared" ref="E65:S65" si="25">SUM(E66:E76)</f>
        <v>2132</v>
      </c>
      <c r="F65" s="382">
        <f t="shared" si="25"/>
        <v>1412</v>
      </c>
      <c r="G65" s="380">
        <f t="shared" si="25"/>
        <v>720</v>
      </c>
      <c r="H65" s="380">
        <f t="shared" si="25"/>
        <v>765</v>
      </c>
      <c r="I65" s="382">
        <f t="shared" si="25"/>
        <v>503</v>
      </c>
      <c r="J65" s="380">
        <f t="shared" si="25"/>
        <v>262</v>
      </c>
      <c r="K65" s="380">
        <f t="shared" si="25"/>
        <v>734</v>
      </c>
      <c r="L65" s="382">
        <f t="shared" si="25"/>
        <v>483</v>
      </c>
      <c r="M65" s="380">
        <f t="shared" si="25"/>
        <v>251</v>
      </c>
      <c r="N65" s="380">
        <f t="shared" si="25"/>
        <v>633</v>
      </c>
      <c r="O65" s="382">
        <f t="shared" si="25"/>
        <v>426</v>
      </c>
      <c r="P65" s="380">
        <f t="shared" si="25"/>
        <v>207</v>
      </c>
      <c r="Q65" s="390">
        <f t="shared" si="25"/>
        <v>0</v>
      </c>
      <c r="R65" s="391">
        <f t="shared" si="25"/>
        <v>0</v>
      </c>
      <c r="S65" s="397">
        <f t="shared" si="25"/>
        <v>0</v>
      </c>
    </row>
    <row r="66" spans="2:19" s="1" customFormat="1" ht="21.75" customHeight="1" x14ac:dyDescent="0.15">
      <c r="B66" s="371"/>
      <c r="C66" s="373"/>
      <c r="D66" s="377" t="s">
        <v>157</v>
      </c>
      <c r="E66" s="383">
        <v>2032</v>
      </c>
      <c r="F66" s="799">
        <v>1365</v>
      </c>
      <c r="G66" s="386">
        <v>667</v>
      </c>
      <c r="H66" s="383">
        <v>723</v>
      </c>
      <c r="I66" s="799">
        <v>483</v>
      </c>
      <c r="J66" s="383">
        <f t="shared" ref="J66:J76" si="26">H66-I66</f>
        <v>240</v>
      </c>
      <c r="K66" s="383">
        <v>699</v>
      </c>
      <c r="L66" s="799">
        <v>465</v>
      </c>
      <c r="M66" s="383">
        <f t="shared" ref="M66:M76" si="27">K66-L66</f>
        <v>234</v>
      </c>
      <c r="N66" s="383">
        <v>610</v>
      </c>
      <c r="O66" s="799">
        <v>417</v>
      </c>
      <c r="P66" s="383">
        <f t="shared" ref="P66:P76" si="28">N66-O66</f>
        <v>193</v>
      </c>
      <c r="Q66" s="383">
        <v>0</v>
      </c>
      <c r="R66" s="799">
        <v>0</v>
      </c>
      <c r="S66" s="395">
        <f t="shared" ref="S66:S76" si="29">Q66-R66</f>
        <v>0</v>
      </c>
    </row>
    <row r="67" spans="2:19" s="1" customFormat="1" ht="21.75" customHeight="1" x14ac:dyDescent="0.15">
      <c r="B67" s="371" t="s">
        <v>144</v>
      </c>
      <c r="C67" s="373" t="s">
        <v>103</v>
      </c>
      <c r="D67" s="377" t="s">
        <v>64</v>
      </c>
      <c r="E67" s="383">
        <v>0</v>
      </c>
      <c r="F67" s="799">
        <v>0</v>
      </c>
      <c r="G67" s="387">
        <v>0</v>
      </c>
      <c r="H67" s="383">
        <v>0</v>
      </c>
      <c r="I67" s="799">
        <v>0</v>
      </c>
      <c r="J67" s="387">
        <f t="shared" si="26"/>
        <v>0</v>
      </c>
      <c r="K67" s="383">
        <v>0</v>
      </c>
      <c r="L67" s="799">
        <v>0</v>
      </c>
      <c r="M67" s="387">
        <f t="shared" si="27"/>
        <v>0</v>
      </c>
      <c r="N67" s="383">
        <v>0</v>
      </c>
      <c r="O67" s="799">
        <v>0</v>
      </c>
      <c r="P67" s="387">
        <f t="shared" si="28"/>
        <v>0</v>
      </c>
      <c r="Q67" s="383">
        <v>0</v>
      </c>
      <c r="R67" s="799">
        <v>0</v>
      </c>
      <c r="S67" s="395">
        <f t="shared" si="29"/>
        <v>0</v>
      </c>
    </row>
    <row r="68" spans="2:19" s="1" customFormat="1" ht="21.75" customHeight="1" x14ac:dyDescent="0.15">
      <c r="B68" s="371"/>
      <c r="C68" s="373"/>
      <c r="D68" s="377" t="s">
        <v>14</v>
      </c>
      <c r="E68" s="383">
        <v>0</v>
      </c>
      <c r="F68" s="799">
        <v>0</v>
      </c>
      <c r="G68" s="387">
        <v>0</v>
      </c>
      <c r="H68" s="383">
        <v>0</v>
      </c>
      <c r="I68" s="799">
        <v>0</v>
      </c>
      <c r="J68" s="387">
        <f t="shared" si="26"/>
        <v>0</v>
      </c>
      <c r="K68" s="383">
        <v>0</v>
      </c>
      <c r="L68" s="799">
        <v>0</v>
      </c>
      <c r="M68" s="387">
        <f t="shared" si="27"/>
        <v>0</v>
      </c>
      <c r="N68" s="383">
        <v>0</v>
      </c>
      <c r="O68" s="799">
        <v>0</v>
      </c>
      <c r="P68" s="387">
        <f t="shared" si="28"/>
        <v>0</v>
      </c>
      <c r="Q68" s="383">
        <v>0</v>
      </c>
      <c r="R68" s="799">
        <v>0</v>
      </c>
      <c r="S68" s="395">
        <f t="shared" si="29"/>
        <v>0</v>
      </c>
    </row>
    <row r="69" spans="2:19" s="1" customFormat="1" ht="21.75" customHeight="1" x14ac:dyDescent="0.15">
      <c r="B69" s="371"/>
      <c r="C69" s="373" t="s">
        <v>168</v>
      </c>
      <c r="D69" s="377" t="s">
        <v>69</v>
      </c>
      <c r="E69" s="383">
        <v>0</v>
      </c>
      <c r="F69" s="799">
        <v>0</v>
      </c>
      <c r="G69" s="387">
        <v>0</v>
      </c>
      <c r="H69" s="383">
        <v>0</v>
      </c>
      <c r="I69" s="799">
        <v>0</v>
      </c>
      <c r="J69" s="387">
        <f t="shared" si="26"/>
        <v>0</v>
      </c>
      <c r="K69" s="383">
        <v>0</v>
      </c>
      <c r="L69" s="799">
        <v>0</v>
      </c>
      <c r="M69" s="387">
        <f t="shared" si="27"/>
        <v>0</v>
      </c>
      <c r="N69" s="383">
        <v>0</v>
      </c>
      <c r="O69" s="799">
        <v>0</v>
      </c>
      <c r="P69" s="387">
        <f t="shared" si="28"/>
        <v>0</v>
      </c>
      <c r="Q69" s="383">
        <v>0</v>
      </c>
      <c r="R69" s="799">
        <v>0</v>
      </c>
      <c r="S69" s="395">
        <f t="shared" si="29"/>
        <v>0</v>
      </c>
    </row>
    <row r="70" spans="2:19" s="1" customFormat="1" ht="21.75" customHeight="1" x14ac:dyDescent="0.15">
      <c r="B70" s="371" t="s">
        <v>171</v>
      </c>
      <c r="C70" s="373"/>
      <c r="D70" s="377" t="s">
        <v>136</v>
      </c>
      <c r="E70" s="383">
        <v>0</v>
      </c>
      <c r="F70" s="799">
        <v>0</v>
      </c>
      <c r="G70" s="387">
        <v>0</v>
      </c>
      <c r="H70" s="383">
        <v>0</v>
      </c>
      <c r="I70" s="799">
        <v>0</v>
      </c>
      <c r="J70" s="387">
        <f t="shared" si="26"/>
        <v>0</v>
      </c>
      <c r="K70" s="383">
        <v>0</v>
      </c>
      <c r="L70" s="799">
        <v>0</v>
      </c>
      <c r="M70" s="387">
        <f t="shared" si="27"/>
        <v>0</v>
      </c>
      <c r="N70" s="383">
        <v>0</v>
      </c>
      <c r="O70" s="799">
        <v>0</v>
      </c>
      <c r="P70" s="387">
        <f t="shared" si="28"/>
        <v>0</v>
      </c>
      <c r="Q70" s="383">
        <v>0</v>
      </c>
      <c r="R70" s="799">
        <v>0</v>
      </c>
      <c r="S70" s="395">
        <f t="shared" si="29"/>
        <v>0</v>
      </c>
    </row>
    <row r="71" spans="2:19" s="1" customFormat="1" ht="21.75" customHeight="1" x14ac:dyDescent="0.15">
      <c r="B71" s="371"/>
      <c r="C71" s="373" t="s">
        <v>169</v>
      </c>
      <c r="D71" s="377" t="s">
        <v>158</v>
      </c>
      <c r="E71" s="383">
        <v>100</v>
      </c>
      <c r="F71" s="799">
        <v>47</v>
      </c>
      <c r="G71" s="383">
        <v>53</v>
      </c>
      <c r="H71" s="383">
        <v>42</v>
      </c>
      <c r="I71" s="799">
        <v>20</v>
      </c>
      <c r="J71" s="383">
        <f t="shared" si="26"/>
        <v>22</v>
      </c>
      <c r="K71" s="383">
        <v>35</v>
      </c>
      <c r="L71" s="799">
        <v>18</v>
      </c>
      <c r="M71" s="383">
        <f t="shared" si="27"/>
        <v>17</v>
      </c>
      <c r="N71" s="383">
        <v>23</v>
      </c>
      <c r="O71" s="799">
        <v>9</v>
      </c>
      <c r="P71" s="383">
        <f t="shared" si="28"/>
        <v>14</v>
      </c>
      <c r="Q71" s="383">
        <v>0</v>
      </c>
      <c r="R71" s="799">
        <v>0</v>
      </c>
      <c r="S71" s="395">
        <f t="shared" si="29"/>
        <v>0</v>
      </c>
    </row>
    <row r="72" spans="2:19" s="1" customFormat="1" ht="16.5" customHeight="1" x14ac:dyDescent="0.15">
      <c r="B72" s="371"/>
      <c r="C72" s="373"/>
      <c r="D72" s="377" t="s">
        <v>159</v>
      </c>
      <c r="E72" s="383">
        <v>0</v>
      </c>
      <c r="F72" s="799">
        <v>0</v>
      </c>
      <c r="G72" s="387">
        <v>0</v>
      </c>
      <c r="H72" s="383">
        <v>0</v>
      </c>
      <c r="I72" s="799">
        <v>0</v>
      </c>
      <c r="J72" s="387">
        <f t="shared" si="26"/>
        <v>0</v>
      </c>
      <c r="K72" s="383">
        <v>0</v>
      </c>
      <c r="L72" s="799">
        <v>0</v>
      </c>
      <c r="M72" s="387">
        <f t="shared" si="27"/>
        <v>0</v>
      </c>
      <c r="N72" s="383">
        <v>0</v>
      </c>
      <c r="O72" s="799">
        <v>0</v>
      </c>
      <c r="P72" s="387">
        <f t="shared" si="28"/>
        <v>0</v>
      </c>
      <c r="Q72" s="383">
        <v>0</v>
      </c>
      <c r="R72" s="799">
        <v>0</v>
      </c>
      <c r="S72" s="395">
        <f t="shared" si="29"/>
        <v>0</v>
      </c>
    </row>
    <row r="73" spans="2:19" s="1" customFormat="1" ht="16.5" customHeight="1" x14ac:dyDescent="0.15">
      <c r="B73" s="371"/>
      <c r="C73" s="373"/>
      <c r="D73" s="377" t="s">
        <v>239</v>
      </c>
      <c r="E73" s="383">
        <v>0</v>
      </c>
      <c r="F73" s="799">
        <v>0</v>
      </c>
      <c r="G73" s="387">
        <v>0</v>
      </c>
      <c r="H73" s="383">
        <v>0</v>
      </c>
      <c r="I73" s="799">
        <v>0</v>
      </c>
      <c r="J73" s="387">
        <f t="shared" si="26"/>
        <v>0</v>
      </c>
      <c r="K73" s="383">
        <v>0</v>
      </c>
      <c r="L73" s="799">
        <v>0</v>
      </c>
      <c r="M73" s="387">
        <f t="shared" si="27"/>
        <v>0</v>
      </c>
      <c r="N73" s="383">
        <v>0</v>
      </c>
      <c r="O73" s="799">
        <v>0</v>
      </c>
      <c r="P73" s="387">
        <f t="shared" si="28"/>
        <v>0</v>
      </c>
      <c r="Q73" s="383">
        <v>0</v>
      </c>
      <c r="R73" s="799">
        <v>0</v>
      </c>
      <c r="S73" s="395">
        <f t="shared" si="29"/>
        <v>0</v>
      </c>
    </row>
    <row r="74" spans="2:19" s="1" customFormat="1" ht="16.5" customHeight="1" x14ac:dyDescent="0.15">
      <c r="B74" s="371"/>
      <c r="C74" s="373"/>
      <c r="D74" s="377" t="s">
        <v>241</v>
      </c>
      <c r="E74" s="383">
        <v>0</v>
      </c>
      <c r="F74" s="799">
        <v>0</v>
      </c>
      <c r="G74" s="387">
        <v>0</v>
      </c>
      <c r="H74" s="383">
        <v>0</v>
      </c>
      <c r="I74" s="799">
        <v>0</v>
      </c>
      <c r="J74" s="387">
        <f t="shared" si="26"/>
        <v>0</v>
      </c>
      <c r="K74" s="383">
        <v>0</v>
      </c>
      <c r="L74" s="799">
        <v>0</v>
      </c>
      <c r="M74" s="387">
        <f t="shared" si="27"/>
        <v>0</v>
      </c>
      <c r="N74" s="383">
        <v>0</v>
      </c>
      <c r="O74" s="799">
        <v>0</v>
      </c>
      <c r="P74" s="387">
        <f t="shared" si="28"/>
        <v>0</v>
      </c>
      <c r="Q74" s="383">
        <v>0</v>
      </c>
      <c r="R74" s="799">
        <v>0</v>
      </c>
      <c r="S74" s="395">
        <f t="shared" si="29"/>
        <v>0</v>
      </c>
    </row>
    <row r="75" spans="2:19" s="1" customFormat="1" ht="16.5" customHeight="1" x14ac:dyDescent="0.15">
      <c r="B75" s="371"/>
      <c r="C75" s="373"/>
      <c r="D75" s="377" t="s">
        <v>53</v>
      </c>
      <c r="E75" s="383">
        <v>0</v>
      </c>
      <c r="F75" s="799">
        <v>0</v>
      </c>
      <c r="G75" s="387">
        <v>0</v>
      </c>
      <c r="H75" s="383">
        <v>0</v>
      </c>
      <c r="I75" s="799">
        <v>0</v>
      </c>
      <c r="J75" s="387">
        <f t="shared" si="26"/>
        <v>0</v>
      </c>
      <c r="K75" s="383">
        <v>0</v>
      </c>
      <c r="L75" s="799">
        <v>0</v>
      </c>
      <c r="M75" s="387">
        <f t="shared" si="27"/>
        <v>0</v>
      </c>
      <c r="N75" s="383">
        <v>0</v>
      </c>
      <c r="O75" s="799">
        <v>0</v>
      </c>
      <c r="P75" s="387">
        <f t="shared" si="28"/>
        <v>0</v>
      </c>
      <c r="Q75" s="383">
        <v>0</v>
      </c>
      <c r="R75" s="799">
        <v>0</v>
      </c>
      <c r="S75" s="395">
        <f t="shared" si="29"/>
        <v>0</v>
      </c>
    </row>
    <row r="76" spans="2:19" s="1" customFormat="1" ht="16.5" customHeight="1" x14ac:dyDescent="0.15">
      <c r="B76" s="372"/>
      <c r="C76" s="375"/>
      <c r="D76" s="379" t="s">
        <v>161</v>
      </c>
      <c r="E76" s="388">
        <v>0</v>
      </c>
      <c r="F76" s="809">
        <v>0</v>
      </c>
      <c r="G76" s="388">
        <v>0</v>
      </c>
      <c r="H76" s="810">
        <v>0</v>
      </c>
      <c r="I76" s="809">
        <v>0</v>
      </c>
      <c r="J76" s="388">
        <f t="shared" si="26"/>
        <v>0</v>
      </c>
      <c r="K76" s="810">
        <v>0</v>
      </c>
      <c r="L76" s="809">
        <v>0</v>
      </c>
      <c r="M76" s="388">
        <f t="shared" si="27"/>
        <v>0</v>
      </c>
      <c r="N76" s="810">
        <v>0</v>
      </c>
      <c r="O76" s="809">
        <v>0</v>
      </c>
      <c r="P76" s="388">
        <f t="shared" si="28"/>
        <v>0</v>
      </c>
      <c r="Q76" s="388">
        <v>0</v>
      </c>
      <c r="R76" s="809">
        <v>0</v>
      </c>
      <c r="S76" s="398">
        <f t="shared" si="29"/>
        <v>0</v>
      </c>
    </row>
    <row r="81" spans="5:16" ht="14.25" x14ac:dyDescent="0.15">
      <c r="E81" s="298"/>
      <c r="F81" s="298"/>
      <c r="G81" s="298"/>
      <c r="H81" s="298"/>
      <c r="I81" s="298"/>
      <c r="J81" s="298"/>
      <c r="K81" s="298"/>
      <c r="L81" s="298"/>
      <c r="M81" s="298"/>
      <c r="N81" s="298"/>
      <c r="O81" s="298"/>
      <c r="P81" s="298"/>
    </row>
    <row r="82" spans="5:16" ht="14.25" x14ac:dyDescent="0.15">
      <c r="E82" s="298"/>
      <c r="F82" s="298"/>
      <c r="G82" s="298"/>
      <c r="H82" s="298"/>
      <c r="I82" s="298"/>
      <c r="J82" s="298"/>
      <c r="K82" s="298"/>
      <c r="L82" s="298"/>
      <c r="M82" s="298"/>
      <c r="N82" s="298"/>
      <c r="O82" s="298"/>
      <c r="P82" s="298"/>
    </row>
    <row r="83" spans="5:16" ht="14.25" x14ac:dyDescent="0.15">
      <c r="E83" s="298"/>
      <c r="F83" s="298"/>
      <c r="G83" s="298"/>
      <c r="H83" s="298"/>
      <c r="I83" s="298"/>
      <c r="J83" s="298"/>
      <c r="K83" s="298"/>
      <c r="L83" s="298"/>
      <c r="M83" s="298"/>
      <c r="N83" s="298"/>
      <c r="O83" s="298"/>
      <c r="P83" s="298"/>
    </row>
    <row r="84" spans="5:16" ht="14.25" x14ac:dyDescent="0.15">
      <c r="E84" s="298"/>
      <c r="F84" s="298"/>
      <c r="G84" s="298"/>
      <c r="H84" s="298"/>
      <c r="I84" s="298"/>
      <c r="J84" s="298"/>
      <c r="K84" s="298"/>
      <c r="L84" s="298"/>
      <c r="M84" s="298"/>
      <c r="N84" s="298"/>
      <c r="O84" s="298"/>
      <c r="P84" s="298"/>
    </row>
    <row r="85" spans="5:16" ht="17.25" customHeight="1" x14ac:dyDescent="0.15">
      <c r="E85" s="298"/>
      <c r="F85" s="298"/>
      <c r="G85" s="298"/>
      <c r="H85" s="298"/>
      <c r="I85" s="298"/>
      <c r="J85" s="298"/>
      <c r="K85" s="298"/>
      <c r="L85" s="298"/>
      <c r="M85" s="298"/>
      <c r="N85" s="298"/>
      <c r="O85" s="298"/>
      <c r="P85" s="298"/>
    </row>
    <row r="86" spans="5:16" ht="17.25" customHeight="1" x14ac:dyDescent="0.15"/>
    <row r="93" spans="5:16" ht="17.25" customHeight="1" x14ac:dyDescent="0.15"/>
    <row r="94" spans="5:16" ht="17.25" customHeight="1" x14ac:dyDescent="0.15"/>
  </sheetData>
  <customSheetViews>
    <customSheetView guid="{38641C39-8DCD-4675-9CC3-E31D26A80CE1}" scale="75" showGridLines="0" fitToPage="1">
      <pane xSplit="4" ySplit="3" topLeftCell="E45" activePane="bottomRight" state="frozen"/>
      <selection pane="bottomRight" activeCell="P78" sqref="P78"/>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8" firstPageNumber="27"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4" ySplit="3" topLeftCell="E4" state="frozen"/>
      <selection activeCell="H1" sqref="H1"/>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firstPageNumber="27"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4" ySplit="3" topLeftCell="E45" activePane="bottomRight" state="frozen"/>
      <selection pane="bottomRight" activeCell="P78" sqref="P78"/>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8" firstPageNumber="27"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4" ySplit="3" topLeftCell="E45" state="frozen"/>
      <selection activeCell="P78" sqref="P78"/>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firstPageNumber="27"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4" ySplit="3" topLeftCell="E4" activePane="bottomRight" state="frozen"/>
      <selection pane="bottomRight" activeCell="V14" sqref="V14"/>
      <rowBreaks count="1" manualBreakCount="1">
        <brk id="78" max="16383" man="1"/>
      </rowBreaks>
      <pageMargins left="0.59055118110236227" right="0.39370078740157483" top="0.31496062992125984" bottom="0.55118110236220474" header="0" footer="0.27559055118110237"/>
      <printOptions horizontalCentered="1" verticalCentered="1"/>
      <pageSetup paperSize="9" scale="67" firstPageNumber="27" orientation="portrait" useFirstPageNumber="1" r:id="rId5"/>
      <headerFooter scaleWithDoc="0" alignWithMargins="0">
        <oddFooter>&amp;C-&amp;A-</oddFooter>
        <evenFooter>&amp;C- &amp;P -</evenFooter>
        <firstFooter>&amp;C- &amp;P -</firstFooter>
      </headerFooter>
    </customSheetView>
  </customSheetViews>
  <mergeCells count="1">
    <mergeCell ref="B2:D3"/>
  </mergeCells>
  <phoneticPr fontId="2"/>
  <printOptions horizontalCentered="1" verticalCentered="1"/>
  <pageMargins left="0.59055118110236227" right="0.39370078740157483" top="0.31496062992125984" bottom="0.55118110236220474" header="0" footer="0.27559055118110237"/>
  <pageSetup paperSize="9" scale="67" firstPageNumber="27" orientation="portrait" useFirstPageNumber="1" r:id="rId6"/>
  <headerFooter scaleWithDoc="0" alignWithMargins="0">
    <oddFooter>&amp;C-&amp;A-</oddFooter>
    <evenFooter>&amp;C- &amp;P -</evenFooter>
    <firstFooter>&amp;C- &amp;P -</firstFooter>
  </headerFooter>
  <rowBreaks count="1" manualBreakCount="1">
    <brk id="7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U82"/>
  <sheetViews>
    <sheetView showGridLines="0" view="pageBreakPreview" zoomScaleNormal="75" zoomScaleSheetLayoutView="100" workbookViewId="0">
      <pane xSplit="2" ySplit="5" topLeftCell="C6"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7.25" x14ac:dyDescent="0.2"/>
  <cols>
    <col min="1" max="1" width="2.625" style="45" customWidth="1" collapsed="1"/>
    <col min="2" max="2" width="16.375" style="102" customWidth="1" collapsed="1"/>
    <col min="3" max="9" width="6.25" style="45" customWidth="1" collapsed="1"/>
    <col min="10" max="15" width="8.75" style="45" customWidth="1" collapsed="1"/>
    <col min="16" max="18" width="5.875" style="45" customWidth="1" collapsed="1"/>
    <col min="19" max="21" width="7.375" style="45" customWidth="1" collapsed="1"/>
    <col min="22" max="16384" width="9" style="45" collapsed="1"/>
  </cols>
  <sheetData>
    <row r="1" spans="2:21" ht="27.95" customHeight="1" x14ac:dyDescent="0.15">
      <c r="B1" s="165" t="s">
        <v>299</v>
      </c>
      <c r="U1" s="130" t="s">
        <v>185</v>
      </c>
    </row>
    <row r="2" spans="2:21" s="172" customFormat="1" ht="15.95" customHeight="1" x14ac:dyDescent="0.15">
      <c r="B2" s="978" t="s">
        <v>36</v>
      </c>
      <c r="C2" s="404" t="s">
        <v>186</v>
      </c>
      <c r="D2" s="404"/>
      <c r="E2" s="404"/>
      <c r="F2" s="404"/>
      <c r="G2" s="404"/>
      <c r="H2" s="404"/>
      <c r="I2" s="420"/>
      <c r="J2" s="423" t="s">
        <v>145</v>
      </c>
      <c r="K2" s="423"/>
      <c r="L2" s="423"/>
      <c r="M2" s="423"/>
      <c r="N2" s="423"/>
      <c r="O2" s="423"/>
      <c r="P2" s="423"/>
      <c r="Q2" s="423"/>
      <c r="R2" s="423"/>
      <c r="S2" s="423"/>
      <c r="T2" s="423"/>
      <c r="U2" s="432"/>
    </row>
    <row r="3" spans="2:21" s="172" customFormat="1" ht="15.95" customHeight="1" x14ac:dyDescent="0.15">
      <c r="B3" s="979"/>
      <c r="C3" s="405"/>
      <c r="D3" s="405"/>
      <c r="E3" s="405"/>
      <c r="F3" s="405"/>
      <c r="G3" s="405"/>
      <c r="H3" s="405"/>
      <c r="I3" s="417"/>
      <c r="J3" s="424" t="s">
        <v>57</v>
      </c>
      <c r="K3" s="424"/>
      <c r="L3" s="429"/>
      <c r="M3" s="405" t="s">
        <v>50</v>
      </c>
      <c r="N3" s="405"/>
      <c r="O3" s="405"/>
      <c r="P3" s="405"/>
      <c r="Q3" s="405"/>
      <c r="R3" s="417"/>
      <c r="S3" s="405" t="s">
        <v>81</v>
      </c>
      <c r="T3" s="405"/>
      <c r="U3" s="433"/>
    </row>
    <row r="4" spans="2:21" s="172" customFormat="1" ht="15.95" customHeight="1" x14ac:dyDescent="0.15">
      <c r="B4" s="980" t="s">
        <v>327</v>
      </c>
      <c r="C4" s="405" t="s">
        <v>57</v>
      </c>
      <c r="D4" s="405"/>
      <c r="E4" s="417"/>
      <c r="F4" s="405" t="s">
        <v>50</v>
      </c>
      <c r="G4" s="405"/>
      <c r="H4" s="417"/>
      <c r="I4" s="421" t="s">
        <v>81</v>
      </c>
      <c r="J4" s="425"/>
      <c r="K4" s="427"/>
      <c r="L4" s="430"/>
      <c r="M4" s="405" t="s">
        <v>72</v>
      </c>
      <c r="N4" s="405"/>
      <c r="O4" s="417"/>
      <c r="P4" s="405" t="s">
        <v>37</v>
      </c>
      <c r="Q4" s="405"/>
      <c r="R4" s="417"/>
      <c r="S4" s="405" t="s">
        <v>72</v>
      </c>
      <c r="T4" s="405"/>
      <c r="U4" s="433"/>
    </row>
    <row r="5" spans="2:21" s="172" customFormat="1" ht="48" customHeight="1" x14ac:dyDescent="0.15">
      <c r="B5" s="981"/>
      <c r="C5" s="406" t="s">
        <v>57</v>
      </c>
      <c r="D5" s="412" t="s">
        <v>72</v>
      </c>
      <c r="E5" s="406" t="s">
        <v>37</v>
      </c>
      <c r="F5" s="406" t="s">
        <v>57</v>
      </c>
      <c r="G5" s="412" t="s">
        <v>72</v>
      </c>
      <c r="H5" s="406" t="s">
        <v>37</v>
      </c>
      <c r="I5" s="406" t="s">
        <v>72</v>
      </c>
      <c r="J5" s="426" t="s">
        <v>57</v>
      </c>
      <c r="K5" s="428" t="s">
        <v>12</v>
      </c>
      <c r="L5" s="426" t="s">
        <v>11</v>
      </c>
      <c r="M5" s="426" t="s">
        <v>57</v>
      </c>
      <c r="N5" s="428" t="s">
        <v>12</v>
      </c>
      <c r="O5" s="426" t="s">
        <v>11</v>
      </c>
      <c r="P5" s="426" t="s">
        <v>57</v>
      </c>
      <c r="Q5" s="428" t="s">
        <v>12</v>
      </c>
      <c r="R5" s="426" t="s">
        <v>11</v>
      </c>
      <c r="S5" s="426" t="s">
        <v>57</v>
      </c>
      <c r="T5" s="428" t="s">
        <v>12</v>
      </c>
      <c r="U5" s="434" t="s">
        <v>11</v>
      </c>
    </row>
    <row r="6" spans="2:21" ht="15.95" customHeight="1" x14ac:dyDescent="0.15">
      <c r="B6" s="399" t="s">
        <v>57</v>
      </c>
      <c r="C6" s="407">
        <f t="shared" ref="C6:U6" si="0">C7+C8+C21+C46+C53+C60+C66+C68+C71+C73+C80</f>
        <v>108</v>
      </c>
      <c r="D6" s="413">
        <f t="shared" si="0"/>
        <v>102</v>
      </c>
      <c r="E6" s="407">
        <f t="shared" si="0"/>
        <v>6</v>
      </c>
      <c r="F6" s="407">
        <f t="shared" si="0"/>
        <v>102</v>
      </c>
      <c r="G6" s="413">
        <f t="shared" si="0"/>
        <v>96</v>
      </c>
      <c r="H6" s="407">
        <f t="shared" si="0"/>
        <v>6</v>
      </c>
      <c r="I6" s="407">
        <f t="shared" si="0"/>
        <v>6</v>
      </c>
      <c r="J6" s="407">
        <f t="shared" si="0"/>
        <v>20421</v>
      </c>
      <c r="K6" s="413">
        <f t="shared" si="0"/>
        <v>10852</v>
      </c>
      <c r="L6" s="407">
        <f t="shared" si="0"/>
        <v>9569</v>
      </c>
      <c r="M6" s="407">
        <f t="shared" si="0"/>
        <v>17628</v>
      </c>
      <c r="N6" s="431">
        <f t="shared" si="0"/>
        <v>9119</v>
      </c>
      <c r="O6" s="407">
        <f t="shared" si="0"/>
        <v>8509</v>
      </c>
      <c r="P6" s="407">
        <f t="shared" si="0"/>
        <v>661</v>
      </c>
      <c r="Q6" s="413">
        <f t="shared" si="0"/>
        <v>321</v>
      </c>
      <c r="R6" s="407">
        <f t="shared" si="0"/>
        <v>340</v>
      </c>
      <c r="S6" s="407">
        <f t="shared" si="0"/>
        <v>2132</v>
      </c>
      <c r="T6" s="413">
        <f t="shared" si="0"/>
        <v>1412</v>
      </c>
      <c r="U6" s="435">
        <f t="shared" si="0"/>
        <v>720</v>
      </c>
    </row>
    <row r="7" spans="2:21" ht="15.95" customHeight="1" x14ac:dyDescent="0.15">
      <c r="B7" s="399" t="s">
        <v>165</v>
      </c>
      <c r="C7" s="407">
        <v>47</v>
      </c>
      <c r="D7" s="413">
        <v>41</v>
      </c>
      <c r="E7" s="407">
        <v>6</v>
      </c>
      <c r="F7" s="407">
        <v>42</v>
      </c>
      <c r="G7" s="413">
        <v>36</v>
      </c>
      <c r="H7" s="407">
        <v>6</v>
      </c>
      <c r="I7" s="407">
        <v>5</v>
      </c>
      <c r="J7" s="407">
        <v>13584</v>
      </c>
      <c r="K7" s="413">
        <v>6606</v>
      </c>
      <c r="L7" s="407">
        <v>6978</v>
      </c>
      <c r="M7" s="407">
        <v>10891</v>
      </c>
      <c r="N7" s="413">
        <v>4920</v>
      </c>
      <c r="O7" s="407">
        <v>5971</v>
      </c>
      <c r="P7" s="407">
        <v>661</v>
      </c>
      <c r="Q7" s="413">
        <v>321</v>
      </c>
      <c r="R7" s="407">
        <v>340</v>
      </c>
      <c r="S7" s="407">
        <v>2032</v>
      </c>
      <c r="T7" s="413">
        <v>1365</v>
      </c>
      <c r="U7" s="435">
        <v>667</v>
      </c>
    </row>
    <row r="8" spans="2:21" ht="15.95" customHeight="1" x14ac:dyDescent="0.15">
      <c r="B8" s="400" t="s">
        <v>187</v>
      </c>
      <c r="C8" s="408">
        <f t="shared" ref="C8:U8" si="1">SUM(C9:C20)</f>
        <v>14</v>
      </c>
      <c r="D8" s="414">
        <f t="shared" si="1"/>
        <v>14</v>
      </c>
      <c r="E8" s="418">
        <f t="shared" si="1"/>
        <v>0</v>
      </c>
      <c r="F8" s="408">
        <f t="shared" si="1"/>
        <v>14</v>
      </c>
      <c r="G8" s="414">
        <f t="shared" si="1"/>
        <v>14</v>
      </c>
      <c r="H8" s="418">
        <f t="shared" si="1"/>
        <v>0</v>
      </c>
      <c r="I8" s="411">
        <f t="shared" si="1"/>
        <v>0</v>
      </c>
      <c r="J8" s="408">
        <f t="shared" si="1"/>
        <v>1370</v>
      </c>
      <c r="K8" s="414">
        <f t="shared" si="1"/>
        <v>705</v>
      </c>
      <c r="L8" s="408">
        <f t="shared" si="1"/>
        <v>665</v>
      </c>
      <c r="M8" s="408">
        <f t="shared" si="1"/>
        <v>1370</v>
      </c>
      <c r="N8" s="414">
        <f t="shared" si="1"/>
        <v>705</v>
      </c>
      <c r="O8" s="408">
        <f t="shared" si="1"/>
        <v>665</v>
      </c>
      <c r="P8" s="409">
        <f t="shared" si="1"/>
        <v>0</v>
      </c>
      <c r="Q8" s="416">
        <f t="shared" si="1"/>
        <v>0</v>
      </c>
      <c r="R8" s="411">
        <f t="shared" si="1"/>
        <v>0</v>
      </c>
      <c r="S8" s="411">
        <f t="shared" si="1"/>
        <v>0</v>
      </c>
      <c r="T8" s="416">
        <f t="shared" si="1"/>
        <v>0</v>
      </c>
      <c r="U8" s="436">
        <f t="shared" si="1"/>
        <v>0</v>
      </c>
    </row>
    <row r="9" spans="2:21" ht="15.95" customHeight="1" x14ac:dyDescent="0.15">
      <c r="B9" s="401" t="s">
        <v>209</v>
      </c>
      <c r="C9" s="812">
        <v>3</v>
      </c>
      <c r="D9" s="415">
        <v>3</v>
      </c>
      <c r="E9" s="422">
        <v>0</v>
      </c>
      <c r="F9" s="812">
        <v>3</v>
      </c>
      <c r="G9" s="415">
        <v>3</v>
      </c>
      <c r="H9" s="422">
        <v>0</v>
      </c>
      <c r="I9" s="422">
        <v>0</v>
      </c>
      <c r="J9" s="422">
        <v>379</v>
      </c>
      <c r="K9" s="415">
        <v>240</v>
      </c>
      <c r="L9" s="422">
        <v>139</v>
      </c>
      <c r="M9" s="422">
        <v>379</v>
      </c>
      <c r="N9" s="415">
        <v>240</v>
      </c>
      <c r="O9" s="422">
        <v>139</v>
      </c>
      <c r="P9" s="812">
        <v>0</v>
      </c>
      <c r="Q9" s="415">
        <v>0</v>
      </c>
      <c r="R9" s="422">
        <v>0</v>
      </c>
      <c r="S9" s="812">
        <v>0</v>
      </c>
      <c r="T9" s="415">
        <v>0</v>
      </c>
      <c r="U9" s="813">
        <v>0</v>
      </c>
    </row>
    <row r="10" spans="2:21" ht="15.95" customHeight="1" x14ac:dyDescent="0.15">
      <c r="B10" s="401" t="s">
        <v>95</v>
      </c>
      <c r="C10" s="410">
        <v>1</v>
      </c>
      <c r="D10" s="415">
        <v>1</v>
      </c>
      <c r="E10" s="422">
        <v>0</v>
      </c>
      <c r="F10" s="410">
        <v>1</v>
      </c>
      <c r="G10" s="415">
        <v>1</v>
      </c>
      <c r="H10" s="422">
        <v>0</v>
      </c>
      <c r="I10" s="422">
        <v>0</v>
      </c>
      <c r="J10" s="410">
        <v>92</v>
      </c>
      <c r="K10" s="415">
        <v>31</v>
      </c>
      <c r="L10" s="422">
        <v>61</v>
      </c>
      <c r="M10" s="410">
        <v>92</v>
      </c>
      <c r="N10" s="415">
        <v>31</v>
      </c>
      <c r="O10" s="422">
        <v>61</v>
      </c>
      <c r="P10" s="410">
        <v>0</v>
      </c>
      <c r="Q10" s="415">
        <v>0</v>
      </c>
      <c r="R10" s="422">
        <v>0</v>
      </c>
      <c r="S10" s="410">
        <v>0</v>
      </c>
      <c r="T10" s="415">
        <v>0</v>
      </c>
      <c r="U10" s="813">
        <v>0</v>
      </c>
    </row>
    <row r="11" spans="2:21" ht="15.95" customHeight="1" x14ac:dyDescent="0.15">
      <c r="B11" s="401" t="s">
        <v>193</v>
      </c>
      <c r="C11" s="410">
        <v>0</v>
      </c>
      <c r="D11" s="415">
        <v>0</v>
      </c>
      <c r="E11" s="422">
        <v>0</v>
      </c>
      <c r="F11" s="410">
        <v>0</v>
      </c>
      <c r="G11" s="415">
        <v>0</v>
      </c>
      <c r="H11" s="422">
        <v>0</v>
      </c>
      <c r="I11" s="422">
        <v>0</v>
      </c>
      <c r="J11" s="410">
        <v>0</v>
      </c>
      <c r="K11" s="415">
        <v>0</v>
      </c>
      <c r="L11" s="422">
        <v>0</v>
      </c>
      <c r="M11" s="410">
        <v>0</v>
      </c>
      <c r="N11" s="415">
        <v>0</v>
      </c>
      <c r="O11" s="422">
        <v>0</v>
      </c>
      <c r="P11" s="410">
        <v>0</v>
      </c>
      <c r="Q11" s="415">
        <v>0</v>
      </c>
      <c r="R11" s="422">
        <v>0</v>
      </c>
      <c r="S11" s="410">
        <v>0</v>
      </c>
      <c r="T11" s="415">
        <v>0</v>
      </c>
      <c r="U11" s="813">
        <v>0</v>
      </c>
    </row>
    <row r="12" spans="2:21" ht="15.95" customHeight="1" x14ac:dyDescent="0.15">
      <c r="B12" s="401" t="s">
        <v>347</v>
      </c>
      <c r="C12" s="410">
        <v>1</v>
      </c>
      <c r="D12" s="415">
        <v>1</v>
      </c>
      <c r="E12" s="422">
        <v>0</v>
      </c>
      <c r="F12" s="410">
        <v>1</v>
      </c>
      <c r="G12" s="415">
        <v>1</v>
      </c>
      <c r="H12" s="422">
        <v>0</v>
      </c>
      <c r="I12" s="422">
        <v>0</v>
      </c>
      <c r="J12" s="422">
        <v>88</v>
      </c>
      <c r="K12" s="415">
        <v>84</v>
      </c>
      <c r="L12" s="422">
        <v>4</v>
      </c>
      <c r="M12" s="422">
        <v>88</v>
      </c>
      <c r="N12" s="415">
        <v>84</v>
      </c>
      <c r="O12" s="422">
        <v>4</v>
      </c>
      <c r="P12" s="410">
        <v>0</v>
      </c>
      <c r="Q12" s="415">
        <v>0</v>
      </c>
      <c r="R12" s="422">
        <v>0</v>
      </c>
      <c r="S12" s="410">
        <v>0</v>
      </c>
      <c r="T12" s="415">
        <v>0</v>
      </c>
      <c r="U12" s="813">
        <v>0</v>
      </c>
    </row>
    <row r="13" spans="2:21" ht="15.95" customHeight="1" x14ac:dyDescent="0.15">
      <c r="B13" s="401" t="s">
        <v>320</v>
      </c>
      <c r="C13" s="410">
        <v>0</v>
      </c>
      <c r="D13" s="415">
        <v>0</v>
      </c>
      <c r="E13" s="422">
        <v>0</v>
      </c>
      <c r="F13" s="410">
        <v>0</v>
      </c>
      <c r="G13" s="415">
        <v>0</v>
      </c>
      <c r="H13" s="422">
        <v>0</v>
      </c>
      <c r="I13" s="422">
        <v>0</v>
      </c>
      <c r="J13" s="410">
        <v>0</v>
      </c>
      <c r="K13" s="415">
        <v>0</v>
      </c>
      <c r="L13" s="422">
        <v>0</v>
      </c>
      <c r="M13" s="410">
        <v>0</v>
      </c>
      <c r="N13" s="415">
        <v>0</v>
      </c>
      <c r="O13" s="422">
        <v>0</v>
      </c>
      <c r="P13" s="410">
        <v>0</v>
      </c>
      <c r="Q13" s="415">
        <v>0</v>
      </c>
      <c r="R13" s="422">
        <v>0</v>
      </c>
      <c r="S13" s="410">
        <v>0</v>
      </c>
      <c r="T13" s="415">
        <v>0</v>
      </c>
      <c r="U13" s="813">
        <v>0</v>
      </c>
    </row>
    <row r="14" spans="2:21" ht="15.95" customHeight="1" x14ac:dyDescent="0.15">
      <c r="B14" s="401" t="s">
        <v>311</v>
      </c>
      <c r="C14" s="410">
        <v>1</v>
      </c>
      <c r="D14" s="415">
        <v>1</v>
      </c>
      <c r="E14" s="422">
        <v>0</v>
      </c>
      <c r="F14" s="410">
        <v>1</v>
      </c>
      <c r="G14" s="415">
        <v>1</v>
      </c>
      <c r="H14" s="422">
        <v>0</v>
      </c>
      <c r="I14" s="422">
        <v>0</v>
      </c>
      <c r="J14" s="422">
        <v>95</v>
      </c>
      <c r="K14" s="415">
        <v>61</v>
      </c>
      <c r="L14" s="422">
        <v>34</v>
      </c>
      <c r="M14" s="422">
        <v>95</v>
      </c>
      <c r="N14" s="415">
        <v>61</v>
      </c>
      <c r="O14" s="422">
        <v>34</v>
      </c>
      <c r="P14" s="410">
        <v>0</v>
      </c>
      <c r="Q14" s="415">
        <v>0</v>
      </c>
      <c r="R14" s="422">
        <v>0</v>
      </c>
      <c r="S14" s="410">
        <v>0</v>
      </c>
      <c r="T14" s="415">
        <v>0</v>
      </c>
      <c r="U14" s="813">
        <v>0</v>
      </c>
    </row>
    <row r="15" spans="2:21" ht="15.95" customHeight="1" x14ac:dyDescent="0.15">
      <c r="B15" s="401" t="s">
        <v>348</v>
      </c>
      <c r="C15" s="410">
        <v>0</v>
      </c>
      <c r="D15" s="415">
        <v>0</v>
      </c>
      <c r="E15" s="422">
        <v>0</v>
      </c>
      <c r="F15" s="410">
        <v>0</v>
      </c>
      <c r="G15" s="415">
        <v>0</v>
      </c>
      <c r="H15" s="422">
        <v>0</v>
      </c>
      <c r="I15" s="422">
        <v>0</v>
      </c>
      <c r="J15" s="410">
        <v>0</v>
      </c>
      <c r="K15" s="415">
        <v>0</v>
      </c>
      <c r="L15" s="422">
        <v>0</v>
      </c>
      <c r="M15" s="410">
        <v>0</v>
      </c>
      <c r="N15" s="415">
        <v>0</v>
      </c>
      <c r="O15" s="422">
        <v>0</v>
      </c>
      <c r="P15" s="410">
        <v>0</v>
      </c>
      <c r="Q15" s="415">
        <v>0</v>
      </c>
      <c r="R15" s="422">
        <v>0</v>
      </c>
      <c r="S15" s="410">
        <v>0</v>
      </c>
      <c r="T15" s="415">
        <v>0</v>
      </c>
      <c r="U15" s="813">
        <v>0</v>
      </c>
    </row>
    <row r="16" spans="2:21" ht="15.95" customHeight="1" x14ac:dyDescent="0.15">
      <c r="B16" s="401" t="s">
        <v>349</v>
      </c>
      <c r="C16" s="410">
        <v>0</v>
      </c>
      <c r="D16" s="415">
        <v>0</v>
      </c>
      <c r="E16" s="422">
        <v>0</v>
      </c>
      <c r="F16" s="410">
        <v>0</v>
      </c>
      <c r="G16" s="415">
        <v>0</v>
      </c>
      <c r="H16" s="422">
        <v>0</v>
      </c>
      <c r="I16" s="422">
        <v>0</v>
      </c>
      <c r="J16" s="410">
        <v>0</v>
      </c>
      <c r="K16" s="415">
        <v>0</v>
      </c>
      <c r="L16" s="422">
        <v>0</v>
      </c>
      <c r="M16" s="410">
        <v>0</v>
      </c>
      <c r="N16" s="415">
        <v>0</v>
      </c>
      <c r="O16" s="422">
        <v>0</v>
      </c>
      <c r="P16" s="410">
        <v>0</v>
      </c>
      <c r="Q16" s="415">
        <v>0</v>
      </c>
      <c r="R16" s="422">
        <v>0</v>
      </c>
      <c r="S16" s="410">
        <v>0</v>
      </c>
      <c r="T16" s="415">
        <v>0</v>
      </c>
      <c r="U16" s="813">
        <v>0</v>
      </c>
    </row>
    <row r="17" spans="2:21" ht="15.95" customHeight="1" x14ac:dyDescent="0.15">
      <c r="B17" s="401" t="s">
        <v>111</v>
      </c>
      <c r="C17" s="410">
        <v>2</v>
      </c>
      <c r="D17" s="415">
        <v>2</v>
      </c>
      <c r="E17" s="422">
        <v>0</v>
      </c>
      <c r="F17" s="410">
        <v>2</v>
      </c>
      <c r="G17" s="415">
        <v>2</v>
      </c>
      <c r="H17" s="422">
        <v>0</v>
      </c>
      <c r="I17" s="422">
        <v>0</v>
      </c>
      <c r="J17" s="422">
        <v>193</v>
      </c>
      <c r="K17" s="415">
        <v>1</v>
      </c>
      <c r="L17" s="422">
        <v>192</v>
      </c>
      <c r="M17" s="422">
        <v>193</v>
      </c>
      <c r="N17" s="415">
        <v>1</v>
      </c>
      <c r="O17" s="422">
        <v>192</v>
      </c>
      <c r="P17" s="410">
        <v>0</v>
      </c>
      <c r="Q17" s="415">
        <v>0</v>
      </c>
      <c r="R17" s="422">
        <v>0</v>
      </c>
      <c r="S17" s="410">
        <v>0</v>
      </c>
      <c r="T17" s="415">
        <v>0</v>
      </c>
      <c r="U17" s="813">
        <v>0</v>
      </c>
    </row>
    <row r="18" spans="2:21" ht="15.95" customHeight="1" x14ac:dyDescent="0.15">
      <c r="B18" s="401" t="s">
        <v>289</v>
      </c>
      <c r="C18" s="410">
        <v>1</v>
      </c>
      <c r="D18" s="415">
        <v>1</v>
      </c>
      <c r="E18" s="422">
        <v>0</v>
      </c>
      <c r="F18" s="410">
        <v>1</v>
      </c>
      <c r="G18" s="415">
        <v>1</v>
      </c>
      <c r="H18" s="422">
        <v>0</v>
      </c>
      <c r="I18" s="422">
        <v>0</v>
      </c>
      <c r="J18" s="422">
        <v>97</v>
      </c>
      <c r="K18" s="415">
        <v>44</v>
      </c>
      <c r="L18" s="422">
        <v>53</v>
      </c>
      <c r="M18" s="422">
        <v>97</v>
      </c>
      <c r="N18" s="415">
        <v>44</v>
      </c>
      <c r="O18" s="422">
        <v>53</v>
      </c>
      <c r="P18" s="410">
        <v>0</v>
      </c>
      <c r="Q18" s="415">
        <v>0</v>
      </c>
      <c r="R18" s="422">
        <v>0</v>
      </c>
      <c r="S18" s="410">
        <v>0</v>
      </c>
      <c r="T18" s="415">
        <v>0</v>
      </c>
      <c r="U18" s="813">
        <v>0</v>
      </c>
    </row>
    <row r="19" spans="2:21" ht="15.95" customHeight="1" x14ac:dyDescent="0.15">
      <c r="B19" s="401" t="s">
        <v>71</v>
      </c>
      <c r="C19" s="410">
        <v>0</v>
      </c>
      <c r="D19" s="415">
        <v>0</v>
      </c>
      <c r="E19" s="422">
        <v>0</v>
      </c>
      <c r="F19" s="410">
        <v>0</v>
      </c>
      <c r="G19" s="415">
        <v>0</v>
      </c>
      <c r="H19" s="422">
        <v>0</v>
      </c>
      <c r="I19" s="422">
        <v>0</v>
      </c>
      <c r="J19" s="422">
        <v>0</v>
      </c>
      <c r="K19" s="415">
        <v>0</v>
      </c>
      <c r="L19" s="422">
        <v>0</v>
      </c>
      <c r="M19" s="422">
        <v>0</v>
      </c>
      <c r="N19" s="415">
        <v>0</v>
      </c>
      <c r="O19" s="422">
        <v>0</v>
      </c>
      <c r="P19" s="410">
        <v>0</v>
      </c>
      <c r="Q19" s="415">
        <v>0</v>
      </c>
      <c r="R19" s="422">
        <v>0</v>
      </c>
      <c r="S19" s="410">
        <v>0</v>
      </c>
      <c r="T19" s="415">
        <v>0</v>
      </c>
      <c r="U19" s="813">
        <v>0</v>
      </c>
    </row>
    <row r="20" spans="2:21" ht="15.95" customHeight="1" x14ac:dyDescent="0.15">
      <c r="B20" s="399" t="s">
        <v>188</v>
      </c>
      <c r="C20" s="814">
        <v>5</v>
      </c>
      <c r="D20" s="413">
        <v>5</v>
      </c>
      <c r="E20" s="407">
        <v>0</v>
      </c>
      <c r="F20" s="814">
        <v>5</v>
      </c>
      <c r="G20" s="413">
        <v>5</v>
      </c>
      <c r="H20" s="407">
        <v>0</v>
      </c>
      <c r="I20" s="407">
        <v>0</v>
      </c>
      <c r="J20" s="407">
        <v>426</v>
      </c>
      <c r="K20" s="413">
        <v>244</v>
      </c>
      <c r="L20" s="407">
        <v>182</v>
      </c>
      <c r="M20" s="407">
        <v>426</v>
      </c>
      <c r="N20" s="413">
        <v>244</v>
      </c>
      <c r="O20" s="407">
        <v>182</v>
      </c>
      <c r="P20" s="814">
        <v>0</v>
      </c>
      <c r="Q20" s="413">
        <v>0</v>
      </c>
      <c r="R20" s="407">
        <v>0</v>
      </c>
      <c r="S20" s="814">
        <v>0</v>
      </c>
      <c r="T20" s="413">
        <v>0</v>
      </c>
      <c r="U20" s="435">
        <v>0</v>
      </c>
    </row>
    <row r="21" spans="2:21" ht="15.95" customHeight="1" x14ac:dyDescent="0.15">
      <c r="B21" s="400" t="s">
        <v>189</v>
      </c>
      <c r="C21" s="408">
        <f t="shared" ref="C21:U21" si="2">SUM(C22:C45)</f>
        <v>25</v>
      </c>
      <c r="D21" s="414">
        <f t="shared" si="2"/>
        <v>25</v>
      </c>
      <c r="E21" s="418">
        <f t="shared" si="2"/>
        <v>0</v>
      </c>
      <c r="F21" s="408">
        <f t="shared" si="2"/>
        <v>25</v>
      </c>
      <c r="G21" s="414">
        <f t="shared" si="2"/>
        <v>25</v>
      </c>
      <c r="H21" s="418">
        <f t="shared" si="2"/>
        <v>0</v>
      </c>
      <c r="I21" s="411">
        <f t="shared" si="2"/>
        <v>0</v>
      </c>
      <c r="J21" s="408">
        <f t="shared" si="2"/>
        <v>2387</v>
      </c>
      <c r="K21" s="414">
        <f t="shared" si="2"/>
        <v>2056</v>
      </c>
      <c r="L21" s="408">
        <f t="shared" si="2"/>
        <v>331</v>
      </c>
      <c r="M21" s="408">
        <f t="shared" si="2"/>
        <v>2387</v>
      </c>
      <c r="N21" s="414">
        <f t="shared" si="2"/>
        <v>2056</v>
      </c>
      <c r="O21" s="408">
        <f t="shared" si="2"/>
        <v>331</v>
      </c>
      <c r="P21" s="409">
        <f t="shared" si="2"/>
        <v>0</v>
      </c>
      <c r="Q21" s="416">
        <f t="shared" si="2"/>
        <v>0</v>
      </c>
      <c r="R21" s="411">
        <f t="shared" si="2"/>
        <v>0</v>
      </c>
      <c r="S21" s="411">
        <f t="shared" si="2"/>
        <v>0</v>
      </c>
      <c r="T21" s="416">
        <f t="shared" si="2"/>
        <v>0</v>
      </c>
      <c r="U21" s="436">
        <f t="shared" si="2"/>
        <v>0</v>
      </c>
    </row>
    <row r="22" spans="2:21" ht="15.95" customHeight="1" x14ac:dyDescent="0.15">
      <c r="B22" s="401" t="s">
        <v>220</v>
      </c>
      <c r="C22" s="812">
        <v>6</v>
      </c>
      <c r="D22" s="415">
        <v>6</v>
      </c>
      <c r="E22" s="422">
        <v>0</v>
      </c>
      <c r="F22" s="812">
        <v>6</v>
      </c>
      <c r="G22" s="415">
        <v>6</v>
      </c>
      <c r="H22" s="422">
        <v>0</v>
      </c>
      <c r="I22" s="422">
        <v>0</v>
      </c>
      <c r="J22" s="422">
        <v>612</v>
      </c>
      <c r="K22" s="415">
        <v>569</v>
      </c>
      <c r="L22" s="422">
        <v>43</v>
      </c>
      <c r="M22" s="422">
        <v>612</v>
      </c>
      <c r="N22" s="415">
        <v>569</v>
      </c>
      <c r="O22" s="422">
        <v>43</v>
      </c>
      <c r="P22" s="812">
        <v>0</v>
      </c>
      <c r="Q22" s="415">
        <v>0</v>
      </c>
      <c r="R22" s="422">
        <v>0</v>
      </c>
      <c r="S22" s="812">
        <v>0</v>
      </c>
      <c r="T22" s="415">
        <v>0</v>
      </c>
      <c r="U22" s="813">
        <v>0</v>
      </c>
    </row>
    <row r="23" spans="2:21" ht="15.95" customHeight="1" x14ac:dyDescent="0.15">
      <c r="B23" s="401" t="s">
        <v>254</v>
      </c>
      <c r="C23" s="410">
        <v>0</v>
      </c>
      <c r="D23" s="415">
        <v>0</v>
      </c>
      <c r="E23" s="422">
        <v>0</v>
      </c>
      <c r="F23" s="410">
        <v>0</v>
      </c>
      <c r="G23" s="415">
        <v>0</v>
      </c>
      <c r="H23" s="422">
        <v>0</v>
      </c>
      <c r="I23" s="422">
        <v>0</v>
      </c>
      <c r="J23" s="410">
        <v>0</v>
      </c>
      <c r="K23" s="415">
        <v>0</v>
      </c>
      <c r="L23" s="422">
        <v>0</v>
      </c>
      <c r="M23" s="410">
        <v>0</v>
      </c>
      <c r="N23" s="415">
        <v>0</v>
      </c>
      <c r="O23" s="422">
        <v>0</v>
      </c>
      <c r="P23" s="410">
        <v>0</v>
      </c>
      <c r="Q23" s="415">
        <v>0</v>
      </c>
      <c r="R23" s="422">
        <v>0</v>
      </c>
      <c r="S23" s="410">
        <v>0</v>
      </c>
      <c r="T23" s="415">
        <v>0</v>
      </c>
      <c r="U23" s="813">
        <v>0</v>
      </c>
    </row>
    <row r="24" spans="2:21" ht="15.95" customHeight="1" x14ac:dyDescent="0.15">
      <c r="B24" s="401" t="s">
        <v>44</v>
      </c>
      <c r="C24" s="410">
        <v>0</v>
      </c>
      <c r="D24" s="415">
        <v>0</v>
      </c>
      <c r="E24" s="422">
        <v>0</v>
      </c>
      <c r="F24" s="410">
        <v>0</v>
      </c>
      <c r="G24" s="415">
        <v>0</v>
      </c>
      <c r="H24" s="422">
        <v>0</v>
      </c>
      <c r="I24" s="422">
        <v>0</v>
      </c>
      <c r="J24" s="410">
        <v>0</v>
      </c>
      <c r="K24" s="415">
        <v>0</v>
      </c>
      <c r="L24" s="422">
        <v>0</v>
      </c>
      <c r="M24" s="410">
        <v>0</v>
      </c>
      <c r="N24" s="415">
        <v>0</v>
      </c>
      <c r="O24" s="422">
        <v>0</v>
      </c>
      <c r="P24" s="410">
        <v>0</v>
      </c>
      <c r="Q24" s="415">
        <v>0</v>
      </c>
      <c r="R24" s="422">
        <v>0</v>
      </c>
      <c r="S24" s="410">
        <v>0</v>
      </c>
      <c r="T24" s="415">
        <v>0</v>
      </c>
      <c r="U24" s="813">
        <v>0</v>
      </c>
    </row>
    <row r="25" spans="2:21" ht="15.95" customHeight="1" x14ac:dyDescent="0.15">
      <c r="B25" s="401" t="s">
        <v>285</v>
      </c>
      <c r="C25" s="410">
        <v>7</v>
      </c>
      <c r="D25" s="415">
        <v>7</v>
      </c>
      <c r="E25" s="422">
        <v>0</v>
      </c>
      <c r="F25" s="410">
        <v>7</v>
      </c>
      <c r="G25" s="415">
        <v>7</v>
      </c>
      <c r="H25" s="422">
        <v>0</v>
      </c>
      <c r="I25" s="422">
        <v>0</v>
      </c>
      <c r="J25" s="422">
        <v>690</v>
      </c>
      <c r="K25" s="415">
        <v>609</v>
      </c>
      <c r="L25" s="422">
        <v>81</v>
      </c>
      <c r="M25" s="422">
        <v>690</v>
      </c>
      <c r="N25" s="415">
        <v>609</v>
      </c>
      <c r="O25" s="422">
        <v>81</v>
      </c>
      <c r="P25" s="410">
        <v>0</v>
      </c>
      <c r="Q25" s="415">
        <v>0</v>
      </c>
      <c r="R25" s="422">
        <v>0</v>
      </c>
      <c r="S25" s="410">
        <v>0</v>
      </c>
      <c r="T25" s="415">
        <v>0</v>
      </c>
      <c r="U25" s="813">
        <v>0</v>
      </c>
    </row>
    <row r="26" spans="2:21" ht="15.95" customHeight="1" x14ac:dyDescent="0.15">
      <c r="B26" s="401" t="s">
        <v>277</v>
      </c>
      <c r="C26" s="410">
        <v>0</v>
      </c>
      <c r="D26" s="415">
        <v>0</v>
      </c>
      <c r="E26" s="422">
        <v>0</v>
      </c>
      <c r="F26" s="410">
        <v>0</v>
      </c>
      <c r="G26" s="415">
        <v>0</v>
      </c>
      <c r="H26" s="422">
        <v>0</v>
      </c>
      <c r="I26" s="422">
        <v>0</v>
      </c>
      <c r="J26" s="410">
        <v>0</v>
      </c>
      <c r="K26" s="415">
        <v>0</v>
      </c>
      <c r="L26" s="422">
        <v>0</v>
      </c>
      <c r="M26" s="410">
        <v>0</v>
      </c>
      <c r="N26" s="415">
        <v>0</v>
      </c>
      <c r="O26" s="422">
        <v>0</v>
      </c>
      <c r="P26" s="410">
        <v>0</v>
      </c>
      <c r="Q26" s="415">
        <v>0</v>
      </c>
      <c r="R26" s="422">
        <v>0</v>
      </c>
      <c r="S26" s="410">
        <v>0</v>
      </c>
      <c r="T26" s="415">
        <v>0</v>
      </c>
      <c r="U26" s="813">
        <v>0</v>
      </c>
    </row>
    <row r="27" spans="2:21" ht="15.95" customHeight="1" x14ac:dyDescent="0.15">
      <c r="B27" s="401" t="s">
        <v>137</v>
      </c>
      <c r="C27" s="410">
        <v>0</v>
      </c>
      <c r="D27" s="415">
        <v>0</v>
      </c>
      <c r="E27" s="422">
        <v>0</v>
      </c>
      <c r="F27" s="410">
        <v>0</v>
      </c>
      <c r="G27" s="415">
        <v>0</v>
      </c>
      <c r="H27" s="422">
        <v>0</v>
      </c>
      <c r="I27" s="422">
        <v>0</v>
      </c>
      <c r="J27" s="410">
        <v>0</v>
      </c>
      <c r="K27" s="415">
        <v>0</v>
      </c>
      <c r="L27" s="422">
        <v>0</v>
      </c>
      <c r="M27" s="410">
        <v>0</v>
      </c>
      <c r="N27" s="415">
        <v>0</v>
      </c>
      <c r="O27" s="422">
        <v>0</v>
      </c>
      <c r="P27" s="410">
        <v>0</v>
      </c>
      <c r="Q27" s="415">
        <v>0</v>
      </c>
      <c r="R27" s="422">
        <v>0</v>
      </c>
      <c r="S27" s="410">
        <v>0</v>
      </c>
      <c r="T27" s="415">
        <v>0</v>
      </c>
      <c r="U27" s="813">
        <v>0</v>
      </c>
    </row>
    <row r="28" spans="2:21" ht="15.95" customHeight="1" x14ac:dyDescent="0.15">
      <c r="B28" s="401" t="s">
        <v>156</v>
      </c>
      <c r="C28" s="410">
        <v>3</v>
      </c>
      <c r="D28" s="415">
        <v>3</v>
      </c>
      <c r="E28" s="422">
        <v>0</v>
      </c>
      <c r="F28" s="410">
        <v>3</v>
      </c>
      <c r="G28" s="415">
        <v>3</v>
      </c>
      <c r="H28" s="422">
        <v>0</v>
      </c>
      <c r="I28" s="422">
        <v>0</v>
      </c>
      <c r="J28" s="422">
        <v>240</v>
      </c>
      <c r="K28" s="415">
        <v>174</v>
      </c>
      <c r="L28" s="422">
        <v>66</v>
      </c>
      <c r="M28" s="422">
        <v>240</v>
      </c>
      <c r="N28" s="415">
        <v>174</v>
      </c>
      <c r="O28" s="422">
        <v>66</v>
      </c>
      <c r="P28" s="410">
        <v>0</v>
      </c>
      <c r="Q28" s="415">
        <v>0</v>
      </c>
      <c r="R28" s="422">
        <v>0</v>
      </c>
      <c r="S28" s="410">
        <v>0</v>
      </c>
      <c r="T28" s="415">
        <v>0</v>
      </c>
      <c r="U28" s="813">
        <v>0</v>
      </c>
    </row>
    <row r="29" spans="2:21" ht="15.95" customHeight="1" x14ac:dyDescent="0.15">
      <c r="B29" s="401" t="s">
        <v>310</v>
      </c>
      <c r="C29" s="410">
        <v>2</v>
      </c>
      <c r="D29" s="415">
        <v>2</v>
      </c>
      <c r="E29" s="422">
        <v>0</v>
      </c>
      <c r="F29" s="410">
        <v>2</v>
      </c>
      <c r="G29" s="415">
        <v>2</v>
      </c>
      <c r="H29" s="422">
        <v>0</v>
      </c>
      <c r="I29" s="422">
        <v>0</v>
      </c>
      <c r="J29" s="422">
        <v>170</v>
      </c>
      <c r="K29" s="415">
        <v>133</v>
      </c>
      <c r="L29" s="422">
        <v>37</v>
      </c>
      <c r="M29" s="422">
        <v>170</v>
      </c>
      <c r="N29" s="415">
        <v>133</v>
      </c>
      <c r="O29" s="422">
        <v>37</v>
      </c>
      <c r="P29" s="410">
        <v>0</v>
      </c>
      <c r="Q29" s="415">
        <v>0</v>
      </c>
      <c r="R29" s="422">
        <v>0</v>
      </c>
      <c r="S29" s="410">
        <v>0</v>
      </c>
      <c r="T29" s="415">
        <v>0</v>
      </c>
      <c r="U29" s="813">
        <v>0</v>
      </c>
    </row>
    <row r="30" spans="2:21" ht="15.95" customHeight="1" x14ac:dyDescent="0.15">
      <c r="B30" s="401" t="s">
        <v>275</v>
      </c>
      <c r="C30" s="410">
        <v>2</v>
      </c>
      <c r="D30" s="415">
        <v>2</v>
      </c>
      <c r="E30" s="422">
        <v>0</v>
      </c>
      <c r="F30" s="410">
        <v>2</v>
      </c>
      <c r="G30" s="415">
        <v>2</v>
      </c>
      <c r="H30" s="422">
        <v>0</v>
      </c>
      <c r="I30" s="422">
        <v>0</v>
      </c>
      <c r="J30" s="422">
        <v>201</v>
      </c>
      <c r="K30" s="415">
        <v>158</v>
      </c>
      <c r="L30" s="422">
        <v>43</v>
      </c>
      <c r="M30" s="422">
        <v>201</v>
      </c>
      <c r="N30" s="415">
        <v>158</v>
      </c>
      <c r="O30" s="422">
        <v>43</v>
      </c>
      <c r="P30" s="410">
        <v>0</v>
      </c>
      <c r="Q30" s="415">
        <v>0</v>
      </c>
      <c r="R30" s="422">
        <v>0</v>
      </c>
      <c r="S30" s="410">
        <v>0</v>
      </c>
      <c r="T30" s="415">
        <v>0</v>
      </c>
      <c r="U30" s="813">
        <v>0</v>
      </c>
    </row>
    <row r="31" spans="2:21" ht="15.95" customHeight="1" x14ac:dyDescent="0.15">
      <c r="B31" s="401" t="s">
        <v>338</v>
      </c>
      <c r="C31" s="410">
        <v>0</v>
      </c>
      <c r="D31" s="415">
        <v>0</v>
      </c>
      <c r="E31" s="422">
        <v>0</v>
      </c>
      <c r="F31" s="410">
        <v>0</v>
      </c>
      <c r="G31" s="415">
        <v>0</v>
      </c>
      <c r="H31" s="422">
        <v>0</v>
      </c>
      <c r="I31" s="422">
        <v>0</v>
      </c>
      <c r="J31" s="410">
        <v>0</v>
      </c>
      <c r="K31" s="415">
        <v>0</v>
      </c>
      <c r="L31" s="422">
        <v>0</v>
      </c>
      <c r="M31" s="410">
        <v>0</v>
      </c>
      <c r="N31" s="415">
        <v>0</v>
      </c>
      <c r="O31" s="422">
        <v>0</v>
      </c>
      <c r="P31" s="410">
        <v>0</v>
      </c>
      <c r="Q31" s="415">
        <v>0</v>
      </c>
      <c r="R31" s="422">
        <v>0</v>
      </c>
      <c r="S31" s="410">
        <v>0</v>
      </c>
      <c r="T31" s="415">
        <v>0</v>
      </c>
      <c r="U31" s="813">
        <v>0</v>
      </c>
    </row>
    <row r="32" spans="2:21" ht="15.95" customHeight="1" x14ac:dyDescent="0.15">
      <c r="B32" s="401" t="s">
        <v>29</v>
      </c>
      <c r="C32" s="410">
        <v>1</v>
      </c>
      <c r="D32" s="415">
        <v>1</v>
      </c>
      <c r="E32" s="422">
        <v>0</v>
      </c>
      <c r="F32" s="410">
        <v>1</v>
      </c>
      <c r="G32" s="415">
        <v>1</v>
      </c>
      <c r="H32" s="422">
        <v>0</v>
      </c>
      <c r="I32" s="422">
        <v>0</v>
      </c>
      <c r="J32" s="422">
        <v>104</v>
      </c>
      <c r="K32" s="415">
        <v>67</v>
      </c>
      <c r="L32" s="422">
        <v>37</v>
      </c>
      <c r="M32" s="422">
        <v>104</v>
      </c>
      <c r="N32" s="415">
        <v>67</v>
      </c>
      <c r="O32" s="422">
        <v>37</v>
      </c>
      <c r="P32" s="410">
        <v>0</v>
      </c>
      <c r="Q32" s="415">
        <v>0</v>
      </c>
      <c r="R32" s="422">
        <v>0</v>
      </c>
      <c r="S32" s="410">
        <v>0</v>
      </c>
      <c r="T32" s="415">
        <v>0</v>
      </c>
      <c r="U32" s="813">
        <v>0</v>
      </c>
    </row>
    <row r="33" spans="2:21" ht="15.95" customHeight="1" x14ac:dyDescent="0.15">
      <c r="B33" s="401" t="s">
        <v>361</v>
      </c>
      <c r="C33" s="410">
        <v>0</v>
      </c>
      <c r="D33" s="415">
        <v>0</v>
      </c>
      <c r="E33" s="422">
        <v>0</v>
      </c>
      <c r="F33" s="410">
        <v>0</v>
      </c>
      <c r="G33" s="415">
        <v>0</v>
      </c>
      <c r="H33" s="422">
        <v>0</v>
      </c>
      <c r="I33" s="422">
        <v>0</v>
      </c>
      <c r="J33" s="410">
        <v>0</v>
      </c>
      <c r="K33" s="415">
        <v>0</v>
      </c>
      <c r="L33" s="422">
        <v>0</v>
      </c>
      <c r="M33" s="410">
        <v>0</v>
      </c>
      <c r="N33" s="415">
        <v>0</v>
      </c>
      <c r="O33" s="422">
        <v>0</v>
      </c>
      <c r="P33" s="410">
        <v>0</v>
      </c>
      <c r="Q33" s="415">
        <v>0</v>
      </c>
      <c r="R33" s="422">
        <v>0</v>
      </c>
      <c r="S33" s="410">
        <v>0</v>
      </c>
      <c r="T33" s="415">
        <v>0</v>
      </c>
      <c r="U33" s="813">
        <v>0</v>
      </c>
    </row>
    <row r="34" spans="2:21" ht="15.95" customHeight="1" x14ac:dyDescent="0.15">
      <c r="B34" s="401" t="s">
        <v>335</v>
      </c>
      <c r="C34" s="410">
        <v>0</v>
      </c>
      <c r="D34" s="415">
        <v>0</v>
      </c>
      <c r="E34" s="422">
        <v>0</v>
      </c>
      <c r="F34" s="410">
        <v>0</v>
      </c>
      <c r="G34" s="415">
        <v>0</v>
      </c>
      <c r="H34" s="422">
        <v>0</v>
      </c>
      <c r="I34" s="422">
        <v>0</v>
      </c>
      <c r="J34" s="410">
        <v>0</v>
      </c>
      <c r="K34" s="415">
        <v>0</v>
      </c>
      <c r="L34" s="422">
        <v>0</v>
      </c>
      <c r="M34" s="410">
        <v>0</v>
      </c>
      <c r="N34" s="415">
        <v>0</v>
      </c>
      <c r="O34" s="422">
        <v>0</v>
      </c>
      <c r="P34" s="410">
        <v>0</v>
      </c>
      <c r="Q34" s="415">
        <v>0</v>
      </c>
      <c r="R34" s="422">
        <v>0</v>
      </c>
      <c r="S34" s="410">
        <v>0</v>
      </c>
      <c r="T34" s="415">
        <v>0</v>
      </c>
      <c r="U34" s="813">
        <v>0</v>
      </c>
    </row>
    <row r="35" spans="2:21" ht="15.95" customHeight="1" x14ac:dyDescent="0.15">
      <c r="B35" s="401" t="s">
        <v>43</v>
      </c>
      <c r="C35" s="410">
        <v>0</v>
      </c>
      <c r="D35" s="415">
        <v>0</v>
      </c>
      <c r="E35" s="422">
        <v>0</v>
      </c>
      <c r="F35" s="410">
        <v>0</v>
      </c>
      <c r="G35" s="415">
        <v>0</v>
      </c>
      <c r="H35" s="422">
        <v>0</v>
      </c>
      <c r="I35" s="422">
        <v>0</v>
      </c>
      <c r="J35" s="410">
        <v>0</v>
      </c>
      <c r="K35" s="415">
        <v>0</v>
      </c>
      <c r="L35" s="422">
        <v>0</v>
      </c>
      <c r="M35" s="410">
        <v>0</v>
      </c>
      <c r="N35" s="415">
        <v>0</v>
      </c>
      <c r="O35" s="422">
        <v>0</v>
      </c>
      <c r="P35" s="410">
        <v>0</v>
      </c>
      <c r="Q35" s="415">
        <v>0</v>
      </c>
      <c r="R35" s="422">
        <v>0</v>
      </c>
      <c r="S35" s="410">
        <v>0</v>
      </c>
      <c r="T35" s="415">
        <v>0</v>
      </c>
      <c r="U35" s="813">
        <v>0</v>
      </c>
    </row>
    <row r="36" spans="2:21" ht="15.95" customHeight="1" x14ac:dyDescent="0.15">
      <c r="B36" s="401" t="s">
        <v>355</v>
      </c>
      <c r="C36" s="410">
        <v>0</v>
      </c>
      <c r="D36" s="415">
        <v>0</v>
      </c>
      <c r="E36" s="422">
        <v>0</v>
      </c>
      <c r="F36" s="410">
        <v>0</v>
      </c>
      <c r="G36" s="415">
        <v>0</v>
      </c>
      <c r="H36" s="422">
        <v>0</v>
      </c>
      <c r="I36" s="422">
        <v>0</v>
      </c>
      <c r="J36" s="410">
        <v>0</v>
      </c>
      <c r="K36" s="415">
        <v>0</v>
      </c>
      <c r="L36" s="422">
        <v>0</v>
      </c>
      <c r="M36" s="410">
        <v>0</v>
      </c>
      <c r="N36" s="415">
        <v>0</v>
      </c>
      <c r="O36" s="422">
        <v>0</v>
      </c>
      <c r="P36" s="410">
        <v>0</v>
      </c>
      <c r="Q36" s="415">
        <v>0</v>
      </c>
      <c r="R36" s="422">
        <v>0</v>
      </c>
      <c r="S36" s="410">
        <v>0</v>
      </c>
      <c r="T36" s="415">
        <v>0</v>
      </c>
      <c r="U36" s="813">
        <v>0</v>
      </c>
    </row>
    <row r="37" spans="2:21" ht="15.75" customHeight="1" x14ac:dyDescent="0.15">
      <c r="B37" s="401" t="s">
        <v>377</v>
      </c>
      <c r="C37" s="410">
        <v>0</v>
      </c>
      <c r="D37" s="415">
        <v>0</v>
      </c>
      <c r="E37" s="422">
        <v>0</v>
      </c>
      <c r="F37" s="410">
        <v>0</v>
      </c>
      <c r="G37" s="415">
        <v>0</v>
      </c>
      <c r="H37" s="422">
        <v>0</v>
      </c>
      <c r="I37" s="422">
        <v>0</v>
      </c>
      <c r="J37" s="410">
        <v>0</v>
      </c>
      <c r="K37" s="415">
        <v>0</v>
      </c>
      <c r="L37" s="422">
        <v>0</v>
      </c>
      <c r="M37" s="410">
        <v>0</v>
      </c>
      <c r="N37" s="415">
        <v>0</v>
      </c>
      <c r="O37" s="422">
        <v>0</v>
      </c>
      <c r="P37" s="410">
        <v>0</v>
      </c>
      <c r="Q37" s="415">
        <v>0</v>
      </c>
      <c r="R37" s="422">
        <v>0</v>
      </c>
      <c r="S37" s="410">
        <v>0</v>
      </c>
      <c r="T37" s="415">
        <v>0</v>
      </c>
      <c r="U37" s="813">
        <v>0</v>
      </c>
    </row>
    <row r="38" spans="2:21" ht="15.95" customHeight="1" x14ac:dyDescent="0.15">
      <c r="B38" s="401" t="s">
        <v>131</v>
      </c>
      <c r="C38" s="410">
        <v>0</v>
      </c>
      <c r="D38" s="415">
        <v>0</v>
      </c>
      <c r="E38" s="422">
        <v>0</v>
      </c>
      <c r="F38" s="410">
        <v>0</v>
      </c>
      <c r="G38" s="415">
        <v>0</v>
      </c>
      <c r="H38" s="422">
        <v>0</v>
      </c>
      <c r="I38" s="422">
        <v>0</v>
      </c>
      <c r="J38" s="410">
        <v>0</v>
      </c>
      <c r="K38" s="415">
        <v>0</v>
      </c>
      <c r="L38" s="422">
        <v>0</v>
      </c>
      <c r="M38" s="410">
        <v>0</v>
      </c>
      <c r="N38" s="415">
        <v>0</v>
      </c>
      <c r="O38" s="422">
        <v>0</v>
      </c>
      <c r="P38" s="410">
        <v>0</v>
      </c>
      <c r="Q38" s="415">
        <v>0</v>
      </c>
      <c r="R38" s="422">
        <v>0</v>
      </c>
      <c r="S38" s="410">
        <v>0</v>
      </c>
      <c r="T38" s="415">
        <v>0</v>
      </c>
      <c r="U38" s="813">
        <v>0</v>
      </c>
    </row>
    <row r="39" spans="2:21" ht="15.95" customHeight="1" x14ac:dyDescent="0.15">
      <c r="B39" s="401" t="s">
        <v>356</v>
      </c>
      <c r="C39" s="410">
        <v>0</v>
      </c>
      <c r="D39" s="415">
        <v>0</v>
      </c>
      <c r="E39" s="422">
        <v>0</v>
      </c>
      <c r="F39" s="410">
        <v>0</v>
      </c>
      <c r="G39" s="415">
        <v>0</v>
      </c>
      <c r="H39" s="422">
        <v>0</v>
      </c>
      <c r="I39" s="422">
        <v>0</v>
      </c>
      <c r="J39" s="410">
        <v>0</v>
      </c>
      <c r="K39" s="415">
        <v>0</v>
      </c>
      <c r="L39" s="422">
        <v>0</v>
      </c>
      <c r="M39" s="410">
        <v>0</v>
      </c>
      <c r="N39" s="415">
        <v>0</v>
      </c>
      <c r="O39" s="422">
        <v>0</v>
      </c>
      <c r="P39" s="410">
        <v>0</v>
      </c>
      <c r="Q39" s="415">
        <v>0</v>
      </c>
      <c r="R39" s="422">
        <v>0</v>
      </c>
      <c r="S39" s="410">
        <v>0</v>
      </c>
      <c r="T39" s="415">
        <v>0</v>
      </c>
      <c r="U39" s="813">
        <v>0</v>
      </c>
    </row>
    <row r="40" spans="2:21" ht="15.95" customHeight="1" x14ac:dyDescent="0.15">
      <c r="B40" s="401" t="s">
        <v>23</v>
      </c>
      <c r="C40" s="410">
        <v>0</v>
      </c>
      <c r="D40" s="415">
        <v>0</v>
      </c>
      <c r="E40" s="422">
        <v>0</v>
      </c>
      <c r="F40" s="410">
        <v>0</v>
      </c>
      <c r="G40" s="415">
        <v>0</v>
      </c>
      <c r="H40" s="422">
        <v>0</v>
      </c>
      <c r="I40" s="422">
        <v>0</v>
      </c>
      <c r="J40" s="410">
        <v>0</v>
      </c>
      <c r="K40" s="415">
        <v>0</v>
      </c>
      <c r="L40" s="422">
        <v>0</v>
      </c>
      <c r="M40" s="410">
        <v>0</v>
      </c>
      <c r="N40" s="415">
        <v>0</v>
      </c>
      <c r="O40" s="422">
        <v>0</v>
      </c>
      <c r="P40" s="410">
        <v>0</v>
      </c>
      <c r="Q40" s="415">
        <v>0</v>
      </c>
      <c r="R40" s="422">
        <v>0</v>
      </c>
      <c r="S40" s="410">
        <v>0</v>
      </c>
      <c r="T40" s="415">
        <v>0</v>
      </c>
      <c r="U40" s="813">
        <v>0</v>
      </c>
    </row>
    <row r="41" spans="2:21" ht="15.95" customHeight="1" x14ac:dyDescent="0.15">
      <c r="B41" s="401" t="s">
        <v>304</v>
      </c>
      <c r="C41" s="410">
        <v>0</v>
      </c>
      <c r="D41" s="415">
        <v>0</v>
      </c>
      <c r="E41" s="422">
        <v>0</v>
      </c>
      <c r="F41" s="410">
        <v>0</v>
      </c>
      <c r="G41" s="415">
        <v>0</v>
      </c>
      <c r="H41" s="422">
        <v>0</v>
      </c>
      <c r="I41" s="422">
        <v>0</v>
      </c>
      <c r="J41" s="410">
        <v>0</v>
      </c>
      <c r="K41" s="415">
        <v>0</v>
      </c>
      <c r="L41" s="422">
        <v>0</v>
      </c>
      <c r="M41" s="410">
        <v>0</v>
      </c>
      <c r="N41" s="415">
        <v>0</v>
      </c>
      <c r="O41" s="422">
        <v>0</v>
      </c>
      <c r="P41" s="410">
        <v>0</v>
      </c>
      <c r="Q41" s="415">
        <v>0</v>
      </c>
      <c r="R41" s="422">
        <v>0</v>
      </c>
      <c r="S41" s="410">
        <v>0</v>
      </c>
      <c r="T41" s="415">
        <v>0</v>
      </c>
      <c r="U41" s="813">
        <v>0</v>
      </c>
    </row>
    <row r="42" spans="2:21" ht="15.95" customHeight="1" x14ac:dyDescent="0.15">
      <c r="B42" s="401" t="s">
        <v>42</v>
      </c>
      <c r="C42" s="410">
        <v>0</v>
      </c>
      <c r="D42" s="415">
        <v>0</v>
      </c>
      <c r="E42" s="422">
        <v>0</v>
      </c>
      <c r="F42" s="410">
        <v>0</v>
      </c>
      <c r="G42" s="415">
        <v>0</v>
      </c>
      <c r="H42" s="422">
        <v>0</v>
      </c>
      <c r="I42" s="422">
        <v>0</v>
      </c>
      <c r="J42" s="410">
        <v>0</v>
      </c>
      <c r="K42" s="415">
        <v>0</v>
      </c>
      <c r="L42" s="422">
        <v>0</v>
      </c>
      <c r="M42" s="410">
        <v>0</v>
      </c>
      <c r="N42" s="415">
        <v>0</v>
      </c>
      <c r="O42" s="422">
        <v>0</v>
      </c>
      <c r="P42" s="410">
        <v>0</v>
      </c>
      <c r="Q42" s="415">
        <v>0</v>
      </c>
      <c r="R42" s="422">
        <v>0</v>
      </c>
      <c r="S42" s="410">
        <v>0</v>
      </c>
      <c r="T42" s="415">
        <v>0</v>
      </c>
      <c r="U42" s="813">
        <v>0</v>
      </c>
    </row>
    <row r="43" spans="2:21" ht="15.95" customHeight="1" x14ac:dyDescent="0.15">
      <c r="B43" s="401" t="s">
        <v>319</v>
      </c>
      <c r="C43" s="410">
        <v>0</v>
      </c>
      <c r="D43" s="415">
        <v>0</v>
      </c>
      <c r="E43" s="422">
        <v>0</v>
      </c>
      <c r="F43" s="410">
        <v>0</v>
      </c>
      <c r="G43" s="415">
        <v>0</v>
      </c>
      <c r="H43" s="422">
        <v>0</v>
      </c>
      <c r="I43" s="422">
        <v>0</v>
      </c>
      <c r="J43" s="410">
        <v>0</v>
      </c>
      <c r="K43" s="415">
        <v>0</v>
      </c>
      <c r="L43" s="422">
        <v>0</v>
      </c>
      <c r="M43" s="410">
        <v>0</v>
      </c>
      <c r="N43" s="415">
        <v>0</v>
      </c>
      <c r="O43" s="422">
        <v>0</v>
      </c>
      <c r="P43" s="410">
        <v>0</v>
      </c>
      <c r="Q43" s="415">
        <v>0</v>
      </c>
      <c r="R43" s="422">
        <v>0</v>
      </c>
      <c r="S43" s="410">
        <v>0</v>
      </c>
      <c r="T43" s="415">
        <v>0</v>
      </c>
      <c r="U43" s="813">
        <v>0</v>
      </c>
    </row>
    <row r="44" spans="2:21" ht="15.95" customHeight="1" x14ac:dyDescent="0.15">
      <c r="B44" s="401" t="s">
        <v>267</v>
      </c>
      <c r="C44" s="410">
        <v>0</v>
      </c>
      <c r="D44" s="415">
        <v>0</v>
      </c>
      <c r="E44" s="422">
        <v>0</v>
      </c>
      <c r="F44" s="410">
        <v>0</v>
      </c>
      <c r="G44" s="415">
        <v>0</v>
      </c>
      <c r="H44" s="422">
        <v>0</v>
      </c>
      <c r="I44" s="422">
        <v>0</v>
      </c>
      <c r="J44" s="410">
        <v>0</v>
      </c>
      <c r="K44" s="415">
        <v>0</v>
      </c>
      <c r="L44" s="422">
        <v>0</v>
      </c>
      <c r="M44" s="410">
        <v>0</v>
      </c>
      <c r="N44" s="415">
        <v>0</v>
      </c>
      <c r="O44" s="422">
        <v>0</v>
      </c>
      <c r="P44" s="410">
        <v>0</v>
      </c>
      <c r="Q44" s="415">
        <v>0</v>
      </c>
      <c r="R44" s="422">
        <v>0</v>
      </c>
      <c r="S44" s="410">
        <v>0</v>
      </c>
      <c r="T44" s="415">
        <v>0</v>
      </c>
      <c r="U44" s="813">
        <v>0</v>
      </c>
    </row>
    <row r="45" spans="2:21" ht="15.95" customHeight="1" x14ac:dyDescent="0.15">
      <c r="B45" s="399" t="s">
        <v>188</v>
      </c>
      <c r="C45" s="814">
        <v>4</v>
      </c>
      <c r="D45" s="413">
        <v>4</v>
      </c>
      <c r="E45" s="407">
        <v>0</v>
      </c>
      <c r="F45" s="814">
        <v>4</v>
      </c>
      <c r="G45" s="413">
        <v>4</v>
      </c>
      <c r="H45" s="407">
        <v>0</v>
      </c>
      <c r="I45" s="407">
        <v>0</v>
      </c>
      <c r="J45" s="407">
        <v>370</v>
      </c>
      <c r="K45" s="413">
        <v>346</v>
      </c>
      <c r="L45" s="407">
        <v>24</v>
      </c>
      <c r="M45" s="407">
        <v>370</v>
      </c>
      <c r="N45" s="413">
        <v>346</v>
      </c>
      <c r="O45" s="407">
        <v>24</v>
      </c>
      <c r="P45" s="814">
        <v>0</v>
      </c>
      <c r="Q45" s="413">
        <v>0</v>
      </c>
      <c r="R45" s="407">
        <v>0</v>
      </c>
      <c r="S45" s="814">
        <v>0</v>
      </c>
      <c r="T45" s="413">
        <v>0</v>
      </c>
      <c r="U45" s="435">
        <v>0</v>
      </c>
    </row>
    <row r="46" spans="2:21" ht="15.95" customHeight="1" x14ac:dyDescent="0.15">
      <c r="B46" s="400" t="s">
        <v>15</v>
      </c>
      <c r="C46" s="408">
        <f t="shared" ref="C46:U46" si="3">SUM(C47:C52)</f>
        <v>6</v>
      </c>
      <c r="D46" s="414">
        <f t="shared" si="3"/>
        <v>6</v>
      </c>
      <c r="E46" s="418">
        <f t="shared" si="3"/>
        <v>0</v>
      </c>
      <c r="F46" s="408">
        <f t="shared" si="3"/>
        <v>6</v>
      </c>
      <c r="G46" s="414">
        <f t="shared" si="3"/>
        <v>6</v>
      </c>
      <c r="H46" s="418">
        <f t="shared" si="3"/>
        <v>0</v>
      </c>
      <c r="I46" s="411">
        <f t="shared" si="3"/>
        <v>0</v>
      </c>
      <c r="J46" s="408">
        <f t="shared" si="3"/>
        <v>1375</v>
      </c>
      <c r="K46" s="414">
        <f t="shared" si="3"/>
        <v>635</v>
      </c>
      <c r="L46" s="408">
        <f t="shared" si="3"/>
        <v>740</v>
      </c>
      <c r="M46" s="408">
        <f t="shared" si="3"/>
        <v>1375</v>
      </c>
      <c r="N46" s="414">
        <f t="shared" si="3"/>
        <v>635</v>
      </c>
      <c r="O46" s="408">
        <f t="shared" si="3"/>
        <v>740</v>
      </c>
      <c r="P46" s="409">
        <f t="shared" si="3"/>
        <v>0</v>
      </c>
      <c r="Q46" s="416">
        <f t="shared" si="3"/>
        <v>0</v>
      </c>
      <c r="R46" s="411">
        <f t="shared" si="3"/>
        <v>0</v>
      </c>
      <c r="S46" s="411">
        <f t="shared" si="3"/>
        <v>0</v>
      </c>
      <c r="T46" s="416">
        <f t="shared" si="3"/>
        <v>0</v>
      </c>
      <c r="U46" s="436">
        <f t="shared" si="3"/>
        <v>0</v>
      </c>
    </row>
    <row r="47" spans="2:21" ht="15.95" customHeight="1" x14ac:dyDescent="0.15">
      <c r="B47" s="401" t="s">
        <v>194</v>
      </c>
      <c r="C47" s="422">
        <v>4</v>
      </c>
      <c r="D47" s="415">
        <v>4</v>
      </c>
      <c r="E47" s="422">
        <v>0</v>
      </c>
      <c r="F47" s="422">
        <v>4</v>
      </c>
      <c r="G47" s="415">
        <v>4</v>
      </c>
      <c r="H47" s="422">
        <v>0</v>
      </c>
      <c r="I47" s="422">
        <v>0</v>
      </c>
      <c r="J47" s="422">
        <v>1073</v>
      </c>
      <c r="K47" s="415">
        <v>484</v>
      </c>
      <c r="L47" s="422">
        <v>589</v>
      </c>
      <c r="M47" s="422">
        <v>1073</v>
      </c>
      <c r="N47" s="415">
        <v>484</v>
      </c>
      <c r="O47" s="422">
        <v>589</v>
      </c>
      <c r="P47" s="812">
        <v>0</v>
      </c>
      <c r="Q47" s="415">
        <v>0</v>
      </c>
      <c r="R47" s="422">
        <v>0</v>
      </c>
      <c r="S47" s="812">
        <v>0</v>
      </c>
      <c r="T47" s="415">
        <v>0</v>
      </c>
      <c r="U47" s="813">
        <v>0</v>
      </c>
    </row>
    <row r="48" spans="2:21" ht="15.95" customHeight="1" x14ac:dyDescent="0.15">
      <c r="B48" s="401" t="s">
        <v>173</v>
      </c>
      <c r="C48" s="422">
        <v>1</v>
      </c>
      <c r="D48" s="415">
        <v>1</v>
      </c>
      <c r="E48" s="422">
        <v>0</v>
      </c>
      <c r="F48" s="422">
        <v>1</v>
      </c>
      <c r="G48" s="415">
        <v>1</v>
      </c>
      <c r="H48" s="422">
        <v>0</v>
      </c>
      <c r="I48" s="422">
        <v>0</v>
      </c>
      <c r="J48" s="410">
        <v>154</v>
      </c>
      <c r="K48" s="415">
        <v>81</v>
      </c>
      <c r="L48" s="422">
        <v>73</v>
      </c>
      <c r="M48" s="410">
        <v>154</v>
      </c>
      <c r="N48" s="415">
        <v>81</v>
      </c>
      <c r="O48" s="422">
        <v>73</v>
      </c>
      <c r="P48" s="410">
        <v>0</v>
      </c>
      <c r="Q48" s="415">
        <v>0</v>
      </c>
      <c r="R48" s="422">
        <v>0</v>
      </c>
      <c r="S48" s="410">
        <v>0</v>
      </c>
      <c r="T48" s="415">
        <v>0</v>
      </c>
      <c r="U48" s="813">
        <v>0</v>
      </c>
    </row>
    <row r="49" spans="2:21" ht="15.95" customHeight="1" x14ac:dyDescent="0.15">
      <c r="B49" s="401" t="s">
        <v>357</v>
      </c>
      <c r="C49" s="422">
        <v>0</v>
      </c>
      <c r="D49" s="415">
        <v>0</v>
      </c>
      <c r="E49" s="422">
        <v>0</v>
      </c>
      <c r="F49" s="422">
        <v>0</v>
      </c>
      <c r="G49" s="415">
        <v>0</v>
      </c>
      <c r="H49" s="422">
        <v>0</v>
      </c>
      <c r="I49" s="422">
        <v>0</v>
      </c>
      <c r="J49" s="410">
        <v>0</v>
      </c>
      <c r="K49" s="415">
        <v>0</v>
      </c>
      <c r="L49" s="422">
        <v>0</v>
      </c>
      <c r="M49" s="410">
        <v>0</v>
      </c>
      <c r="N49" s="415">
        <v>0</v>
      </c>
      <c r="O49" s="422">
        <v>0</v>
      </c>
      <c r="P49" s="410">
        <v>0</v>
      </c>
      <c r="Q49" s="415">
        <v>0</v>
      </c>
      <c r="R49" s="422">
        <v>0</v>
      </c>
      <c r="S49" s="410">
        <v>0</v>
      </c>
      <c r="T49" s="415">
        <v>0</v>
      </c>
      <c r="U49" s="813">
        <v>0</v>
      </c>
    </row>
    <row r="50" spans="2:21" ht="15.95" customHeight="1" x14ac:dyDescent="0.15">
      <c r="B50" s="401" t="s">
        <v>344</v>
      </c>
      <c r="C50" s="422">
        <v>1</v>
      </c>
      <c r="D50" s="415">
        <v>1</v>
      </c>
      <c r="E50" s="422">
        <v>0</v>
      </c>
      <c r="F50" s="422">
        <v>1</v>
      </c>
      <c r="G50" s="415">
        <v>1</v>
      </c>
      <c r="H50" s="422">
        <v>0</v>
      </c>
      <c r="I50" s="422">
        <v>0</v>
      </c>
      <c r="J50" s="422">
        <v>148</v>
      </c>
      <c r="K50" s="415">
        <v>70</v>
      </c>
      <c r="L50" s="422">
        <v>78</v>
      </c>
      <c r="M50" s="422">
        <v>148</v>
      </c>
      <c r="N50" s="415">
        <v>70</v>
      </c>
      <c r="O50" s="422">
        <v>78</v>
      </c>
      <c r="P50" s="410">
        <v>0</v>
      </c>
      <c r="Q50" s="415">
        <v>0</v>
      </c>
      <c r="R50" s="422">
        <v>0</v>
      </c>
      <c r="S50" s="410">
        <v>0</v>
      </c>
      <c r="T50" s="415">
        <v>0</v>
      </c>
      <c r="U50" s="813">
        <v>0</v>
      </c>
    </row>
    <row r="51" spans="2:21" ht="15.95" customHeight="1" x14ac:dyDescent="0.15">
      <c r="B51" s="401" t="s">
        <v>197</v>
      </c>
      <c r="C51" s="422">
        <v>0</v>
      </c>
      <c r="D51" s="415">
        <v>0</v>
      </c>
      <c r="E51" s="422">
        <v>0</v>
      </c>
      <c r="F51" s="422">
        <v>0</v>
      </c>
      <c r="G51" s="415">
        <v>0</v>
      </c>
      <c r="H51" s="422">
        <v>0</v>
      </c>
      <c r="I51" s="422">
        <v>0</v>
      </c>
      <c r="J51" s="410">
        <v>0</v>
      </c>
      <c r="K51" s="415">
        <v>0</v>
      </c>
      <c r="L51" s="422">
        <v>0</v>
      </c>
      <c r="M51" s="410">
        <v>0</v>
      </c>
      <c r="N51" s="415">
        <v>0</v>
      </c>
      <c r="O51" s="422">
        <v>0</v>
      </c>
      <c r="P51" s="410">
        <v>0</v>
      </c>
      <c r="Q51" s="415">
        <v>0</v>
      </c>
      <c r="R51" s="422">
        <v>0</v>
      </c>
      <c r="S51" s="410">
        <v>0</v>
      </c>
      <c r="T51" s="415">
        <v>0</v>
      </c>
      <c r="U51" s="813">
        <v>0</v>
      </c>
    </row>
    <row r="52" spans="2:21" ht="15.95" customHeight="1" x14ac:dyDescent="0.15">
      <c r="B52" s="399" t="s">
        <v>188</v>
      </c>
      <c r="C52" s="407">
        <v>0</v>
      </c>
      <c r="D52" s="413">
        <v>0</v>
      </c>
      <c r="E52" s="407">
        <v>0</v>
      </c>
      <c r="F52" s="407">
        <v>0</v>
      </c>
      <c r="G52" s="413">
        <v>0</v>
      </c>
      <c r="H52" s="407">
        <v>0</v>
      </c>
      <c r="I52" s="407">
        <v>0</v>
      </c>
      <c r="J52" s="814">
        <v>0</v>
      </c>
      <c r="K52" s="413">
        <v>0</v>
      </c>
      <c r="L52" s="407">
        <v>0</v>
      </c>
      <c r="M52" s="814">
        <v>0</v>
      </c>
      <c r="N52" s="413">
        <v>0</v>
      </c>
      <c r="O52" s="407">
        <v>0</v>
      </c>
      <c r="P52" s="814">
        <v>0</v>
      </c>
      <c r="Q52" s="413">
        <v>0</v>
      </c>
      <c r="R52" s="407">
        <v>0</v>
      </c>
      <c r="S52" s="814">
        <v>0</v>
      </c>
      <c r="T52" s="413">
        <v>0</v>
      </c>
      <c r="U52" s="435">
        <v>0</v>
      </c>
    </row>
    <row r="53" spans="2:21" ht="15.95" customHeight="1" x14ac:dyDescent="0.15">
      <c r="B53" s="400" t="s">
        <v>200</v>
      </c>
      <c r="C53" s="409">
        <f t="shared" ref="C53:U53" si="4">SUM(C54:C59)</f>
        <v>2</v>
      </c>
      <c r="D53" s="414">
        <f t="shared" si="4"/>
        <v>2</v>
      </c>
      <c r="E53" s="418">
        <f t="shared" si="4"/>
        <v>0</v>
      </c>
      <c r="F53" s="409">
        <f t="shared" si="4"/>
        <v>2</v>
      </c>
      <c r="G53" s="414">
        <f t="shared" si="4"/>
        <v>2</v>
      </c>
      <c r="H53" s="418">
        <f t="shared" si="4"/>
        <v>0</v>
      </c>
      <c r="I53" s="411">
        <f t="shared" si="4"/>
        <v>0</v>
      </c>
      <c r="J53" s="408">
        <f t="shared" si="4"/>
        <v>77</v>
      </c>
      <c r="K53" s="414">
        <f t="shared" si="4"/>
        <v>54</v>
      </c>
      <c r="L53" s="408">
        <f t="shared" si="4"/>
        <v>23</v>
      </c>
      <c r="M53" s="408">
        <f t="shared" si="4"/>
        <v>77</v>
      </c>
      <c r="N53" s="414">
        <f t="shared" si="4"/>
        <v>54</v>
      </c>
      <c r="O53" s="408">
        <f t="shared" si="4"/>
        <v>23</v>
      </c>
      <c r="P53" s="409">
        <f t="shared" si="4"/>
        <v>0</v>
      </c>
      <c r="Q53" s="416">
        <f t="shared" si="4"/>
        <v>0</v>
      </c>
      <c r="R53" s="411">
        <f t="shared" si="4"/>
        <v>0</v>
      </c>
      <c r="S53" s="411">
        <f t="shared" si="4"/>
        <v>0</v>
      </c>
      <c r="T53" s="416">
        <f t="shared" si="4"/>
        <v>0</v>
      </c>
      <c r="U53" s="436">
        <f t="shared" si="4"/>
        <v>0</v>
      </c>
    </row>
    <row r="54" spans="2:21" ht="15.95" customHeight="1" x14ac:dyDescent="0.15">
      <c r="B54" s="401" t="s">
        <v>419</v>
      </c>
      <c r="C54" s="410">
        <v>0</v>
      </c>
      <c r="D54" s="415">
        <v>0</v>
      </c>
      <c r="E54" s="419">
        <v>0</v>
      </c>
      <c r="F54" s="410">
        <v>0</v>
      </c>
      <c r="G54" s="415">
        <v>0</v>
      </c>
      <c r="H54" s="419">
        <v>0</v>
      </c>
      <c r="I54" s="422">
        <v>0</v>
      </c>
      <c r="J54" s="812">
        <v>0</v>
      </c>
      <c r="K54" s="415">
        <v>0</v>
      </c>
      <c r="L54" s="422">
        <v>0</v>
      </c>
      <c r="M54" s="812">
        <v>0</v>
      </c>
      <c r="N54" s="415">
        <v>0</v>
      </c>
      <c r="O54" s="422">
        <v>0</v>
      </c>
      <c r="P54" s="812">
        <v>0</v>
      </c>
      <c r="Q54" s="415">
        <v>0</v>
      </c>
      <c r="R54" s="422">
        <v>0</v>
      </c>
      <c r="S54" s="812">
        <v>0</v>
      </c>
      <c r="T54" s="415">
        <v>0</v>
      </c>
      <c r="U54" s="813">
        <v>0</v>
      </c>
    </row>
    <row r="55" spans="2:21" ht="15.95" customHeight="1" x14ac:dyDescent="0.15">
      <c r="B55" s="401" t="s">
        <v>255</v>
      </c>
      <c r="C55" s="410">
        <v>1</v>
      </c>
      <c r="D55" s="415">
        <v>1</v>
      </c>
      <c r="E55" s="419">
        <v>0</v>
      </c>
      <c r="F55" s="410">
        <v>1</v>
      </c>
      <c r="G55" s="415">
        <v>1</v>
      </c>
      <c r="H55" s="419">
        <v>0</v>
      </c>
      <c r="I55" s="422">
        <v>0</v>
      </c>
      <c r="J55" s="422">
        <v>45</v>
      </c>
      <c r="K55" s="415">
        <v>41</v>
      </c>
      <c r="L55" s="422">
        <v>4</v>
      </c>
      <c r="M55" s="422">
        <v>45</v>
      </c>
      <c r="N55" s="415">
        <v>41</v>
      </c>
      <c r="O55" s="422">
        <v>4</v>
      </c>
      <c r="P55" s="410">
        <v>0</v>
      </c>
      <c r="Q55" s="415">
        <v>0</v>
      </c>
      <c r="R55" s="422">
        <v>0</v>
      </c>
      <c r="S55" s="410">
        <v>0</v>
      </c>
      <c r="T55" s="415">
        <v>0</v>
      </c>
      <c r="U55" s="813">
        <v>0</v>
      </c>
    </row>
    <row r="56" spans="2:21" ht="15.95" customHeight="1" x14ac:dyDescent="0.15">
      <c r="B56" s="401" t="s">
        <v>276</v>
      </c>
      <c r="C56" s="410">
        <v>1</v>
      </c>
      <c r="D56" s="415">
        <v>1</v>
      </c>
      <c r="E56" s="419">
        <v>0</v>
      </c>
      <c r="F56" s="410">
        <v>1</v>
      </c>
      <c r="G56" s="415">
        <v>1</v>
      </c>
      <c r="H56" s="419">
        <v>0</v>
      </c>
      <c r="I56" s="422">
        <v>0</v>
      </c>
      <c r="J56" s="422">
        <v>32</v>
      </c>
      <c r="K56" s="415">
        <v>13</v>
      </c>
      <c r="L56" s="422">
        <v>19</v>
      </c>
      <c r="M56" s="422">
        <v>32</v>
      </c>
      <c r="N56" s="415">
        <v>13</v>
      </c>
      <c r="O56" s="422">
        <v>19</v>
      </c>
      <c r="P56" s="410">
        <v>0</v>
      </c>
      <c r="Q56" s="415">
        <v>0</v>
      </c>
      <c r="R56" s="422">
        <v>0</v>
      </c>
      <c r="S56" s="410">
        <v>0</v>
      </c>
      <c r="T56" s="415">
        <v>0</v>
      </c>
      <c r="U56" s="813">
        <v>0</v>
      </c>
    </row>
    <row r="57" spans="2:21" ht="15.95" customHeight="1" x14ac:dyDescent="0.15">
      <c r="B57" s="401" t="s">
        <v>420</v>
      </c>
      <c r="C57" s="410">
        <v>0</v>
      </c>
      <c r="D57" s="415">
        <v>0</v>
      </c>
      <c r="E57" s="419">
        <v>0</v>
      </c>
      <c r="F57" s="410">
        <v>0</v>
      </c>
      <c r="G57" s="415">
        <v>0</v>
      </c>
      <c r="H57" s="419">
        <v>0</v>
      </c>
      <c r="I57" s="422">
        <v>0</v>
      </c>
      <c r="J57" s="410">
        <v>0</v>
      </c>
      <c r="K57" s="415">
        <v>0</v>
      </c>
      <c r="L57" s="422">
        <v>0</v>
      </c>
      <c r="M57" s="410">
        <v>0</v>
      </c>
      <c r="N57" s="415">
        <v>0</v>
      </c>
      <c r="O57" s="422">
        <v>0</v>
      </c>
      <c r="P57" s="410">
        <v>0</v>
      </c>
      <c r="Q57" s="415">
        <v>0</v>
      </c>
      <c r="R57" s="422">
        <v>0</v>
      </c>
      <c r="S57" s="410">
        <v>0</v>
      </c>
      <c r="T57" s="415">
        <v>0</v>
      </c>
      <c r="U57" s="813">
        <v>0</v>
      </c>
    </row>
    <row r="58" spans="2:21" ht="15.95" customHeight="1" x14ac:dyDescent="0.15">
      <c r="B58" s="401" t="s">
        <v>216</v>
      </c>
      <c r="C58" s="410">
        <v>0</v>
      </c>
      <c r="D58" s="415">
        <v>0</v>
      </c>
      <c r="E58" s="419">
        <v>0</v>
      </c>
      <c r="F58" s="410">
        <v>0</v>
      </c>
      <c r="G58" s="415">
        <v>0</v>
      </c>
      <c r="H58" s="419">
        <v>0</v>
      </c>
      <c r="I58" s="422">
        <v>0</v>
      </c>
      <c r="J58" s="410">
        <v>0</v>
      </c>
      <c r="K58" s="415">
        <v>0</v>
      </c>
      <c r="L58" s="422">
        <v>0</v>
      </c>
      <c r="M58" s="410">
        <v>0</v>
      </c>
      <c r="N58" s="415">
        <v>0</v>
      </c>
      <c r="O58" s="422">
        <v>0</v>
      </c>
      <c r="P58" s="410">
        <v>0</v>
      </c>
      <c r="Q58" s="415">
        <v>0</v>
      </c>
      <c r="R58" s="422">
        <v>0</v>
      </c>
      <c r="S58" s="410">
        <v>0</v>
      </c>
      <c r="T58" s="415">
        <v>0</v>
      </c>
      <c r="U58" s="813">
        <v>0</v>
      </c>
    </row>
    <row r="59" spans="2:21" ht="15.95" customHeight="1" x14ac:dyDescent="0.15">
      <c r="B59" s="399" t="s">
        <v>188</v>
      </c>
      <c r="C59" s="814">
        <v>0</v>
      </c>
      <c r="D59" s="413">
        <v>0</v>
      </c>
      <c r="E59" s="815">
        <v>0</v>
      </c>
      <c r="F59" s="814">
        <v>0</v>
      </c>
      <c r="G59" s="413">
        <v>0</v>
      </c>
      <c r="H59" s="815">
        <v>0</v>
      </c>
      <c r="I59" s="407">
        <v>0</v>
      </c>
      <c r="J59" s="814">
        <v>0</v>
      </c>
      <c r="K59" s="413">
        <v>0</v>
      </c>
      <c r="L59" s="407">
        <v>0</v>
      </c>
      <c r="M59" s="814">
        <v>0</v>
      </c>
      <c r="N59" s="413">
        <v>0</v>
      </c>
      <c r="O59" s="407">
        <v>0</v>
      </c>
      <c r="P59" s="814">
        <v>0</v>
      </c>
      <c r="Q59" s="413">
        <v>0</v>
      </c>
      <c r="R59" s="407">
        <v>0</v>
      </c>
      <c r="S59" s="814">
        <v>0</v>
      </c>
      <c r="T59" s="413">
        <v>0</v>
      </c>
      <c r="U59" s="435">
        <v>0</v>
      </c>
    </row>
    <row r="60" spans="2:21" ht="15.95" customHeight="1" x14ac:dyDescent="0.15">
      <c r="B60" s="400" t="s">
        <v>202</v>
      </c>
      <c r="C60" s="408">
        <f t="shared" ref="C60:U60" si="5">SUM(C61:C65)</f>
        <v>2</v>
      </c>
      <c r="D60" s="414">
        <f t="shared" si="5"/>
        <v>2</v>
      </c>
      <c r="E60" s="418">
        <f t="shared" si="5"/>
        <v>0</v>
      </c>
      <c r="F60" s="408">
        <f t="shared" si="5"/>
        <v>1</v>
      </c>
      <c r="G60" s="414">
        <f t="shared" si="5"/>
        <v>1</v>
      </c>
      <c r="H60" s="418">
        <f t="shared" si="5"/>
        <v>0</v>
      </c>
      <c r="I60" s="408">
        <f t="shared" si="5"/>
        <v>1</v>
      </c>
      <c r="J60" s="408">
        <f t="shared" si="5"/>
        <v>198</v>
      </c>
      <c r="K60" s="414">
        <f t="shared" si="5"/>
        <v>66</v>
      </c>
      <c r="L60" s="408">
        <f t="shared" si="5"/>
        <v>132</v>
      </c>
      <c r="M60" s="408">
        <f t="shared" si="5"/>
        <v>98</v>
      </c>
      <c r="N60" s="414">
        <f t="shared" si="5"/>
        <v>19</v>
      </c>
      <c r="O60" s="408">
        <f t="shared" si="5"/>
        <v>79</v>
      </c>
      <c r="P60" s="409">
        <f t="shared" si="5"/>
        <v>0</v>
      </c>
      <c r="Q60" s="416">
        <f t="shared" si="5"/>
        <v>0</v>
      </c>
      <c r="R60" s="411">
        <f t="shared" si="5"/>
        <v>0</v>
      </c>
      <c r="S60" s="408">
        <f t="shared" si="5"/>
        <v>100</v>
      </c>
      <c r="T60" s="414">
        <f t="shared" si="5"/>
        <v>47</v>
      </c>
      <c r="U60" s="437">
        <f t="shared" si="5"/>
        <v>53</v>
      </c>
    </row>
    <row r="61" spans="2:21" ht="15.95" customHeight="1" x14ac:dyDescent="0.15">
      <c r="B61" s="401" t="s">
        <v>205</v>
      </c>
      <c r="C61" s="422">
        <v>1</v>
      </c>
      <c r="D61" s="415">
        <v>1</v>
      </c>
      <c r="E61" s="422">
        <v>0</v>
      </c>
      <c r="F61" s="422">
        <v>1</v>
      </c>
      <c r="G61" s="415">
        <v>1</v>
      </c>
      <c r="H61" s="422">
        <v>0</v>
      </c>
      <c r="I61" s="422">
        <v>0</v>
      </c>
      <c r="J61" s="422">
        <v>98</v>
      </c>
      <c r="K61" s="415">
        <v>19</v>
      </c>
      <c r="L61" s="422">
        <v>79</v>
      </c>
      <c r="M61" s="422">
        <v>98</v>
      </c>
      <c r="N61" s="415">
        <v>19</v>
      </c>
      <c r="O61" s="422">
        <v>79</v>
      </c>
      <c r="P61" s="812">
        <v>0</v>
      </c>
      <c r="Q61" s="415">
        <v>0</v>
      </c>
      <c r="R61" s="422">
        <v>0</v>
      </c>
      <c r="S61" s="812">
        <v>0</v>
      </c>
      <c r="T61" s="415">
        <v>0</v>
      </c>
      <c r="U61" s="813">
        <v>0</v>
      </c>
    </row>
    <row r="62" spans="2:21" ht="15.95" customHeight="1" x14ac:dyDescent="0.15">
      <c r="B62" s="401" t="s">
        <v>206</v>
      </c>
      <c r="C62" s="410">
        <v>0</v>
      </c>
      <c r="D62" s="415">
        <v>0</v>
      </c>
      <c r="E62" s="419">
        <v>0</v>
      </c>
      <c r="F62" s="410">
        <v>0</v>
      </c>
      <c r="G62" s="415">
        <v>0</v>
      </c>
      <c r="H62" s="419">
        <v>0</v>
      </c>
      <c r="I62" s="422">
        <v>0</v>
      </c>
      <c r="J62" s="410">
        <v>0</v>
      </c>
      <c r="K62" s="415">
        <v>0</v>
      </c>
      <c r="L62" s="422">
        <v>0</v>
      </c>
      <c r="M62" s="410">
        <v>0</v>
      </c>
      <c r="N62" s="415">
        <v>0</v>
      </c>
      <c r="O62" s="422">
        <v>0</v>
      </c>
      <c r="P62" s="410">
        <v>0</v>
      </c>
      <c r="Q62" s="415">
        <v>0</v>
      </c>
      <c r="R62" s="422">
        <v>0</v>
      </c>
      <c r="S62" s="410">
        <v>0</v>
      </c>
      <c r="T62" s="415">
        <v>0</v>
      </c>
      <c r="U62" s="813">
        <v>0</v>
      </c>
    </row>
    <row r="63" spans="2:21" ht="15.95" customHeight="1" x14ac:dyDescent="0.15">
      <c r="B63" s="401" t="s">
        <v>61</v>
      </c>
      <c r="C63" s="422">
        <v>1</v>
      </c>
      <c r="D63" s="415">
        <v>1</v>
      </c>
      <c r="E63" s="419">
        <v>0</v>
      </c>
      <c r="F63" s="410">
        <v>0</v>
      </c>
      <c r="G63" s="415">
        <v>0</v>
      </c>
      <c r="H63" s="419">
        <v>0</v>
      </c>
      <c r="I63" s="422">
        <v>1</v>
      </c>
      <c r="J63" s="422">
        <v>100</v>
      </c>
      <c r="K63" s="415">
        <v>47</v>
      </c>
      <c r="L63" s="422">
        <v>53</v>
      </c>
      <c r="M63" s="410">
        <v>0</v>
      </c>
      <c r="N63" s="415">
        <v>0</v>
      </c>
      <c r="O63" s="422">
        <v>0</v>
      </c>
      <c r="P63" s="410">
        <v>0</v>
      </c>
      <c r="Q63" s="415">
        <v>0</v>
      </c>
      <c r="R63" s="422">
        <v>0</v>
      </c>
      <c r="S63" s="422">
        <v>100</v>
      </c>
      <c r="T63" s="415">
        <v>47</v>
      </c>
      <c r="U63" s="813">
        <v>53</v>
      </c>
    </row>
    <row r="64" spans="2:21" ht="15.95" customHeight="1" x14ac:dyDescent="0.15">
      <c r="B64" s="401" t="s">
        <v>80</v>
      </c>
      <c r="C64" s="410">
        <v>0</v>
      </c>
      <c r="D64" s="415">
        <v>0</v>
      </c>
      <c r="E64" s="419">
        <v>0</v>
      </c>
      <c r="F64" s="410">
        <v>0</v>
      </c>
      <c r="G64" s="415">
        <v>0</v>
      </c>
      <c r="H64" s="419">
        <v>0</v>
      </c>
      <c r="I64" s="422">
        <v>0</v>
      </c>
      <c r="J64" s="410">
        <v>0</v>
      </c>
      <c r="K64" s="415">
        <v>0</v>
      </c>
      <c r="L64" s="422">
        <v>0</v>
      </c>
      <c r="M64" s="410">
        <v>0</v>
      </c>
      <c r="N64" s="415">
        <v>0</v>
      </c>
      <c r="O64" s="422">
        <v>0</v>
      </c>
      <c r="P64" s="410">
        <v>0</v>
      </c>
      <c r="Q64" s="415">
        <v>0</v>
      </c>
      <c r="R64" s="422">
        <v>0</v>
      </c>
      <c r="S64" s="410">
        <v>0</v>
      </c>
      <c r="T64" s="415">
        <v>0</v>
      </c>
      <c r="U64" s="813">
        <v>0</v>
      </c>
    </row>
    <row r="65" spans="2:21" ht="15.95" customHeight="1" x14ac:dyDescent="0.15">
      <c r="B65" s="399" t="s">
        <v>188</v>
      </c>
      <c r="C65" s="814">
        <v>0</v>
      </c>
      <c r="D65" s="413">
        <v>0</v>
      </c>
      <c r="E65" s="815">
        <v>0</v>
      </c>
      <c r="F65" s="814">
        <v>0</v>
      </c>
      <c r="G65" s="413">
        <v>0</v>
      </c>
      <c r="H65" s="815">
        <v>0</v>
      </c>
      <c r="I65" s="407">
        <v>0</v>
      </c>
      <c r="J65" s="814">
        <v>0</v>
      </c>
      <c r="K65" s="413">
        <v>0</v>
      </c>
      <c r="L65" s="407">
        <v>0</v>
      </c>
      <c r="M65" s="814">
        <v>0</v>
      </c>
      <c r="N65" s="413">
        <v>0</v>
      </c>
      <c r="O65" s="407">
        <v>0</v>
      </c>
      <c r="P65" s="814">
        <v>0</v>
      </c>
      <c r="Q65" s="413">
        <v>0</v>
      </c>
      <c r="R65" s="407">
        <v>0</v>
      </c>
      <c r="S65" s="814">
        <v>0</v>
      </c>
      <c r="T65" s="413">
        <v>0</v>
      </c>
      <c r="U65" s="435">
        <v>0</v>
      </c>
    </row>
    <row r="66" spans="2:21" ht="15.95" customHeight="1" x14ac:dyDescent="0.15">
      <c r="B66" s="400" t="s">
        <v>99</v>
      </c>
      <c r="C66" s="410">
        <f t="shared" ref="C66:U66" si="6">C67</f>
        <v>0</v>
      </c>
      <c r="D66" s="415">
        <f t="shared" si="6"/>
        <v>0</v>
      </c>
      <c r="E66" s="419">
        <f t="shared" si="6"/>
        <v>0</v>
      </c>
      <c r="F66" s="410">
        <f t="shared" si="6"/>
        <v>0</v>
      </c>
      <c r="G66" s="415">
        <f t="shared" si="6"/>
        <v>0</v>
      </c>
      <c r="H66" s="419">
        <f t="shared" si="6"/>
        <v>0</v>
      </c>
      <c r="I66" s="422">
        <f t="shared" si="6"/>
        <v>0</v>
      </c>
      <c r="J66" s="411">
        <f t="shared" si="6"/>
        <v>0</v>
      </c>
      <c r="K66" s="416">
        <f t="shared" si="6"/>
        <v>0</v>
      </c>
      <c r="L66" s="418">
        <f t="shared" si="6"/>
        <v>0</v>
      </c>
      <c r="M66" s="411">
        <f t="shared" si="6"/>
        <v>0</v>
      </c>
      <c r="N66" s="416">
        <f t="shared" si="6"/>
        <v>0</v>
      </c>
      <c r="O66" s="418">
        <f t="shared" si="6"/>
        <v>0</v>
      </c>
      <c r="P66" s="411">
        <f t="shared" si="6"/>
        <v>0</v>
      </c>
      <c r="Q66" s="416">
        <f t="shared" si="6"/>
        <v>0</v>
      </c>
      <c r="R66" s="418">
        <f t="shared" si="6"/>
        <v>0</v>
      </c>
      <c r="S66" s="411">
        <f t="shared" si="6"/>
        <v>0</v>
      </c>
      <c r="T66" s="416">
        <f t="shared" si="6"/>
        <v>0</v>
      </c>
      <c r="U66" s="436">
        <f t="shared" si="6"/>
        <v>0</v>
      </c>
    </row>
    <row r="67" spans="2:21" ht="15.95" customHeight="1" x14ac:dyDescent="0.15">
      <c r="B67" s="399" t="s">
        <v>207</v>
      </c>
      <c r="C67" s="816">
        <v>0</v>
      </c>
      <c r="D67" s="817">
        <v>0</v>
      </c>
      <c r="E67" s="818">
        <v>0</v>
      </c>
      <c r="F67" s="819">
        <v>0</v>
      </c>
      <c r="G67" s="817">
        <v>0</v>
      </c>
      <c r="H67" s="818">
        <v>0</v>
      </c>
      <c r="I67" s="820">
        <v>0</v>
      </c>
      <c r="J67" s="819">
        <v>0</v>
      </c>
      <c r="K67" s="817">
        <v>0</v>
      </c>
      <c r="L67" s="818">
        <v>0</v>
      </c>
      <c r="M67" s="819">
        <v>0</v>
      </c>
      <c r="N67" s="817">
        <v>0</v>
      </c>
      <c r="O67" s="818">
        <v>0</v>
      </c>
      <c r="P67" s="819">
        <v>0</v>
      </c>
      <c r="Q67" s="817">
        <v>0</v>
      </c>
      <c r="R67" s="818">
        <v>0</v>
      </c>
      <c r="S67" s="820">
        <v>0</v>
      </c>
      <c r="T67" s="817">
        <v>0</v>
      </c>
      <c r="U67" s="821">
        <v>0</v>
      </c>
    </row>
    <row r="68" spans="2:21" ht="15.95" customHeight="1" x14ac:dyDescent="0.15">
      <c r="B68" s="400" t="s">
        <v>242</v>
      </c>
      <c r="C68" s="411">
        <f t="shared" ref="C68:U68" si="7">C69+C70</f>
        <v>1</v>
      </c>
      <c r="D68" s="416">
        <f t="shared" si="7"/>
        <v>1</v>
      </c>
      <c r="E68" s="418">
        <f t="shared" si="7"/>
        <v>0</v>
      </c>
      <c r="F68" s="408">
        <f t="shared" si="7"/>
        <v>1</v>
      </c>
      <c r="G68" s="414">
        <f t="shared" si="7"/>
        <v>1</v>
      </c>
      <c r="H68" s="418">
        <f t="shared" si="7"/>
        <v>0</v>
      </c>
      <c r="I68" s="418">
        <f t="shared" si="7"/>
        <v>0</v>
      </c>
      <c r="J68" s="408">
        <f t="shared" si="7"/>
        <v>71</v>
      </c>
      <c r="K68" s="414">
        <f t="shared" si="7"/>
        <v>55</v>
      </c>
      <c r="L68" s="408">
        <f t="shared" si="7"/>
        <v>16</v>
      </c>
      <c r="M68" s="408">
        <f t="shared" si="7"/>
        <v>71</v>
      </c>
      <c r="N68" s="414">
        <f t="shared" si="7"/>
        <v>55</v>
      </c>
      <c r="O68" s="408">
        <f t="shared" si="7"/>
        <v>16</v>
      </c>
      <c r="P68" s="411">
        <f t="shared" si="7"/>
        <v>0</v>
      </c>
      <c r="Q68" s="416">
        <f t="shared" si="7"/>
        <v>0</v>
      </c>
      <c r="R68" s="418">
        <f t="shared" si="7"/>
        <v>0</v>
      </c>
      <c r="S68" s="411">
        <f t="shared" si="7"/>
        <v>0</v>
      </c>
      <c r="T68" s="416">
        <f t="shared" si="7"/>
        <v>0</v>
      </c>
      <c r="U68" s="436">
        <f t="shared" si="7"/>
        <v>0</v>
      </c>
    </row>
    <row r="69" spans="2:21" ht="15.95" customHeight="1" x14ac:dyDescent="0.15">
      <c r="B69" s="401" t="s">
        <v>244</v>
      </c>
      <c r="C69" s="410">
        <v>0</v>
      </c>
      <c r="D69" s="415">
        <v>0</v>
      </c>
      <c r="E69" s="419">
        <v>0</v>
      </c>
      <c r="F69" s="410">
        <v>0</v>
      </c>
      <c r="G69" s="415">
        <v>0</v>
      </c>
      <c r="H69" s="419">
        <v>0</v>
      </c>
      <c r="I69" s="422">
        <v>0</v>
      </c>
      <c r="J69" s="812">
        <v>0</v>
      </c>
      <c r="K69" s="822">
        <v>0</v>
      </c>
      <c r="L69" s="823">
        <v>0</v>
      </c>
      <c r="M69" s="812">
        <v>0</v>
      </c>
      <c r="N69" s="822">
        <v>0</v>
      </c>
      <c r="O69" s="823">
        <v>0</v>
      </c>
      <c r="P69" s="812">
        <v>0</v>
      </c>
      <c r="Q69" s="822">
        <v>0</v>
      </c>
      <c r="R69" s="823">
        <v>0</v>
      </c>
      <c r="S69" s="824">
        <v>0</v>
      </c>
      <c r="T69" s="822">
        <v>0</v>
      </c>
      <c r="U69" s="825">
        <v>0</v>
      </c>
    </row>
    <row r="70" spans="2:21" ht="15.95" customHeight="1" x14ac:dyDescent="0.15">
      <c r="B70" s="401" t="s">
        <v>98</v>
      </c>
      <c r="C70" s="826">
        <v>1</v>
      </c>
      <c r="D70" s="413">
        <v>1</v>
      </c>
      <c r="E70" s="815">
        <v>0</v>
      </c>
      <c r="F70" s="407">
        <v>1</v>
      </c>
      <c r="G70" s="413">
        <v>1</v>
      </c>
      <c r="H70" s="815">
        <v>0</v>
      </c>
      <c r="I70" s="815">
        <v>0</v>
      </c>
      <c r="J70" s="422">
        <v>71</v>
      </c>
      <c r="K70" s="415">
        <v>55</v>
      </c>
      <c r="L70" s="422">
        <v>16</v>
      </c>
      <c r="M70" s="422">
        <v>71</v>
      </c>
      <c r="N70" s="415">
        <v>55</v>
      </c>
      <c r="O70" s="422">
        <v>16</v>
      </c>
      <c r="P70" s="407">
        <v>0</v>
      </c>
      <c r="Q70" s="413">
        <v>0</v>
      </c>
      <c r="R70" s="815">
        <v>0</v>
      </c>
      <c r="S70" s="407">
        <v>0</v>
      </c>
      <c r="T70" s="413">
        <v>0</v>
      </c>
      <c r="U70" s="435">
        <v>0</v>
      </c>
    </row>
    <row r="71" spans="2:21" ht="15.95" customHeight="1" x14ac:dyDescent="0.15">
      <c r="B71" s="402" t="s">
        <v>191</v>
      </c>
      <c r="C71" s="411">
        <f t="shared" ref="C71:U71" si="8">C72</f>
        <v>1</v>
      </c>
      <c r="D71" s="416">
        <f t="shared" si="8"/>
        <v>1</v>
      </c>
      <c r="E71" s="418">
        <f t="shared" si="8"/>
        <v>0</v>
      </c>
      <c r="F71" s="408">
        <f t="shared" si="8"/>
        <v>1</v>
      </c>
      <c r="G71" s="414">
        <f t="shared" si="8"/>
        <v>1</v>
      </c>
      <c r="H71" s="418">
        <f t="shared" si="8"/>
        <v>0</v>
      </c>
      <c r="I71" s="418">
        <f t="shared" si="8"/>
        <v>0</v>
      </c>
      <c r="J71" s="411">
        <f t="shared" si="8"/>
        <v>37</v>
      </c>
      <c r="K71" s="416">
        <f t="shared" si="8"/>
        <v>20</v>
      </c>
      <c r="L71" s="411">
        <f t="shared" si="8"/>
        <v>17</v>
      </c>
      <c r="M71" s="411">
        <f t="shared" si="8"/>
        <v>37</v>
      </c>
      <c r="N71" s="416">
        <f t="shared" si="8"/>
        <v>20</v>
      </c>
      <c r="O71" s="411">
        <f t="shared" si="8"/>
        <v>17</v>
      </c>
      <c r="P71" s="411">
        <f t="shared" si="8"/>
        <v>0</v>
      </c>
      <c r="Q71" s="416">
        <f t="shared" si="8"/>
        <v>0</v>
      </c>
      <c r="R71" s="418">
        <f t="shared" si="8"/>
        <v>0</v>
      </c>
      <c r="S71" s="411">
        <f t="shared" si="8"/>
        <v>0</v>
      </c>
      <c r="T71" s="416">
        <f t="shared" si="8"/>
        <v>0</v>
      </c>
      <c r="U71" s="436">
        <f t="shared" si="8"/>
        <v>0</v>
      </c>
    </row>
    <row r="72" spans="2:21" ht="15.95" customHeight="1" x14ac:dyDescent="0.15">
      <c r="B72" s="399" t="s">
        <v>248</v>
      </c>
      <c r="C72" s="826">
        <v>1</v>
      </c>
      <c r="D72" s="413">
        <v>1</v>
      </c>
      <c r="E72" s="815">
        <v>0</v>
      </c>
      <c r="F72" s="407">
        <v>1</v>
      </c>
      <c r="G72" s="413">
        <v>1</v>
      </c>
      <c r="H72" s="815">
        <v>0</v>
      </c>
      <c r="I72" s="815">
        <v>0</v>
      </c>
      <c r="J72" s="407">
        <v>37</v>
      </c>
      <c r="K72" s="413">
        <v>20</v>
      </c>
      <c r="L72" s="407">
        <v>17</v>
      </c>
      <c r="M72" s="407">
        <v>37</v>
      </c>
      <c r="N72" s="413">
        <v>20</v>
      </c>
      <c r="O72" s="407">
        <v>17</v>
      </c>
      <c r="P72" s="819">
        <v>0</v>
      </c>
      <c r="Q72" s="817">
        <v>0</v>
      </c>
      <c r="R72" s="818">
        <v>0</v>
      </c>
      <c r="S72" s="820">
        <v>0</v>
      </c>
      <c r="T72" s="817">
        <v>0</v>
      </c>
      <c r="U72" s="821">
        <v>0</v>
      </c>
    </row>
    <row r="73" spans="2:21" ht="15.95" customHeight="1" x14ac:dyDescent="0.15">
      <c r="B73" s="400" t="s">
        <v>210</v>
      </c>
      <c r="C73" s="411">
        <f t="shared" ref="C73:U73" si="9">SUM(C74:C79)</f>
        <v>8</v>
      </c>
      <c r="D73" s="416">
        <f t="shared" si="9"/>
        <v>8</v>
      </c>
      <c r="E73" s="418">
        <f t="shared" si="9"/>
        <v>0</v>
      </c>
      <c r="F73" s="408">
        <f t="shared" si="9"/>
        <v>8</v>
      </c>
      <c r="G73" s="414">
        <f t="shared" si="9"/>
        <v>8</v>
      </c>
      <c r="H73" s="418">
        <f t="shared" si="9"/>
        <v>0</v>
      </c>
      <c r="I73" s="418">
        <f t="shared" si="9"/>
        <v>0</v>
      </c>
      <c r="J73" s="408">
        <f t="shared" si="9"/>
        <v>764</v>
      </c>
      <c r="K73" s="414">
        <f t="shared" si="9"/>
        <v>399</v>
      </c>
      <c r="L73" s="408">
        <f t="shared" si="9"/>
        <v>365</v>
      </c>
      <c r="M73" s="408">
        <f t="shared" si="9"/>
        <v>764</v>
      </c>
      <c r="N73" s="414">
        <f t="shared" si="9"/>
        <v>399</v>
      </c>
      <c r="O73" s="408">
        <f t="shared" si="9"/>
        <v>365</v>
      </c>
      <c r="P73" s="411">
        <f t="shared" si="9"/>
        <v>0</v>
      </c>
      <c r="Q73" s="416">
        <f t="shared" si="9"/>
        <v>0</v>
      </c>
      <c r="R73" s="418">
        <f t="shared" si="9"/>
        <v>0</v>
      </c>
      <c r="S73" s="411">
        <f t="shared" si="9"/>
        <v>0</v>
      </c>
      <c r="T73" s="416">
        <f t="shared" si="9"/>
        <v>0</v>
      </c>
      <c r="U73" s="436">
        <f t="shared" si="9"/>
        <v>0</v>
      </c>
    </row>
    <row r="74" spans="2:21" ht="15.95" customHeight="1" x14ac:dyDescent="0.15">
      <c r="B74" s="401" t="s">
        <v>211</v>
      </c>
      <c r="C74" s="422">
        <v>6</v>
      </c>
      <c r="D74" s="415">
        <v>6</v>
      </c>
      <c r="E74" s="422">
        <v>0</v>
      </c>
      <c r="F74" s="422">
        <v>6</v>
      </c>
      <c r="G74" s="415">
        <v>6</v>
      </c>
      <c r="H74" s="422">
        <v>0</v>
      </c>
      <c r="I74" s="422">
        <v>0</v>
      </c>
      <c r="J74" s="422">
        <v>562</v>
      </c>
      <c r="K74" s="415">
        <v>327</v>
      </c>
      <c r="L74" s="422">
        <v>235</v>
      </c>
      <c r="M74" s="422">
        <v>562</v>
      </c>
      <c r="N74" s="415">
        <v>327</v>
      </c>
      <c r="O74" s="422">
        <v>235</v>
      </c>
      <c r="P74" s="812">
        <v>0</v>
      </c>
      <c r="Q74" s="822">
        <v>0</v>
      </c>
      <c r="R74" s="823">
        <v>0</v>
      </c>
      <c r="S74" s="824">
        <v>0</v>
      </c>
      <c r="T74" s="822">
        <v>0</v>
      </c>
      <c r="U74" s="825">
        <v>0</v>
      </c>
    </row>
    <row r="75" spans="2:21" ht="15.95" customHeight="1" x14ac:dyDescent="0.15">
      <c r="B75" s="401" t="s">
        <v>215</v>
      </c>
      <c r="C75" s="410">
        <v>1</v>
      </c>
      <c r="D75" s="415">
        <v>1</v>
      </c>
      <c r="E75" s="422">
        <v>0</v>
      </c>
      <c r="F75" s="410">
        <v>1</v>
      </c>
      <c r="G75" s="415">
        <v>1</v>
      </c>
      <c r="H75" s="422">
        <v>0</v>
      </c>
      <c r="I75" s="422">
        <v>0</v>
      </c>
      <c r="J75" s="422">
        <v>103</v>
      </c>
      <c r="K75" s="415">
        <v>38</v>
      </c>
      <c r="L75" s="422">
        <v>65</v>
      </c>
      <c r="M75" s="422">
        <v>103</v>
      </c>
      <c r="N75" s="415">
        <v>38</v>
      </c>
      <c r="O75" s="422">
        <v>65</v>
      </c>
      <c r="P75" s="410">
        <v>0</v>
      </c>
      <c r="Q75" s="415">
        <v>0</v>
      </c>
      <c r="R75" s="422">
        <v>0</v>
      </c>
      <c r="S75" s="410">
        <v>0</v>
      </c>
      <c r="T75" s="415">
        <v>0</v>
      </c>
      <c r="U75" s="813">
        <v>0</v>
      </c>
    </row>
    <row r="76" spans="2:21" ht="15.95" customHeight="1" x14ac:dyDescent="0.15">
      <c r="B76" s="401" t="s">
        <v>217</v>
      </c>
      <c r="C76" s="410">
        <v>0</v>
      </c>
      <c r="D76" s="415">
        <v>0</v>
      </c>
      <c r="E76" s="419">
        <v>0</v>
      </c>
      <c r="F76" s="410">
        <v>0</v>
      </c>
      <c r="G76" s="415">
        <v>0</v>
      </c>
      <c r="H76" s="419">
        <v>0</v>
      </c>
      <c r="I76" s="422">
        <v>0</v>
      </c>
      <c r="J76" s="410">
        <v>0</v>
      </c>
      <c r="K76" s="415">
        <v>0</v>
      </c>
      <c r="L76" s="422">
        <v>0</v>
      </c>
      <c r="M76" s="410">
        <v>0</v>
      </c>
      <c r="N76" s="415">
        <v>0</v>
      </c>
      <c r="O76" s="422">
        <v>0</v>
      </c>
      <c r="P76" s="410">
        <v>0</v>
      </c>
      <c r="Q76" s="415">
        <v>0</v>
      </c>
      <c r="R76" s="422">
        <v>0</v>
      </c>
      <c r="S76" s="410">
        <v>0</v>
      </c>
      <c r="T76" s="415">
        <v>0</v>
      </c>
      <c r="U76" s="813">
        <v>0</v>
      </c>
    </row>
    <row r="77" spans="2:21" ht="15.95" customHeight="1" x14ac:dyDescent="0.15">
      <c r="B77" s="401" t="s">
        <v>219</v>
      </c>
      <c r="C77" s="410">
        <v>0</v>
      </c>
      <c r="D77" s="415">
        <v>0</v>
      </c>
      <c r="E77" s="419">
        <v>0</v>
      </c>
      <c r="F77" s="410">
        <v>0</v>
      </c>
      <c r="G77" s="415">
        <v>0</v>
      </c>
      <c r="H77" s="419">
        <v>0</v>
      </c>
      <c r="I77" s="422">
        <v>0</v>
      </c>
      <c r="J77" s="410">
        <v>0</v>
      </c>
      <c r="K77" s="415">
        <v>0</v>
      </c>
      <c r="L77" s="422">
        <v>0</v>
      </c>
      <c r="M77" s="410">
        <v>0</v>
      </c>
      <c r="N77" s="415">
        <v>0</v>
      </c>
      <c r="O77" s="422">
        <v>0</v>
      </c>
      <c r="P77" s="410">
        <v>0</v>
      </c>
      <c r="Q77" s="415">
        <v>0</v>
      </c>
      <c r="R77" s="422">
        <v>0</v>
      </c>
      <c r="S77" s="410">
        <v>0</v>
      </c>
      <c r="T77" s="415">
        <v>0</v>
      </c>
      <c r="U77" s="813">
        <v>0</v>
      </c>
    </row>
    <row r="78" spans="2:21" ht="15.95" customHeight="1" x14ac:dyDescent="0.15">
      <c r="B78" s="401" t="s">
        <v>248</v>
      </c>
      <c r="C78" s="410">
        <v>0</v>
      </c>
      <c r="D78" s="415">
        <v>0</v>
      </c>
      <c r="E78" s="419">
        <v>0</v>
      </c>
      <c r="F78" s="410">
        <v>0</v>
      </c>
      <c r="G78" s="415">
        <v>0</v>
      </c>
      <c r="H78" s="419">
        <v>0</v>
      </c>
      <c r="I78" s="422">
        <v>0</v>
      </c>
      <c r="J78" s="410">
        <v>0</v>
      </c>
      <c r="K78" s="415">
        <v>0</v>
      </c>
      <c r="L78" s="422">
        <v>0</v>
      </c>
      <c r="M78" s="410">
        <v>0</v>
      </c>
      <c r="N78" s="415">
        <v>0</v>
      </c>
      <c r="O78" s="422">
        <v>0</v>
      </c>
      <c r="P78" s="410">
        <v>0</v>
      </c>
      <c r="Q78" s="415">
        <v>0</v>
      </c>
      <c r="R78" s="422">
        <v>0</v>
      </c>
      <c r="S78" s="410">
        <v>0</v>
      </c>
      <c r="T78" s="415">
        <v>0</v>
      </c>
      <c r="U78" s="813">
        <v>0</v>
      </c>
    </row>
    <row r="79" spans="2:21" ht="13.5" x14ac:dyDescent="0.15">
      <c r="B79" s="399" t="s">
        <v>188</v>
      </c>
      <c r="C79" s="407">
        <v>1</v>
      </c>
      <c r="D79" s="413">
        <v>1</v>
      </c>
      <c r="E79" s="407">
        <v>0</v>
      </c>
      <c r="F79" s="407">
        <v>1</v>
      </c>
      <c r="G79" s="413">
        <v>1</v>
      </c>
      <c r="H79" s="407">
        <v>0</v>
      </c>
      <c r="I79" s="407">
        <v>0</v>
      </c>
      <c r="J79" s="407">
        <v>99</v>
      </c>
      <c r="K79" s="413">
        <v>34</v>
      </c>
      <c r="L79" s="407">
        <v>65</v>
      </c>
      <c r="M79" s="407">
        <v>99</v>
      </c>
      <c r="N79" s="413">
        <v>34</v>
      </c>
      <c r="O79" s="407">
        <v>65</v>
      </c>
      <c r="P79" s="814">
        <v>0</v>
      </c>
      <c r="Q79" s="413">
        <v>0</v>
      </c>
      <c r="R79" s="407">
        <v>0</v>
      </c>
      <c r="S79" s="814">
        <v>0</v>
      </c>
      <c r="T79" s="413">
        <v>0</v>
      </c>
      <c r="U79" s="435">
        <v>0</v>
      </c>
    </row>
    <row r="80" spans="2:21" ht="13.5" x14ac:dyDescent="0.15">
      <c r="B80" s="403" t="s">
        <v>224</v>
      </c>
      <c r="C80" s="827">
        <v>2</v>
      </c>
      <c r="D80" s="828">
        <v>2</v>
      </c>
      <c r="E80" s="829">
        <v>0</v>
      </c>
      <c r="F80" s="827">
        <v>2</v>
      </c>
      <c r="G80" s="828">
        <v>2</v>
      </c>
      <c r="H80" s="829">
        <v>0</v>
      </c>
      <c r="I80" s="827">
        <v>0</v>
      </c>
      <c r="J80" s="827">
        <v>558</v>
      </c>
      <c r="K80" s="828">
        <v>256</v>
      </c>
      <c r="L80" s="827">
        <v>302</v>
      </c>
      <c r="M80" s="827">
        <v>558</v>
      </c>
      <c r="N80" s="828">
        <v>256</v>
      </c>
      <c r="O80" s="827">
        <v>302</v>
      </c>
      <c r="P80" s="830">
        <v>0</v>
      </c>
      <c r="Q80" s="831">
        <v>0</v>
      </c>
      <c r="R80" s="832">
        <v>0</v>
      </c>
      <c r="S80" s="827">
        <v>0</v>
      </c>
      <c r="T80" s="828">
        <v>0</v>
      </c>
      <c r="U80" s="833">
        <v>0</v>
      </c>
    </row>
    <row r="81" spans="2:21" ht="13.5" x14ac:dyDescent="0.15">
      <c r="B81" s="45"/>
    </row>
    <row r="82" spans="2:21" ht="14.25" x14ac:dyDescent="0.15">
      <c r="B82" s="172"/>
      <c r="C82" s="172"/>
      <c r="D82" s="172"/>
      <c r="E82" s="172"/>
      <c r="F82" s="172"/>
      <c r="G82" s="172"/>
      <c r="H82" s="172"/>
      <c r="I82" s="172"/>
      <c r="J82" s="172"/>
      <c r="K82" s="172"/>
      <c r="L82" s="172"/>
      <c r="M82" s="172"/>
      <c r="N82" s="172"/>
      <c r="O82" s="172"/>
      <c r="P82" s="172"/>
      <c r="Q82" s="172"/>
      <c r="R82" s="172"/>
      <c r="S82" s="172"/>
      <c r="T82" s="172"/>
      <c r="U82" s="172"/>
    </row>
  </sheetData>
  <customSheetViews>
    <customSheetView guid="{38641C39-8DCD-4675-9CC3-E31D26A80CE1}" scale="75" showGridLines="0" fitToPage="1">
      <pane xSplit="2" ySplit="5" topLeftCell="C73" activePane="bottomRight" state="frozen"/>
      <selection pane="bottomRight" activeCell="R105" sqref="R105"/>
      <pageMargins left="0.59055118110236227" right="0.39370078740157483" top="0.31496062992125984" bottom="0.55118110236220474" header="0" footer="0.27559055118110237"/>
      <printOptions horizontalCentered="1" verticalCentered="1"/>
      <pageSetup paperSize="9" scale="63" firstPageNumber="28"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5" topLeftCell="C6" state="frozen"/>
      <selection activeCell="H1" sqref="H1"/>
      <pageMargins left="0.59055118110236227" right="0.39370078740157483" top="0.31496062992125984" bottom="0.55118110236220474" header="0" footer="0.27559055118110237"/>
      <printOptions horizontalCentered="1" verticalCentered="1"/>
      <pageSetup paperSize="9" firstPageNumber="28"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5" topLeftCell="C73" activePane="bottomRight" state="frozen"/>
      <selection pane="bottomRight" activeCell="R105" sqref="R105"/>
      <pageMargins left="0.59055118110236227" right="0.39370078740157483" top="0.31496062992125984" bottom="0.55118110236220474" header="0" footer="0.27559055118110237"/>
      <printOptions horizontalCentered="1" verticalCentered="1"/>
      <pageSetup paperSize="9" scale="63" firstPageNumber="28"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2" ySplit="5" topLeftCell="C73" state="frozen"/>
      <selection activeCell="R105" sqref="R105"/>
      <pageMargins left="0.59055118110236227" right="0.39370078740157483" top="0.31496062992125984" bottom="0.55118110236220474" header="0" footer="0.27559055118110237"/>
      <printOptions horizontalCentered="1" verticalCentered="1"/>
      <pageSetup paperSize="9" firstPageNumber="28"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5" topLeftCell="C6" activePane="bottomRight" state="frozen"/>
      <selection pane="bottomRight" activeCell="G10" sqref="G10"/>
      <pageMargins left="0.59055118110236227" right="0.39370078740157483" top="0.31496062992125984" bottom="0.55118110236220474" header="0" footer="0.27559055118110237"/>
      <printOptions horizontalCentered="1" verticalCentered="1"/>
      <pageSetup paperSize="9" scale="61" firstPageNumber="28" orientation="portrait" useFirstPageNumber="1" r:id="rId5"/>
      <headerFooter scaleWithDoc="0" alignWithMargins="0">
        <oddFooter>&amp;C-&amp;A-</oddFooter>
        <evenFooter>&amp;C- &amp;P -</evenFooter>
        <firstFooter>&amp;C- &amp;P -</firstFooter>
      </headerFooter>
    </customSheetView>
  </customSheetViews>
  <mergeCells count="2">
    <mergeCell ref="B2:B3"/>
    <mergeCell ref="B4:B5"/>
  </mergeCells>
  <phoneticPr fontId="2"/>
  <printOptions horizontalCentered="1" verticalCentered="1"/>
  <pageMargins left="0.59055118110236227" right="0.39370078740157483" top="0.31496062992125984" bottom="0.55118110236220474" header="0" footer="0.27559055118110237"/>
  <pageSetup paperSize="9" scale="61" firstPageNumber="28" orientation="portrait" useFirstPageNumber="1" r:id="rId6"/>
  <headerFooter scaleWithDoc="0" alignWithMargins="0">
    <oddFooter>&amp;C-&amp;A-</oddFooter>
    <evenFooter>&amp;C- &amp;P -</evenFooter>
    <firstFooter>&amp;C- &amp;P -</first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U79"/>
  <sheetViews>
    <sheetView showGridLines="0" view="pageBreakPreview" zoomScaleNormal="75" zoomScaleSheetLayoutView="100" workbookViewId="0">
      <pane xSplit="4" ySplit="4" topLeftCell="E5"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2.625" style="45" customWidth="1" collapsed="1"/>
    <col min="2" max="2" width="5.625" style="45" customWidth="1" collapsed="1"/>
    <col min="3" max="3" width="3.625" style="45" customWidth="1" collapsed="1"/>
    <col min="4" max="4" width="8.625" style="45" customWidth="1" collapsed="1"/>
    <col min="5" max="5" width="11.625" style="45" customWidth="1" collapsed="1"/>
    <col min="6" max="7" width="10.875" style="45" bestFit="1" customWidth="1" collapsed="1"/>
    <col min="8" max="8" width="12.5" style="45" bestFit="1" customWidth="1" collapsed="1"/>
    <col min="9" max="10" width="10.875" style="45" bestFit="1" customWidth="1" collapsed="1"/>
    <col min="11" max="16" width="8.875" style="45" customWidth="1" collapsed="1"/>
    <col min="17" max="16384" width="9" style="45" collapsed="1"/>
  </cols>
  <sheetData>
    <row r="1" spans="2:16" ht="39.950000000000003" customHeight="1" x14ac:dyDescent="0.15">
      <c r="B1" s="48" t="s">
        <v>318</v>
      </c>
      <c r="P1" s="130" t="s">
        <v>96</v>
      </c>
    </row>
    <row r="2" spans="2:16" ht="15.95" customHeight="1" x14ac:dyDescent="0.15">
      <c r="B2" s="984" t="s">
        <v>199</v>
      </c>
      <c r="C2" s="985"/>
      <c r="D2" s="986"/>
      <c r="E2" s="299" t="s">
        <v>178</v>
      </c>
      <c r="F2" s="299"/>
      <c r="G2" s="447"/>
      <c r="H2" s="299" t="s">
        <v>86</v>
      </c>
      <c r="I2" s="299"/>
      <c r="J2" s="299"/>
      <c r="K2" s="448"/>
      <c r="L2" s="448"/>
      <c r="M2" s="448"/>
      <c r="N2" s="448"/>
      <c r="O2" s="448"/>
      <c r="P2" s="450"/>
    </row>
    <row r="3" spans="2:16" ht="21.75" customHeight="1" x14ac:dyDescent="0.15">
      <c r="B3" s="990"/>
      <c r="C3" s="991"/>
      <c r="D3" s="992"/>
      <c r="E3" s="300"/>
      <c r="F3" s="300"/>
      <c r="G3" s="318"/>
      <c r="H3" s="300"/>
      <c r="I3" s="300"/>
      <c r="J3" s="318"/>
      <c r="K3" s="300" t="s">
        <v>227</v>
      </c>
      <c r="L3" s="300"/>
      <c r="M3" s="318"/>
      <c r="N3" s="300" t="s">
        <v>229</v>
      </c>
      <c r="O3" s="300"/>
      <c r="P3" s="335"/>
    </row>
    <row r="4" spans="2:16" s="1" customFormat="1" ht="18" customHeight="1" x14ac:dyDescent="0.15">
      <c r="B4" s="438"/>
      <c r="C4" s="16"/>
      <c r="D4" s="442"/>
      <c r="E4" s="375" t="s">
        <v>57</v>
      </c>
      <c r="F4" s="381" t="s">
        <v>12</v>
      </c>
      <c r="G4" s="375" t="s">
        <v>11</v>
      </c>
      <c r="H4" s="375" t="s">
        <v>57</v>
      </c>
      <c r="I4" s="381" t="s">
        <v>12</v>
      </c>
      <c r="J4" s="375" t="s">
        <v>11</v>
      </c>
      <c r="K4" s="375" t="s">
        <v>57</v>
      </c>
      <c r="L4" s="381" t="s">
        <v>12</v>
      </c>
      <c r="M4" s="375" t="s">
        <v>11</v>
      </c>
      <c r="N4" s="375" t="s">
        <v>57</v>
      </c>
      <c r="O4" s="381" t="s">
        <v>12</v>
      </c>
      <c r="P4" s="655" t="s">
        <v>11</v>
      </c>
    </row>
    <row r="5" spans="2:16" s="1" customFormat="1" ht="23.45" customHeight="1" x14ac:dyDescent="0.15">
      <c r="B5" s="793" t="s">
        <v>380</v>
      </c>
      <c r="C5" s="794"/>
      <c r="D5" s="445"/>
      <c r="E5" s="795">
        <v>9199</v>
      </c>
      <c r="F5" s="796">
        <v>4696</v>
      </c>
      <c r="G5" s="797">
        <v>4503</v>
      </c>
      <c r="H5" s="797">
        <v>7063</v>
      </c>
      <c r="I5" s="796">
        <v>3598</v>
      </c>
      <c r="J5" s="797">
        <v>3465</v>
      </c>
      <c r="K5" s="797">
        <v>70</v>
      </c>
      <c r="L5" s="796">
        <v>63</v>
      </c>
      <c r="M5" s="797">
        <v>7</v>
      </c>
      <c r="N5" s="797">
        <v>11</v>
      </c>
      <c r="O5" s="796">
        <v>9</v>
      </c>
      <c r="P5" s="798">
        <v>2</v>
      </c>
    </row>
    <row r="6" spans="2:16" s="1" customFormat="1" ht="15.75" customHeight="1" x14ac:dyDescent="0.15">
      <c r="B6" s="371"/>
      <c r="C6" s="439"/>
      <c r="D6" s="443" t="s">
        <v>57</v>
      </c>
      <c r="E6" s="380">
        <f t="shared" ref="E6:P6" si="0">SUM(E7:E17)</f>
        <v>8660</v>
      </c>
      <c r="F6" s="382">
        <f t="shared" si="0"/>
        <v>4897</v>
      </c>
      <c r="G6" s="380">
        <f t="shared" si="0"/>
        <v>3763</v>
      </c>
      <c r="H6" s="380">
        <f t="shared" si="0"/>
        <v>6774</v>
      </c>
      <c r="I6" s="382">
        <f t="shared" si="0"/>
        <v>3635</v>
      </c>
      <c r="J6" s="380">
        <f t="shared" si="0"/>
        <v>3139</v>
      </c>
      <c r="K6" s="380">
        <f t="shared" si="0"/>
        <v>91</v>
      </c>
      <c r="L6" s="382">
        <f t="shared" si="0"/>
        <v>81</v>
      </c>
      <c r="M6" s="380">
        <f t="shared" si="0"/>
        <v>10</v>
      </c>
      <c r="N6" s="380">
        <f t="shared" si="0"/>
        <v>9</v>
      </c>
      <c r="O6" s="382">
        <f t="shared" si="0"/>
        <v>5</v>
      </c>
      <c r="P6" s="451">
        <f t="shared" si="0"/>
        <v>4</v>
      </c>
    </row>
    <row r="7" spans="2:16" s="1" customFormat="1" ht="15.75" customHeight="1" x14ac:dyDescent="0.15">
      <c r="B7" s="371"/>
      <c r="C7" s="439"/>
      <c r="D7" s="444" t="s">
        <v>157</v>
      </c>
      <c r="E7" s="383">
        <v>6234</v>
      </c>
      <c r="F7" s="799">
        <v>3366</v>
      </c>
      <c r="G7" s="383">
        <v>2868</v>
      </c>
      <c r="H7" s="383">
        <v>4467</v>
      </c>
      <c r="I7" s="799">
        <v>2192</v>
      </c>
      <c r="J7" s="383">
        <v>2275</v>
      </c>
      <c r="K7" s="383">
        <v>76</v>
      </c>
      <c r="L7" s="799">
        <v>68</v>
      </c>
      <c r="M7" s="383">
        <v>8</v>
      </c>
      <c r="N7" s="383">
        <v>9</v>
      </c>
      <c r="O7" s="799">
        <v>5</v>
      </c>
      <c r="P7" s="800">
        <v>4</v>
      </c>
    </row>
    <row r="8" spans="2:16" s="1" customFormat="1" ht="15.75" customHeight="1" x14ac:dyDescent="0.15">
      <c r="B8" s="371"/>
      <c r="C8" s="439"/>
      <c r="D8" s="444" t="s">
        <v>64</v>
      </c>
      <c r="E8" s="383">
        <v>471</v>
      </c>
      <c r="F8" s="799">
        <v>252</v>
      </c>
      <c r="G8" s="383">
        <v>219</v>
      </c>
      <c r="H8" s="383">
        <v>458</v>
      </c>
      <c r="I8" s="799">
        <v>245</v>
      </c>
      <c r="J8" s="383">
        <v>213</v>
      </c>
      <c r="K8" s="801">
        <v>1</v>
      </c>
      <c r="L8" s="799">
        <v>1</v>
      </c>
      <c r="M8" s="383">
        <v>0</v>
      </c>
      <c r="N8" s="801">
        <v>0</v>
      </c>
      <c r="O8" s="799">
        <v>0</v>
      </c>
      <c r="P8" s="800">
        <v>0</v>
      </c>
    </row>
    <row r="9" spans="2:16" s="1" customFormat="1" ht="15.75" customHeight="1" x14ac:dyDescent="0.15">
      <c r="B9" s="371"/>
      <c r="C9" s="439"/>
      <c r="D9" s="444" t="s">
        <v>14</v>
      </c>
      <c r="E9" s="383">
        <v>888</v>
      </c>
      <c r="F9" s="799">
        <v>765</v>
      </c>
      <c r="G9" s="383">
        <v>123</v>
      </c>
      <c r="H9" s="383">
        <v>810</v>
      </c>
      <c r="I9" s="799">
        <v>699</v>
      </c>
      <c r="J9" s="383">
        <v>111</v>
      </c>
      <c r="K9" s="383">
        <v>5</v>
      </c>
      <c r="L9" s="799">
        <v>5</v>
      </c>
      <c r="M9" s="383">
        <v>0</v>
      </c>
      <c r="N9" s="801">
        <v>0</v>
      </c>
      <c r="O9" s="799">
        <v>0</v>
      </c>
      <c r="P9" s="800">
        <v>0</v>
      </c>
    </row>
    <row r="10" spans="2:16" s="1" customFormat="1" ht="15.75" customHeight="1" x14ac:dyDescent="0.15">
      <c r="B10" s="371" t="s">
        <v>204</v>
      </c>
      <c r="C10" s="439"/>
      <c r="D10" s="444" t="s">
        <v>69</v>
      </c>
      <c r="E10" s="383">
        <v>452</v>
      </c>
      <c r="F10" s="799">
        <v>220</v>
      </c>
      <c r="G10" s="383">
        <v>232</v>
      </c>
      <c r="H10" s="383">
        <v>450</v>
      </c>
      <c r="I10" s="799">
        <v>218</v>
      </c>
      <c r="J10" s="383">
        <v>232</v>
      </c>
      <c r="K10" s="383">
        <v>5</v>
      </c>
      <c r="L10" s="799">
        <v>4</v>
      </c>
      <c r="M10" s="383">
        <v>1</v>
      </c>
      <c r="N10" s="801">
        <v>0</v>
      </c>
      <c r="O10" s="799">
        <v>0</v>
      </c>
      <c r="P10" s="800">
        <v>0</v>
      </c>
    </row>
    <row r="11" spans="2:16" s="1" customFormat="1" ht="15.75" customHeight="1" x14ac:dyDescent="0.15">
      <c r="B11" s="371"/>
      <c r="C11" s="439" t="s">
        <v>57</v>
      </c>
      <c r="D11" s="444" t="s">
        <v>136</v>
      </c>
      <c r="E11" s="383">
        <v>23</v>
      </c>
      <c r="F11" s="799">
        <v>15</v>
      </c>
      <c r="G11" s="383">
        <v>8</v>
      </c>
      <c r="H11" s="383">
        <v>21</v>
      </c>
      <c r="I11" s="799">
        <v>14</v>
      </c>
      <c r="J11" s="383">
        <v>7</v>
      </c>
      <c r="K11" s="801">
        <v>3</v>
      </c>
      <c r="L11" s="799">
        <v>2</v>
      </c>
      <c r="M11" s="383">
        <v>1</v>
      </c>
      <c r="N11" s="801">
        <v>0</v>
      </c>
      <c r="O11" s="799">
        <v>0</v>
      </c>
      <c r="P11" s="800">
        <v>0</v>
      </c>
    </row>
    <row r="12" spans="2:16" s="1" customFormat="1" ht="15.75" customHeight="1" x14ac:dyDescent="0.15">
      <c r="B12" s="371" t="s">
        <v>272</v>
      </c>
      <c r="C12" s="439"/>
      <c r="D12" s="444" t="s">
        <v>158</v>
      </c>
      <c r="E12" s="383">
        <v>89</v>
      </c>
      <c r="F12" s="799">
        <v>36</v>
      </c>
      <c r="G12" s="383">
        <v>53</v>
      </c>
      <c r="H12" s="383">
        <v>77</v>
      </c>
      <c r="I12" s="799">
        <v>33</v>
      </c>
      <c r="J12" s="383">
        <v>44</v>
      </c>
      <c r="K12" s="801">
        <v>1</v>
      </c>
      <c r="L12" s="799">
        <v>1</v>
      </c>
      <c r="M12" s="383">
        <v>0</v>
      </c>
      <c r="N12" s="801">
        <v>0</v>
      </c>
      <c r="O12" s="799">
        <v>0</v>
      </c>
      <c r="P12" s="800">
        <v>0</v>
      </c>
    </row>
    <row r="13" spans="2:16" s="1" customFormat="1" ht="15.75" customHeight="1" x14ac:dyDescent="0.15">
      <c r="B13" s="371"/>
      <c r="C13" s="439"/>
      <c r="D13" s="444" t="s">
        <v>159</v>
      </c>
      <c r="E13" s="802">
        <v>0</v>
      </c>
      <c r="F13" s="799">
        <v>0</v>
      </c>
      <c r="G13" s="383">
        <v>0</v>
      </c>
      <c r="H13" s="801">
        <v>0</v>
      </c>
      <c r="I13" s="799">
        <v>0</v>
      </c>
      <c r="J13" s="383">
        <v>0</v>
      </c>
      <c r="K13" s="801">
        <v>0</v>
      </c>
      <c r="L13" s="799">
        <v>0</v>
      </c>
      <c r="M13" s="383">
        <v>0</v>
      </c>
      <c r="N13" s="801">
        <v>0</v>
      </c>
      <c r="O13" s="799">
        <v>0</v>
      </c>
      <c r="P13" s="800">
        <v>0</v>
      </c>
    </row>
    <row r="14" spans="2:16" s="1" customFormat="1" ht="15.75" customHeight="1" x14ac:dyDescent="0.15">
      <c r="B14" s="371"/>
      <c r="C14" s="439"/>
      <c r="D14" s="444" t="s">
        <v>239</v>
      </c>
      <c r="E14" s="383">
        <v>28</v>
      </c>
      <c r="F14" s="799">
        <v>22</v>
      </c>
      <c r="G14" s="383">
        <v>6</v>
      </c>
      <c r="H14" s="383">
        <v>27</v>
      </c>
      <c r="I14" s="799">
        <v>21</v>
      </c>
      <c r="J14" s="383">
        <v>6</v>
      </c>
      <c r="K14" s="801">
        <v>0</v>
      </c>
      <c r="L14" s="799">
        <v>0</v>
      </c>
      <c r="M14" s="383">
        <v>0</v>
      </c>
      <c r="N14" s="801">
        <v>0</v>
      </c>
      <c r="O14" s="799">
        <v>0</v>
      </c>
      <c r="P14" s="800">
        <v>0</v>
      </c>
    </row>
    <row r="15" spans="2:16" s="1" customFormat="1" ht="15.75" customHeight="1" x14ac:dyDescent="0.15">
      <c r="B15" s="371"/>
      <c r="C15" s="439"/>
      <c r="D15" s="444" t="s">
        <v>241</v>
      </c>
      <c r="E15" s="383">
        <v>13</v>
      </c>
      <c r="F15" s="799">
        <v>9</v>
      </c>
      <c r="G15" s="383">
        <v>4</v>
      </c>
      <c r="H15" s="383">
        <v>13</v>
      </c>
      <c r="I15" s="799">
        <v>9</v>
      </c>
      <c r="J15" s="383">
        <v>4</v>
      </c>
      <c r="K15" s="801">
        <v>0</v>
      </c>
      <c r="L15" s="799">
        <v>0</v>
      </c>
      <c r="M15" s="383">
        <v>0</v>
      </c>
      <c r="N15" s="801">
        <v>0</v>
      </c>
      <c r="O15" s="799">
        <v>0</v>
      </c>
      <c r="P15" s="800">
        <v>0</v>
      </c>
    </row>
    <row r="16" spans="2:16" s="1" customFormat="1" ht="15.75" customHeight="1" x14ac:dyDescent="0.15">
      <c r="B16" s="371">
        <v>5</v>
      </c>
      <c r="C16" s="439"/>
      <c r="D16" s="444" t="s">
        <v>53</v>
      </c>
      <c r="E16" s="383">
        <v>275</v>
      </c>
      <c r="F16" s="799">
        <v>130</v>
      </c>
      <c r="G16" s="383">
        <v>145</v>
      </c>
      <c r="H16" s="383">
        <v>266</v>
      </c>
      <c r="I16" s="799">
        <v>124</v>
      </c>
      <c r="J16" s="383">
        <v>142</v>
      </c>
      <c r="K16" s="801">
        <v>0</v>
      </c>
      <c r="L16" s="799">
        <v>0</v>
      </c>
      <c r="M16" s="383">
        <v>0</v>
      </c>
      <c r="N16" s="801">
        <v>0</v>
      </c>
      <c r="O16" s="799">
        <v>0</v>
      </c>
      <c r="P16" s="800">
        <v>0</v>
      </c>
    </row>
    <row r="17" spans="2:21" s="1" customFormat="1" ht="15.75" customHeight="1" x14ac:dyDescent="0.15">
      <c r="B17" s="371"/>
      <c r="C17" s="440"/>
      <c r="D17" s="445" t="s">
        <v>161</v>
      </c>
      <c r="E17" s="384">
        <v>187</v>
      </c>
      <c r="F17" s="803">
        <v>82</v>
      </c>
      <c r="G17" s="384">
        <v>105</v>
      </c>
      <c r="H17" s="384">
        <v>185</v>
      </c>
      <c r="I17" s="803">
        <v>80</v>
      </c>
      <c r="J17" s="384">
        <v>105</v>
      </c>
      <c r="K17" s="384">
        <v>0</v>
      </c>
      <c r="L17" s="803">
        <v>0</v>
      </c>
      <c r="M17" s="385">
        <v>0</v>
      </c>
      <c r="N17" s="804">
        <v>0</v>
      </c>
      <c r="O17" s="803">
        <v>0</v>
      </c>
      <c r="P17" s="396">
        <v>0</v>
      </c>
      <c r="R17" s="452"/>
      <c r="S17" s="452"/>
      <c r="T17" s="452"/>
      <c r="U17" s="452"/>
    </row>
    <row r="18" spans="2:21" s="1" customFormat="1" ht="15.75" customHeight="1" x14ac:dyDescent="0.15">
      <c r="B18" s="371" t="s">
        <v>163</v>
      </c>
      <c r="C18" s="439"/>
      <c r="D18" s="443" t="s">
        <v>57</v>
      </c>
      <c r="E18" s="380">
        <f t="shared" ref="E18:P18" si="1">SUM(E19:E29)</f>
        <v>8463</v>
      </c>
      <c r="F18" s="382">
        <f t="shared" si="1"/>
        <v>4805</v>
      </c>
      <c r="G18" s="380">
        <f t="shared" si="1"/>
        <v>3658</v>
      </c>
      <c r="H18" s="380">
        <f t="shared" si="1"/>
        <v>6587</v>
      </c>
      <c r="I18" s="382">
        <f t="shared" si="1"/>
        <v>3549</v>
      </c>
      <c r="J18" s="380">
        <f t="shared" si="1"/>
        <v>3038</v>
      </c>
      <c r="K18" s="380">
        <f t="shared" si="1"/>
        <v>91</v>
      </c>
      <c r="L18" s="382">
        <f t="shared" si="1"/>
        <v>81</v>
      </c>
      <c r="M18" s="380">
        <f t="shared" si="1"/>
        <v>10</v>
      </c>
      <c r="N18" s="380">
        <f t="shared" si="1"/>
        <v>1</v>
      </c>
      <c r="O18" s="382">
        <f t="shared" si="1"/>
        <v>1</v>
      </c>
      <c r="P18" s="451">
        <f t="shared" si="1"/>
        <v>0</v>
      </c>
    </row>
    <row r="19" spans="2:21" s="1" customFormat="1" ht="15.75" customHeight="1" x14ac:dyDescent="0.15">
      <c r="B19" s="371"/>
      <c r="C19" s="439" t="s">
        <v>94</v>
      </c>
      <c r="D19" s="444" t="s">
        <v>157</v>
      </c>
      <c r="E19" s="383">
        <v>6037</v>
      </c>
      <c r="F19" s="799">
        <v>3274</v>
      </c>
      <c r="G19" s="383">
        <v>2763</v>
      </c>
      <c r="H19" s="383">
        <v>4280</v>
      </c>
      <c r="I19" s="799">
        <v>2106</v>
      </c>
      <c r="J19" s="383">
        <v>2174</v>
      </c>
      <c r="K19" s="383">
        <v>76</v>
      </c>
      <c r="L19" s="799">
        <v>68</v>
      </c>
      <c r="M19" s="383">
        <v>8</v>
      </c>
      <c r="N19" s="383">
        <v>1</v>
      </c>
      <c r="O19" s="799">
        <v>1</v>
      </c>
      <c r="P19" s="800">
        <v>0</v>
      </c>
    </row>
    <row r="20" spans="2:21" s="1" customFormat="1" ht="15.75" customHeight="1" x14ac:dyDescent="0.15">
      <c r="B20" s="371" t="s">
        <v>164</v>
      </c>
      <c r="C20" s="439" t="s">
        <v>166</v>
      </c>
      <c r="D20" s="444" t="s">
        <v>64</v>
      </c>
      <c r="E20" s="383">
        <v>471</v>
      </c>
      <c r="F20" s="799">
        <v>252</v>
      </c>
      <c r="G20" s="383">
        <v>219</v>
      </c>
      <c r="H20" s="383">
        <v>458</v>
      </c>
      <c r="I20" s="799">
        <v>245</v>
      </c>
      <c r="J20" s="383">
        <v>213</v>
      </c>
      <c r="K20" s="801">
        <v>1</v>
      </c>
      <c r="L20" s="799">
        <v>1</v>
      </c>
      <c r="M20" s="383">
        <v>0</v>
      </c>
      <c r="N20" s="801">
        <v>0</v>
      </c>
      <c r="O20" s="799">
        <v>0</v>
      </c>
      <c r="P20" s="800">
        <v>0</v>
      </c>
    </row>
    <row r="21" spans="2:21" s="1" customFormat="1" ht="15.75" customHeight="1" x14ac:dyDescent="0.15">
      <c r="B21" s="371"/>
      <c r="C21" s="439"/>
      <c r="D21" s="444" t="s">
        <v>14</v>
      </c>
      <c r="E21" s="383">
        <v>888</v>
      </c>
      <c r="F21" s="799">
        <v>765</v>
      </c>
      <c r="G21" s="383">
        <v>123</v>
      </c>
      <c r="H21" s="383">
        <v>810</v>
      </c>
      <c r="I21" s="799">
        <v>699</v>
      </c>
      <c r="J21" s="383">
        <v>111</v>
      </c>
      <c r="K21" s="383">
        <v>5</v>
      </c>
      <c r="L21" s="799">
        <v>5</v>
      </c>
      <c r="M21" s="383">
        <v>0</v>
      </c>
      <c r="N21" s="801">
        <v>0</v>
      </c>
      <c r="O21" s="799">
        <v>0</v>
      </c>
      <c r="P21" s="800">
        <v>0</v>
      </c>
    </row>
    <row r="22" spans="2:21" s="1" customFormat="1" ht="15.75" customHeight="1" x14ac:dyDescent="0.15">
      <c r="B22" s="371"/>
      <c r="C22" s="439" t="s">
        <v>103</v>
      </c>
      <c r="D22" s="444" t="s">
        <v>69</v>
      </c>
      <c r="E22" s="383">
        <v>452</v>
      </c>
      <c r="F22" s="799">
        <v>220</v>
      </c>
      <c r="G22" s="383">
        <v>232</v>
      </c>
      <c r="H22" s="383">
        <v>450</v>
      </c>
      <c r="I22" s="799">
        <v>218</v>
      </c>
      <c r="J22" s="383">
        <v>232</v>
      </c>
      <c r="K22" s="383">
        <v>5</v>
      </c>
      <c r="L22" s="799">
        <v>4</v>
      </c>
      <c r="M22" s="383">
        <v>1</v>
      </c>
      <c r="N22" s="801">
        <v>0</v>
      </c>
      <c r="O22" s="799">
        <v>0</v>
      </c>
      <c r="P22" s="800">
        <v>0</v>
      </c>
    </row>
    <row r="23" spans="2:21" s="1" customFormat="1" ht="15.75" customHeight="1" x14ac:dyDescent="0.15">
      <c r="B23" s="371"/>
      <c r="C23" s="439" t="s">
        <v>168</v>
      </c>
      <c r="D23" s="444" t="s">
        <v>136</v>
      </c>
      <c r="E23" s="383">
        <v>23</v>
      </c>
      <c r="F23" s="799">
        <v>15</v>
      </c>
      <c r="G23" s="383">
        <v>8</v>
      </c>
      <c r="H23" s="383">
        <v>21</v>
      </c>
      <c r="I23" s="799">
        <v>14</v>
      </c>
      <c r="J23" s="383">
        <v>7</v>
      </c>
      <c r="K23" s="801">
        <v>3</v>
      </c>
      <c r="L23" s="799">
        <v>2</v>
      </c>
      <c r="M23" s="383">
        <v>1</v>
      </c>
      <c r="N23" s="801">
        <v>0</v>
      </c>
      <c r="O23" s="799">
        <v>0</v>
      </c>
      <c r="P23" s="800">
        <v>0</v>
      </c>
    </row>
    <row r="24" spans="2:21" s="1" customFormat="1" ht="15.75" customHeight="1" x14ac:dyDescent="0.15">
      <c r="B24" s="371"/>
      <c r="C24" s="439" t="s">
        <v>169</v>
      </c>
      <c r="D24" s="444" t="s">
        <v>158</v>
      </c>
      <c r="E24" s="383">
        <v>89</v>
      </c>
      <c r="F24" s="799">
        <v>36</v>
      </c>
      <c r="G24" s="383">
        <v>53</v>
      </c>
      <c r="H24" s="383">
        <v>77</v>
      </c>
      <c r="I24" s="799">
        <v>33</v>
      </c>
      <c r="J24" s="383">
        <v>44</v>
      </c>
      <c r="K24" s="801">
        <v>1</v>
      </c>
      <c r="L24" s="799">
        <v>1</v>
      </c>
      <c r="M24" s="383">
        <v>0</v>
      </c>
      <c r="N24" s="801">
        <v>0</v>
      </c>
      <c r="O24" s="799">
        <v>0</v>
      </c>
      <c r="P24" s="800">
        <v>0</v>
      </c>
    </row>
    <row r="25" spans="2:21" s="1" customFormat="1" ht="15.75" customHeight="1" x14ac:dyDescent="0.15">
      <c r="B25" s="371"/>
      <c r="C25" s="439"/>
      <c r="D25" s="444" t="s">
        <v>159</v>
      </c>
      <c r="E25" s="802">
        <v>0</v>
      </c>
      <c r="F25" s="799">
        <v>0</v>
      </c>
      <c r="G25" s="383">
        <v>0</v>
      </c>
      <c r="H25" s="801">
        <v>0</v>
      </c>
      <c r="I25" s="799">
        <v>0</v>
      </c>
      <c r="J25" s="383">
        <v>0</v>
      </c>
      <c r="K25" s="801">
        <v>0</v>
      </c>
      <c r="L25" s="799">
        <v>0</v>
      </c>
      <c r="M25" s="383">
        <v>0</v>
      </c>
      <c r="N25" s="801">
        <v>0</v>
      </c>
      <c r="O25" s="799">
        <v>0</v>
      </c>
      <c r="P25" s="800">
        <v>0</v>
      </c>
    </row>
    <row r="26" spans="2:21" s="1" customFormat="1" ht="15.75" customHeight="1" x14ac:dyDescent="0.15">
      <c r="B26" s="371"/>
      <c r="C26" s="439"/>
      <c r="D26" s="444" t="s">
        <v>239</v>
      </c>
      <c r="E26" s="383">
        <v>28</v>
      </c>
      <c r="F26" s="799">
        <v>22</v>
      </c>
      <c r="G26" s="383">
        <v>6</v>
      </c>
      <c r="H26" s="383">
        <v>27</v>
      </c>
      <c r="I26" s="799">
        <v>21</v>
      </c>
      <c r="J26" s="383">
        <v>6</v>
      </c>
      <c r="K26" s="801">
        <v>0</v>
      </c>
      <c r="L26" s="799">
        <v>0</v>
      </c>
      <c r="M26" s="383">
        <v>0</v>
      </c>
      <c r="N26" s="801">
        <v>0</v>
      </c>
      <c r="O26" s="799">
        <v>0</v>
      </c>
      <c r="P26" s="800">
        <v>0</v>
      </c>
    </row>
    <row r="27" spans="2:21" s="1" customFormat="1" ht="15.75" customHeight="1" x14ac:dyDescent="0.15">
      <c r="B27" s="371"/>
      <c r="C27" s="439"/>
      <c r="D27" s="444" t="s">
        <v>241</v>
      </c>
      <c r="E27" s="383">
        <v>13</v>
      </c>
      <c r="F27" s="799">
        <v>9</v>
      </c>
      <c r="G27" s="383">
        <v>4</v>
      </c>
      <c r="H27" s="383">
        <v>13</v>
      </c>
      <c r="I27" s="799">
        <v>9</v>
      </c>
      <c r="J27" s="383">
        <v>4</v>
      </c>
      <c r="K27" s="801">
        <v>0</v>
      </c>
      <c r="L27" s="799">
        <v>0</v>
      </c>
      <c r="M27" s="383">
        <v>0</v>
      </c>
      <c r="N27" s="801">
        <v>0</v>
      </c>
      <c r="O27" s="799">
        <v>0</v>
      </c>
      <c r="P27" s="800">
        <v>0</v>
      </c>
    </row>
    <row r="28" spans="2:21" s="1" customFormat="1" ht="15.75" customHeight="1" x14ac:dyDescent="0.15">
      <c r="B28" s="371"/>
      <c r="C28" s="439"/>
      <c r="D28" s="444" t="s">
        <v>53</v>
      </c>
      <c r="E28" s="383">
        <v>275</v>
      </c>
      <c r="F28" s="799">
        <v>130</v>
      </c>
      <c r="G28" s="383">
        <v>145</v>
      </c>
      <c r="H28" s="383">
        <v>266</v>
      </c>
      <c r="I28" s="799">
        <v>124</v>
      </c>
      <c r="J28" s="383">
        <v>142</v>
      </c>
      <c r="K28" s="801">
        <v>0</v>
      </c>
      <c r="L28" s="799">
        <v>0</v>
      </c>
      <c r="M28" s="383">
        <v>0</v>
      </c>
      <c r="N28" s="801">
        <v>0</v>
      </c>
      <c r="O28" s="799">
        <v>0</v>
      </c>
      <c r="P28" s="800">
        <v>0</v>
      </c>
    </row>
    <row r="29" spans="2:21" s="1" customFormat="1" ht="15.75" customHeight="1" x14ac:dyDescent="0.15">
      <c r="B29" s="656"/>
      <c r="C29" s="440"/>
      <c r="D29" s="445" t="s">
        <v>161</v>
      </c>
      <c r="E29" s="384">
        <v>187</v>
      </c>
      <c r="F29" s="803">
        <v>82</v>
      </c>
      <c r="G29" s="384">
        <v>105</v>
      </c>
      <c r="H29" s="384">
        <v>185</v>
      </c>
      <c r="I29" s="803">
        <v>80</v>
      </c>
      <c r="J29" s="384">
        <v>105</v>
      </c>
      <c r="K29" s="384">
        <v>0</v>
      </c>
      <c r="L29" s="803">
        <v>0</v>
      </c>
      <c r="M29" s="385">
        <v>0</v>
      </c>
      <c r="N29" s="804">
        <v>0</v>
      </c>
      <c r="O29" s="803">
        <v>0</v>
      </c>
      <c r="P29" s="396">
        <v>0</v>
      </c>
      <c r="R29" s="452"/>
      <c r="S29" s="452"/>
      <c r="T29" s="452"/>
    </row>
    <row r="30" spans="2:21" s="1" customFormat="1" ht="15.75" customHeight="1" x14ac:dyDescent="0.15">
      <c r="B30" s="371"/>
      <c r="C30" s="439"/>
      <c r="D30" s="443" t="s">
        <v>57</v>
      </c>
      <c r="E30" s="380">
        <f t="shared" ref="E30:P30" si="2">SUM(E31:E41)</f>
        <v>6356</v>
      </c>
      <c r="F30" s="382">
        <f t="shared" si="2"/>
        <v>3328</v>
      </c>
      <c r="G30" s="380">
        <f t="shared" si="2"/>
        <v>3028</v>
      </c>
      <c r="H30" s="380">
        <f t="shared" si="2"/>
        <v>6010</v>
      </c>
      <c r="I30" s="382">
        <f t="shared" si="2"/>
        <v>3132</v>
      </c>
      <c r="J30" s="380">
        <f t="shared" si="2"/>
        <v>2878</v>
      </c>
      <c r="K30" s="380">
        <f t="shared" si="2"/>
        <v>31</v>
      </c>
      <c r="L30" s="382">
        <f t="shared" si="2"/>
        <v>24</v>
      </c>
      <c r="M30" s="380">
        <f t="shared" si="2"/>
        <v>7</v>
      </c>
      <c r="N30" s="380">
        <f t="shared" si="2"/>
        <v>9</v>
      </c>
      <c r="O30" s="382">
        <f t="shared" si="2"/>
        <v>5</v>
      </c>
      <c r="P30" s="451">
        <f t="shared" si="2"/>
        <v>4</v>
      </c>
    </row>
    <row r="31" spans="2:21" s="1" customFormat="1" ht="15.75" customHeight="1" x14ac:dyDescent="0.15">
      <c r="B31" s="371"/>
      <c r="C31" s="439"/>
      <c r="D31" s="444" t="s">
        <v>157</v>
      </c>
      <c r="E31" s="383">
        <v>3984</v>
      </c>
      <c r="F31" s="799">
        <v>1820</v>
      </c>
      <c r="G31" s="383">
        <v>2164</v>
      </c>
      <c r="H31" s="383">
        <v>3745</v>
      </c>
      <c r="I31" s="799">
        <v>1709</v>
      </c>
      <c r="J31" s="383">
        <v>2036</v>
      </c>
      <c r="K31" s="383">
        <v>17</v>
      </c>
      <c r="L31" s="799">
        <v>12</v>
      </c>
      <c r="M31" s="383">
        <v>5</v>
      </c>
      <c r="N31" s="383">
        <v>9</v>
      </c>
      <c r="O31" s="799">
        <v>5</v>
      </c>
      <c r="P31" s="800">
        <v>4</v>
      </c>
    </row>
    <row r="32" spans="2:21" s="1" customFormat="1" ht="15.75" customHeight="1" x14ac:dyDescent="0.15">
      <c r="B32" s="371"/>
      <c r="C32" s="439"/>
      <c r="D32" s="444" t="s">
        <v>64</v>
      </c>
      <c r="E32" s="383">
        <v>471</v>
      </c>
      <c r="F32" s="799">
        <v>252</v>
      </c>
      <c r="G32" s="383">
        <v>219</v>
      </c>
      <c r="H32" s="383">
        <v>458</v>
      </c>
      <c r="I32" s="799">
        <v>245</v>
      </c>
      <c r="J32" s="383">
        <v>213</v>
      </c>
      <c r="K32" s="801">
        <v>1</v>
      </c>
      <c r="L32" s="799">
        <v>1</v>
      </c>
      <c r="M32" s="383">
        <v>0</v>
      </c>
      <c r="N32" s="801">
        <v>0</v>
      </c>
      <c r="O32" s="799">
        <v>0</v>
      </c>
      <c r="P32" s="800">
        <v>0</v>
      </c>
    </row>
    <row r="33" spans="2:20" s="1" customFormat="1" ht="15.75" customHeight="1" x14ac:dyDescent="0.15">
      <c r="B33" s="371"/>
      <c r="C33" s="439"/>
      <c r="D33" s="444" t="s">
        <v>14</v>
      </c>
      <c r="E33" s="383">
        <v>888</v>
      </c>
      <c r="F33" s="799">
        <v>765</v>
      </c>
      <c r="G33" s="383">
        <v>123</v>
      </c>
      <c r="H33" s="383">
        <v>810</v>
      </c>
      <c r="I33" s="799">
        <v>699</v>
      </c>
      <c r="J33" s="383">
        <v>111</v>
      </c>
      <c r="K33" s="383">
        <v>5</v>
      </c>
      <c r="L33" s="799">
        <v>5</v>
      </c>
      <c r="M33" s="383">
        <v>0</v>
      </c>
      <c r="N33" s="801">
        <v>0</v>
      </c>
      <c r="O33" s="799">
        <v>0</v>
      </c>
      <c r="P33" s="800">
        <v>0</v>
      </c>
    </row>
    <row r="34" spans="2:20" s="1" customFormat="1" ht="15.75" customHeight="1" x14ac:dyDescent="0.15">
      <c r="B34" s="371"/>
      <c r="C34" s="439" t="s">
        <v>57</v>
      </c>
      <c r="D34" s="444" t="s">
        <v>69</v>
      </c>
      <c r="E34" s="383">
        <v>452</v>
      </c>
      <c r="F34" s="799">
        <v>220</v>
      </c>
      <c r="G34" s="383">
        <v>232</v>
      </c>
      <c r="H34" s="383">
        <v>450</v>
      </c>
      <c r="I34" s="799">
        <v>218</v>
      </c>
      <c r="J34" s="383">
        <v>232</v>
      </c>
      <c r="K34" s="383">
        <v>5</v>
      </c>
      <c r="L34" s="799">
        <v>4</v>
      </c>
      <c r="M34" s="383">
        <v>1</v>
      </c>
      <c r="N34" s="801">
        <v>0</v>
      </c>
      <c r="O34" s="799">
        <v>0</v>
      </c>
      <c r="P34" s="800">
        <v>0</v>
      </c>
    </row>
    <row r="35" spans="2:20" s="1" customFormat="1" ht="15.75" customHeight="1" x14ac:dyDescent="0.15">
      <c r="B35" s="371"/>
      <c r="C35" s="439"/>
      <c r="D35" s="444" t="s">
        <v>136</v>
      </c>
      <c r="E35" s="383">
        <v>23</v>
      </c>
      <c r="F35" s="799">
        <v>15</v>
      </c>
      <c r="G35" s="383">
        <v>8</v>
      </c>
      <c r="H35" s="383">
        <v>21</v>
      </c>
      <c r="I35" s="799">
        <v>14</v>
      </c>
      <c r="J35" s="383">
        <v>7</v>
      </c>
      <c r="K35" s="801">
        <v>3</v>
      </c>
      <c r="L35" s="799">
        <v>2</v>
      </c>
      <c r="M35" s="383">
        <v>1</v>
      </c>
      <c r="N35" s="801">
        <v>0</v>
      </c>
      <c r="O35" s="799">
        <v>0</v>
      </c>
      <c r="P35" s="800">
        <v>0</v>
      </c>
    </row>
    <row r="36" spans="2:20" s="1" customFormat="1" ht="15.75" customHeight="1" x14ac:dyDescent="0.15">
      <c r="B36" s="371" t="s">
        <v>170</v>
      </c>
      <c r="C36" s="439"/>
      <c r="D36" s="444" t="s">
        <v>158</v>
      </c>
      <c r="E36" s="383">
        <v>35</v>
      </c>
      <c r="F36" s="799">
        <v>13</v>
      </c>
      <c r="G36" s="383">
        <v>22</v>
      </c>
      <c r="H36" s="383">
        <v>35</v>
      </c>
      <c r="I36" s="799">
        <v>13</v>
      </c>
      <c r="J36" s="383">
        <v>22</v>
      </c>
      <c r="K36" s="801">
        <v>0</v>
      </c>
      <c r="L36" s="799">
        <v>0</v>
      </c>
      <c r="M36" s="383">
        <v>0</v>
      </c>
      <c r="N36" s="801">
        <v>0</v>
      </c>
      <c r="O36" s="799">
        <v>0</v>
      </c>
      <c r="P36" s="800">
        <v>0</v>
      </c>
    </row>
    <row r="37" spans="2:20" s="1" customFormat="1" ht="15.75" customHeight="1" x14ac:dyDescent="0.15">
      <c r="B37" s="371"/>
      <c r="C37" s="439"/>
      <c r="D37" s="444" t="s">
        <v>159</v>
      </c>
      <c r="E37" s="802">
        <v>0</v>
      </c>
      <c r="F37" s="799">
        <v>0</v>
      </c>
      <c r="G37" s="383">
        <v>0</v>
      </c>
      <c r="H37" s="801">
        <v>0</v>
      </c>
      <c r="I37" s="799">
        <v>0</v>
      </c>
      <c r="J37" s="383">
        <v>0</v>
      </c>
      <c r="K37" s="801">
        <v>0</v>
      </c>
      <c r="L37" s="799">
        <v>0</v>
      </c>
      <c r="M37" s="383">
        <v>0</v>
      </c>
      <c r="N37" s="801">
        <v>0</v>
      </c>
      <c r="O37" s="799">
        <v>0</v>
      </c>
      <c r="P37" s="800">
        <v>0</v>
      </c>
    </row>
    <row r="38" spans="2:20" s="1" customFormat="1" ht="15.75" customHeight="1" x14ac:dyDescent="0.15">
      <c r="B38" s="371"/>
      <c r="C38" s="439"/>
      <c r="D38" s="444" t="s">
        <v>239</v>
      </c>
      <c r="E38" s="383">
        <v>28</v>
      </c>
      <c r="F38" s="799">
        <v>22</v>
      </c>
      <c r="G38" s="383">
        <v>6</v>
      </c>
      <c r="H38" s="383">
        <v>27</v>
      </c>
      <c r="I38" s="799">
        <v>21</v>
      </c>
      <c r="J38" s="383">
        <v>6</v>
      </c>
      <c r="K38" s="801">
        <v>0</v>
      </c>
      <c r="L38" s="799">
        <v>0</v>
      </c>
      <c r="M38" s="383">
        <v>0</v>
      </c>
      <c r="N38" s="801">
        <v>0</v>
      </c>
      <c r="O38" s="799">
        <v>0</v>
      </c>
      <c r="P38" s="800">
        <v>0</v>
      </c>
    </row>
    <row r="39" spans="2:20" s="1" customFormat="1" ht="15.75" customHeight="1" x14ac:dyDescent="0.15">
      <c r="B39" s="371"/>
      <c r="C39" s="439"/>
      <c r="D39" s="444" t="s">
        <v>241</v>
      </c>
      <c r="E39" s="383">
        <v>13</v>
      </c>
      <c r="F39" s="799">
        <v>9</v>
      </c>
      <c r="G39" s="383">
        <v>4</v>
      </c>
      <c r="H39" s="383">
        <v>13</v>
      </c>
      <c r="I39" s="799">
        <v>9</v>
      </c>
      <c r="J39" s="383">
        <v>4</v>
      </c>
      <c r="K39" s="801">
        <v>0</v>
      </c>
      <c r="L39" s="799">
        <v>0</v>
      </c>
      <c r="M39" s="383">
        <v>0</v>
      </c>
      <c r="N39" s="801">
        <v>0</v>
      </c>
      <c r="O39" s="799">
        <v>0</v>
      </c>
      <c r="P39" s="800">
        <v>0</v>
      </c>
    </row>
    <row r="40" spans="2:20" s="1" customFormat="1" ht="15.75" customHeight="1" x14ac:dyDescent="0.15">
      <c r="B40" s="371"/>
      <c r="C40" s="439"/>
      <c r="D40" s="444" t="s">
        <v>53</v>
      </c>
      <c r="E40" s="383">
        <v>275</v>
      </c>
      <c r="F40" s="799">
        <v>130</v>
      </c>
      <c r="G40" s="383">
        <v>145</v>
      </c>
      <c r="H40" s="383">
        <v>266</v>
      </c>
      <c r="I40" s="799">
        <v>124</v>
      </c>
      <c r="J40" s="383">
        <v>142</v>
      </c>
      <c r="K40" s="801">
        <v>0</v>
      </c>
      <c r="L40" s="799">
        <v>0</v>
      </c>
      <c r="M40" s="383">
        <v>0</v>
      </c>
      <c r="N40" s="801">
        <v>0</v>
      </c>
      <c r="O40" s="799">
        <v>0</v>
      </c>
      <c r="P40" s="800">
        <v>0</v>
      </c>
    </row>
    <row r="41" spans="2:20" s="1" customFormat="1" ht="15.75" customHeight="1" x14ac:dyDescent="0.15">
      <c r="B41" s="371"/>
      <c r="C41" s="440"/>
      <c r="D41" s="445" t="s">
        <v>161</v>
      </c>
      <c r="E41" s="384">
        <v>187</v>
      </c>
      <c r="F41" s="803">
        <v>82</v>
      </c>
      <c r="G41" s="384">
        <v>105</v>
      </c>
      <c r="H41" s="384">
        <v>185</v>
      </c>
      <c r="I41" s="803">
        <v>80</v>
      </c>
      <c r="J41" s="384">
        <v>105</v>
      </c>
      <c r="K41" s="804">
        <v>0</v>
      </c>
      <c r="L41" s="803">
        <v>0</v>
      </c>
      <c r="M41" s="384">
        <v>0</v>
      </c>
      <c r="N41" s="804">
        <v>0</v>
      </c>
      <c r="O41" s="803">
        <v>0</v>
      </c>
      <c r="P41" s="805">
        <v>0</v>
      </c>
      <c r="R41" s="452"/>
      <c r="S41" s="452"/>
      <c r="T41" s="452"/>
    </row>
    <row r="42" spans="2:20" s="1" customFormat="1" ht="15.75" customHeight="1" x14ac:dyDescent="0.15">
      <c r="B42" s="371"/>
      <c r="C42" s="439"/>
      <c r="D42" s="443" t="s">
        <v>57</v>
      </c>
      <c r="E42" s="380">
        <f t="shared" ref="E42:P42" si="3">SUM(E43:E53)</f>
        <v>6159</v>
      </c>
      <c r="F42" s="382">
        <f t="shared" si="3"/>
        <v>3236</v>
      </c>
      <c r="G42" s="380">
        <f t="shared" si="3"/>
        <v>2923</v>
      </c>
      <c r="H42" s="380">
        <f t="shared" si="3"/>
        <v>5823</v>
      </c>
      <c r="I42" s="382">
        <f t="shared" si="3"/>
        <v>3046</v>
      </c>
      <c r="J42" s="380">
        <f t="shared" si="3"/>
        <v>2777</v>
      </c>
      <c r="K42" s="380">
        <f t="shared" si="3"/>
        <v>31</v>
      </c>
      <c r="L42" s="382">
        <f t="shared" si="3"/>
        <v>24</v>
      </c>
      <c r="M42" s="380">
        <f t="shared" si="3"/>
        <v>7</v>
      </c>
      <c r="N42" s="380">
        <f t="shared" si="3"/>
        <v>1</v>
      </c>
      <c r="O42" s="382">
        <f t="shared" si="3"/>
        <v>1</v>
      </c>
      <c r="P42" s="451">
        <f t="shared" si="3"/>
        <v>0</v>
      </c>
    </row>
    <row r="43" spans="2:20" s="1" customFormat="1" ht="15.75" customHeight="1" x14ac:dyDescent="0.15">
      <c r="B43" s="371"/>
      <c r="C43" s="439"/>
      <c r="D43" s="444" t="s">
        <v>157</v>
      </c>
      <c r="E43" s="383">
        <v>3787</v>
      </c>
      <c r="F43" s="799">
        <v>1728</v>
      </c>
      <c r="G43" s="383">
        <v>2059</v>
      </c>
      <c r="H43" s="383">
        <v>3558</v>
      </c>
      <c r="I43" s="799">
        <v>1623</v>
      </c>
      <c r="J43" s="383">
        <v>1935</v>
      </c>
      <c r="K43" s="383">
        <v>17</v>
      </c>
      <c r="L43" s="799">
        <v>12</v>
      </c>
      <c r="M43" s="383">
        <v>5</v>
      </c>
      <c r="N43" s="383">
        <v>1</v>
      </c>
      <c r="O43" s="799">
        <v>1</v>
      </c>
      <c r="P43" s="800">
        <v>0</v>
      </c>
    </row>
    <row r="44" spans="2:20" s="1" customFormat="1" ht="15.75" customHeight="1" x14ac:dyDescent="0.15">
      <c r="B44" s="371"/>
      <c r="C44" s="439" t="s">
        <v>103</v>
      </c>
      <c r="D44" s="444" t="s">
        <v>64</v>
      </c>
      <c r="E44" s="383">
        <v>471</v>
      </c>
      <c r="F44" s="799">
        <v>252</v>
      </c>
      <c r="G44" s="383">
        <v>219</v>
      </c>
      <c r="H44" s="383">
        <v>458</v>
      </c>
      <c r="I44" s="799">
        <v>245</v>
      </c>
      <c r="J44" s="383">
        <v>213</v>
      </c>
      <c r="K44" s="801">
        <v>1</v>
      </c>
      <c r="L44" s="799">
        <v>1</v>
      </c>
      <c r="M44" s="383">
        <v>0</v>
      </c>
      <c r="N44" s="801">
        <v>0</v>
      </c>
      <c r="O44" s="799">
        <v>0</v>
      </c>
      <c r="P44" s="800">
        <v>0</v>
      </c>
    </row>
    <row r="45" spans="2:20" s="1" customFormat="1" ht="15.75" customHeight="1" x14ac:dyDescent="0.15">
      <c r="B45" s="371"/>
      <c r="C45" s="439"/>
      <c r="D45" s="444" t="s">
        <v>14</v>
      </c>
      <c r="E45" s="383">
        <v>888</v>
      </c>
      <c r="F45" s="799">
        <v>765</v>
      </c>
      <c r="G45" s="383">
        <v>123</v>
      </c>
      <c r="H45" s="383">
        <v>810</v>
      </c>
      <c r="I45" s="799">
        <v>699</v>
      </c>
      <c r="J45" s="383">
        <v>111</v>
      </c>
      <c r="K45" s="383">
        <v>5</v>
      </c>
      <c r="L45" s="799">
        <v>5</v>
      </c>
      <c r="M45" s="383">
        <v>0</v>
      </c>
      <c r="N45" s="801">
        <v>0</v>
      </c>
      <c r="O45" s="799">
        <v>0</v>
      </c>
      <c r="P45" s="800">
        <v>0</v>
      </c>
    </row>
    <row r="46" spans="2:20" s="1" customFormat="1" ht="15.75" customHeight="1" x14ac:dyDescent="0.15">
      <c r="B46" s="371" t="s">
        <v>171</v>
      </c>
      <c r="C46" s="439" t="s">
        <v>168</v>
      </c>
      <c r="D46" s="444" t="s">
        <v>69</v>
      </c>
      <c r="E46" s="383">
        <v>452</v>
      </c>
      <c r="F46" s="799">
        <v>220</v>
      </c>
      <c r="G46" s="383">
        <v>232</v>
      </c>
      <c r="H46" s="383">
        <v>450</v>
      </c>
      <c r="I46" s="799">
        <v>218</v>
      </c>
      <c r="J46" s="383">
        <v>232</v>
      </c>
      <c r="K46" s="383">
        <v>5</v>
      </c>
      <c r="L46" s="799">
        <v>4</v>
      </c>
      <c r="M46" s="383">
        <v>1</v>
      </c>
      <c r="N46" s="801">
        <v>0</v>
      </c>
      <c r="O46" s="799">
        <v>0</v>
      </c>
      <c r="P46" s="800">
        <v>0</v>
      </c>
    </row>
    <row r="47" spans="2:20" s="1" customFormat="1" ht="15.75" customHeight="1" x14ac:dyDescent="0.15">
      <c r="B47" s="371"/>
      <c r="C47" s="439"/>
      <c r="D47" s="444" t="s">
        <v>136</v>
      </c>
      <c r="E47" s="383">
        <v>23</v>
      </c>
      <c r="F47" s="799">
        <v>15</v>
      </c>
      <c r="G47" s="383">
        <v>8</v>
      </c>
      <c r="H47" s="383">
        <v>21</v>
      </c>
      <c r="I47" s="799">
        <v>14</v>
      </c>
      <c r="J47" s="383">
        <v>7</v>
      </c>
      <c r="K47" s="801">
        <v>3</v>
      </c>
      <c r="L47" s="799">
        <v>2</v>
      </c>
      <c r="M47" s="383">
        <v>1</v>
      </c>
      <c r="N47" s="801">
        <v>0</v>
      </c>
      <c r="O47" s="799">
        <v>0</v>
      </c>
      <c r="P47" s="800">
        <v>0</v>
      </c>
    </row>
    <row r="48" spans="2:20" s="1" customFormat="1" ht="15.75" customHeight="1" x14ac:dyDescent="0.15">
      <c r="B48" s="371"/>
      <c r="C48" s="439" t="s">
        <v>169</v>
      </c>
      <c r="D48" s="444" t="s">
        <v>158</v>
      </c>
      <c r="E48" s="383">
        <v>35</v>
      </c>
      <c r="F48" s="799">
        <v>13</v>
      </c>
      <c r="G48" s="383">
        <v>22</v>
      </c>
      <c r="H48" s="383">
        <v>35</v>
      </c>
      <c r="I48" s="799">
        <v>13</v>
      </c>
      <c r="J48" s="383">
        <v>22</v>
      </c>
      <c r="K48" s="801">
        <v>0</v>
      </c>
      <c r="L48" s="799">
        <v>0</v>
      </c>
      <c r="M48" s="383">
        <v>0</v>
      </c>
      <c r="N48" s="801">
        <v>0</v>
      </c>
      <c r="O48" s="799">
        <v>0</v>
      </c>
      <c r="P48" s="800">
        <v>0</v>
      </c>
    </row>
    <row r="49" spans="2:20" s="1" customFormat="1" ht="15.75" customHeight="1" x14ac:dyDescent="0.15">
      <c r="B49" s="371"/>
      <c r="C49" s="439"/>
      <c r="D49" s="444" t="s">
        <v>159</v>
      </c>
      <c r="E49" s="802">
        <v>0</v>
      </c>
      <c r="F49" s="799">
        <v>0</v>
      </c>
      <c r="G49" s="383">
        <v>0</v>
      </c>
      <c r="H49" s="801">
        <v>0</v>
      </c>
      <c r="I49" s="799">
        <v>0</v>
      </c>
      <c r="J49" s="383">
        <v>0</v>
      </c>
      <c r="K49" s="801">
        <v>0</v>
      </c>
      <c r="L49" s="799">
        <v>0</v>
      </c>
      <c r="M49" s="383">
        <v>0</v>
      </c>
      <c r="N49" s="801">
        <v>0</v>
      </c>
      <c r="O49" s="799">
        <v>0</v>
      </c>
      <c r="P49" s="800">
        <v>0</v>
      </c>
    </row>
    <row r="50" spans="2:20" s="1" customFormat="1" ht="15.75" customHeight="1" x14ac:dyDescent="0.15">
      <c r="B50" s="371"/>
      <c r="C50" s="439"/>
      <c r="D50" s="444" t="s">
        <v>239</v>
      </c>
      <c r="E50" s="383">
        <v>28</v>
      </c>
      <c r="F50" s="799">
        <v>22</v>
      </c>
      <c r="G50" s="383">
        <v>6</v>
      </c>
      <c r="H50" s="383">
        <v>27</v>
      </c>
      <c r="I50" s="799">
        <v>21</v>
      </c>
      <c r="J50" s="383">
        <v>6</v>
      </c>
      <c r="K50" s="801">
        <v>0</v>
      </c>
      <c r="L50" s="799">
        <v>0</v>
      </c>
      <c r="M50" s="383">
        <v>0</v>
      </c>
      <c r="N50" s="801">
        <v>0</v>
      </c>
      <c r="O50" s="799">
        <v>0</v>
      </c>
      <c r="P50" s="800">
        <v>0</v>
      </c>
    </row>
    <row r="51" spans="2:20" s="1" customFormat="1" ht="15.75" customHeight="1" x14ac:dyDescent="0.15">
      <c r="B51" s="371"/>
      <c r="C51" s="439"/>
      <c r="D51" s="444" t="s">
        <v>241</v>
      </c>
      <c r="E51" s="383">
        <v>13</v>
      </c>
      <c r="F51" s="799">
        <v>9</v>
      </c>
      <c r="G51" s="383">
        <v>4</v>
      </c>
      <c r="H51" s="383">
        <v>13</v>
      </c>
      <c r="I51" s="799">
        <v>9</v>
      </c>
      <c r="J51" s="383">
        <v>4</v>
      </c>
      <c r="K51" s="801">
        <v>0</v>
      </c>
      <c r="L51" s="799">
        <v>0</v>
      </c>
      <c r="M51" s="383">
        <v>0</v>
      </c>
      <c r="N51" s="801">
        <v>0</v>
      </c>
      <c r="O51" s="799">
        <v>0</v>
      </c>
      <c r="P51" s="800">
        <v>0</v>
      </c>
    </row>
    <row r="52" spans="2:20" s="1" customFormat="1" ht="15.75" customHeight="1" x14ac:dyDescent="0.15">
      <c r="B52" s="371"/>
      <c r="C52" s="439"/>
      <c r="D52" s="444" t="s">
        <v>53</v>
      </c>
      <c r="E52" s="383">
        <v>275</v>
      </c>
      <c r="F52" s="799">
        <v>130</v>
      </c>
      <c r="G52" s="383">
        <v>145</v>
      </c>
      <c r="H52" s="383">
        <v>266</v>
      </c>
      <c r="I52" s="799">
        <v>124</v>
      </c>
      <c r="J52" s="383">
        <v>142</v>
      </c>
      <c r="K52" s="801">
        <v>0</v>
      </c>
      <c r="L52" s="799">
        <v>0</v>
      </c>
      <c r="M52" s="383">
        <v>0</v>
      </c>
      <c r="N52" s="801">
        <v>0</v>
      </c>
      <c r="O52" s="799">
        <v>0</v>
      </c>
      <c r="P52" s="800">
        <v>0</v>
      </c>
    </row>
    <row r="53" spans="2:20" s="1" customFormat="1" ht="15.75" customHeight="1" x14ac:dyDescent="0.15">
      <c r="B53" s="371"/>
      <c r="C53" s="440"/>
      <c r="D53" s="445" t="s">
        <v>161</v>
      </c>
      <c r="E53" s="384">
        <v>187</v>
      </c>
      <c r="F53" s="803">
        <v>82</v>
      </c>
      <c r="G53" s="384">
        <v>105</v>
      </c>
      <c r="H53" s="384">
        <v>185</v>
      </c>
      <c r="I53" s="803">
        <v>80</v>
      </c>
      <c r="J53" s="384">
        <v>105</v>
      </c>
      <c r="K53" s="801">
        <v>0</v>
      </c>
      <c r="L53" s="803">
        <v>0</v>
      </c>
      <c r="M53" s="384">
        <v>0</v>
      </c>
      <c r="N53" s="804">
        <v>0</v>
      </c>
      <c r="O53" s="803">
        <v>0</v>
      </c>
      <c r="P53" s="805">
        <v>0</v>
      </c>
      <c r="R53" s="452"/>
      <c r="S53" s="452"/>
      <c r="T53" s="452"/>
    </row>
    <row r="54" spans="2:20" s="1" customFormat="1" ht="15.75" customHeight="1" x14ac:dyDescent="0.15">
      <c r="B54" s="371"/>
      <c r="C54" s="439"/>
      <c r="D54" s="443" t="s">
        <v>57</v>
      </c>
      <c r="E54" s="380">
        <f t="shared" ref="E54:P54" si="4">SUM(E55:E65)</f>
        <v>197</v>
      </c>
      <c r="F54" s="382">
        <f t="shared" si="4"/>
        <v>92</v>
      </c>
      <c r="G54" s="380">
        <f t="shared" si="4"/>
        <v>105</v>
      </c>
      <c r="H54" s="380">
        <f t="shared" si="4"/>
        <v>187</v>
      </c>
      <c r="I54" s="382">
        <f t="shared" si="4"/>
        <v>86</v>
      </c>
      <c r="J54" s="380">
        <f t="shared" si="4"/>
        <v>101</v>
      </c>
      <c r="K54" s="390">
        <f t="shared" si="4"/>
        <v>0</v>
      </c>
      <c r="L54" s="391">
        <f t="shared" si="4"/>
        <v>0</v>
      </c>
      <c r="M54" s="449">
        <f t="shared" si="4"/>
        <v>0</v>
      </c>
      <c r="N54" s="380">
        <f t="shared" si="4"/>
        <v>8</v>
      </c>
      <c r="O54" s="382">
        <f t="shared" si="4"/>
        <v>4</v>
      </c>
      <c r="P54" s="451">
        <f t="shared" si="4"/>
        <v>4</v>
      </c>
    </row>
    <row r="55" spans="2:20" s="1" customFormat="1" ht="15.75" customHeight="1" x14ac:dyDescent="0.15">
      <c r="B55" s="371"/>
      <c r="C55" s="439"/>
      <c r="D55" s="444" t="s">
        <v>157</v>
      </c>
      <c r="E55" s="383">
        <v>197</v>
      </c>
      <c r="F55" s="799">
        <v>92</v>
      </c>
      <c r="G55" s="383">
        <v>105</v>
      </c>
      <c r="H55" s="806">
        <v>187</v>
      </c>
      <c r="I55" s="799">
        <v>86</v>
      </c>
      <c r="J55" s="383">
        <v>101</v>
      </c>
      <c r="K55" s="801">
        <v>0</v>
      </c>
      <c r="L55" s="799">
        <v>0</v>
      </c>
      <c r="M55" s="383">
        <v>0</v>
      </c>
      <c r="N55" s="383">
        <v>8</v>
      </c>
      <c r="O55" s="799">
        <v>4</v>
      </c>
      <c r="P55" s="800">
        <v>4</v>
      </c>
    </row>
    <row r="56" spans="2:20" s="1" customFormat="1" ht="15.75" customHeight="1" x14ac:dyDescent="0.15">
      <c r="B56" s="371"/>
      <c r="C56" s="439" t="s">
        <v>172</v>
      </c>
      <c r="D56" s="444" t="s">
        <v>64</v>
      </c>
      <c r="E56" s="802">
        <v>0</v>
      </c>
      <c r="F56" s="799">
        <v>0</v>
      </c>
      <c r="G56" s="383">
        <v>0</v>
      </c>
      <c r="H56" s="801">
        <v>0</v>
      </c>
      <c r="I56" s="799">
        <v>0</v>
      </c>
      <c r="J56" s="383">
        <v>0</v>
      </c>
      <c r="K56" s="801">
        <v>0</v>
      </c>
      <c r="L56" s="799">
        <v>0</v>
      </c>
      <c r="M56" s="383">
        <v>0</v>
      </c>
      <c r="N56" s="801">
        <v>0</v>
      </c>
      <c r="O56" s="799">
        <v>0</v>
      </c>
      <c r="P56" s="395">
        <v>0</v>
      </c>
    </row>
    <row r="57" spans="2:20" s="1" customFormat="1" ht="15.75" customHeight="1" x14ac:dyDescent="0.15">
      <c r="B57" s="371"/>
      <c r="C57" s="439"/>
      <c r="D57" s="444" t="s">
        <v>14</v>
      </c>
      <c r="E57" s="802">
        <v>0</v>
      </c>
      <c r="F57" s="799">
        <v>0</v>
      </c>
      <c r="G57" s="383">
        <v>0</v>
      </c>
      <c r="H57" s="801">
        <v>0</v>
      </c>
      <c r="I57" s="799">
        <v>0</v>
      </c>
      <c r="J57" s="383">
        <v>0</v>
      </c>
      <c r="K57" s="801">
        <v>0</v>
      </c>
      <c r="L57" s="799">
        <v>0</v>
      </c>
      <c r="M57" s="383">
        <v>0</v>
      </c>
      <c r="N57" s="801">
        <v>0</v>
      </c>
      <c r="O57" s="799">
        <v>0</v>
      </c>
      <c r="P57" s="395">
        <v>0</v>
      </c>
    </row>
    <row r="58" spans="2:20" s="1" customFormat="1" ht="15.75" customHeight="1" x14ac:dyDescent="0.15">
      <c r="B58" s="371"/>
      <c r="C58" s="439" t="s">
        <v>177</v>
      </c>
      <c r="D58" s="444" t="s">
        <v>69</v>
      </c>
      <c r="E58" s="802">
        <v>0</v>
      </c>
      <c r="F58" s="799">
        <v>0</v>
      </c>
      <c r="G58" s="383">
        <v>0</v>
      </c>
      <c r="H58" s="801">
        <v>0</v>
      </c>
      <c r="I58" s="799">
        <v>0</v>
      </c>
      <c r="J58" s="383">
        <v>0</v>
      </c>
      <c r="K58" s="801">
        <v>0</v>
      </c>
      <c r="L58" s="799">
        <v>0</v>
      </c>
      <c r="M58" s="383">
        <v>0</v>
      </c>
      <c r="N58" s="801">
        <v>0</v>
      </c>
      <c r="O58" s="799">
        <v>0</v>
      </c>
      <c r="P58" s="395">
        <v>0</v>
      </c>
    </row>
    <row r="59" spans="2:20" s="1" customFormat="1" ht="15.75" customHeight="1" x14ac:dyDescent="0.15">
      <c r="B59" s="371"/>
      <c r="C59" s="439"/>
      <c r="D59" s="444" t="s">
        <v>136</v>
      </c>
      <c r="E59" s="802">
        <v>0</v>
      </c>
      <c r="F59" s="799">
        <v>0</v>
      </c>
      <c r="G59" s="383">
        <v>0</v>
      </c>
      <c r="H59" s="801">
        <v>0</v>
      </c>
      <c r="I59" s="799">
        <v>0</v>
      </c>
      <c r="J59" s="383">
        <v>0</v>
      </c>
      <c r="K59" s="801">
        <v>0</v>
      </c>
      <c r="L59" s="799">
        <v>0</v>
      </c>
      <c r="M59" s="383">
        <v>0</v>
      </c>
      <c r="N59" s="801">
        <v>0</v>
      </c>
      <c r="O59" s="799">
        <v>0</v>
      </c>
      <c r="P59" s="395">
        <v>0</v>
      </c>
    </row>
    <row r="60" spans="2:20" s="1" customFormat="1" ht="15.75" customHeight="1" x14ac:dyDescent="0.15">
      <c r="B60" s="371"/>
      <c r="C60" s="439" t="s">
        <v>169</v>
      </c>
      <c r="D60" s="444" t="s">
        <v>158</v>
      </c>
      <c r="E60" s="802">
        <v>0</v>
      </c>
      <c r="F60" s="799">
        <v>0</v>
      </c>
      <c r="G60" s="383">
        <v>0</v>
      </c>
      <c r="H60" s="801">
        <v>0</v>
      </c>
      <c r="I60" s="799">
        <v>0</v>
      </c>
      <c r="J60" s="383">
        <v>0</v>
      </c>
      <c r="K60" s="801">
        <v>0</v>
      </c>
      <c r="L60" s="799">
        <v>0</v>
      </c>
      <c r="M60" s="383">
        <v>0</v>
      </c>
      <c r="N60" s="801">
        <v>0</v>
      </c>
      <c r="O60" s="799">
        <v>0</v>
      </c>
      <c r="P60" s="395">
        <v>0</v>
      </c>
    </row>
    <row r="61" spans="2:20" s="1" customFormat="1" ht="15.75" customHeight="1" x14ac:dyDescent="0.15">
      <c r="B61" s="371"/>
      <c r="C61" s="439"/>
      <c r="D61" s="444" t="s">
        <v>159</v>
      </c>
      <c r="E61" s="802">
        <v>0</v>
      </c>
      <c r="F61" s="799">
        <v>0</v>
      </c>
      <c r="G61" s="383">
        <v>0</v>
      </c>
      <c r="H61" s="801">
        <v>0</v>
      </c>
      <c r="I61" s="799">
        <v>0</v>
      </c>
      <c r="J61" s="383">
        <v>0</v>
      </c>
      <c r="K61" s="801">
        <v>0</v>
      </c>
      <c r="L61" s="799">
        <v>0</v>
      </c>
      <c r="M61" s="383">
        <v>0</v>
      </c>
      <c r="N61" s="801">
        <v>0</v>
      </c>
      <c r="O61" s="799">
        <v>0</v>
      </c>
      <c r="P61" s="395">
        <v>0</v>
      </c>
    </row>
    <row r="62" spans="2:20" s="1" customFormat="1" ht="15.75" customHeight="1" x14ac:dyDescent="0.15">
      <c r="B62" s="371"/>
      <c r="C62" s="439"/>
      <c r="D62" s="444" t="s">
        <v>239</v>
      </c>
      <c r="E62" s="802">
        <v>0</v>
      </c>
      <c r="F62" s="799">
        <v>0</v>
      </c>
      <c r="G62" s="383">
        <v>0</v>
      </c>
      <c r="H62" s="801">
        <v>0</v>
      </c>
      <c r="I62" s="799">
        <v>0</v>
      </c>
      <c r="J62" s="383">
        <v>0</v>
      </c>
      <c r="K62" s="801">
        <v>0</v>
      </c>
      <c r="L62" s="799">
        <v>0</v>
      </c>
      <c r="M62" s="383">
        <v>0</v>
      </c>
      <c r="N62" s="801">
        <v>0</v>
      </c>
      <c r="O62" s="799">
        <v>0</v>
      </c>
      <c r="P62" s="395">
        <v>0</v>
      </c>
    </row>
    <row r="63" spans="2:20" s="1" customFormat="1" ht="15.75" customHeight="1" x14ac:dyDescent="0.15">
      <c r="B63" s="371"/>
      <c r="C63" s="439"/>
      <c r="D63" s="444" t="s">
        <v>241</v>
      </c>
      <c r="E63" s="802">
        <v>0</v>
      </c>
      <c r="F63" s="799">
        <v>0</v>
      </c>
      <c r="G63" s="383">
        <v>0</v>
      </c>
      <c r="H63" s="801">
        <v>0</v>
      </c>
      <c r="I63" s="799">
        <v>0</v>
      </c>
      <c r="J63" s="383">
        <v>0</v>
      </c>
      <c r="K63" s="801">
        <v>0</v>
      </c>
      <c r="L63" s="799">
        <v>0</v>
      </c>
      <c r="M63" s="383">
        <v>0</v>
      </c>
      <c r="N63" s="801">
        <v>0</v>
      </c>
      <c r="O63" s="799">
        <v>0</v>
      </c>
      <c r="P63" s="395">
        <v>0</v>
      </c>
    </row>
    <row r="64" spans="2:20" s="1" customFormat="1" ht="15.75" customHeight="1" x14ac:dyDescent="0.15">
      <c r="B64" s="371"/>
      <c r="C64" s="439"/>
      <c r="D64" s="444" t="s">
        <v>53</v>
      </c>
      <c r="E64" s="802">
        <v>0</v>
      </c>
      <c r="F64" s="799">
        <v>0</v>
      </c>
      <c r="G64" s="383">
        <v>0</v>
      </c>
      <c r="H64" s="801">
        <v>0</v>
      </c>
      <c r="I64" s="799">
        <v>0</v>
      </c>
      <c r="J64" s="383">
        <v>0</v>
      </c>
      <c r="K64" s="801">
        <v>0</v>
      </c>
      <c r="L64" s="799">
        <v>0</v>
      </c>
      <c r="M64" s="383">
        <v>0</v>
      </c>
      <c r="N64" s="801">
        <v>0</v>
      </c>
      <c r="O64" s="799">
        <v>0</v>
      </c>
      <c r="P64" s="395">
        <v>0</v>
      </c>
    </row>
    <row r="65" spans="2:16" s="1" customFormat="1" ht="15.75" customHeight="1" x14ac:dyDescent="0.15">
      <c r="B65" s="656"/>
      <c r="C65" s="440"/>
      <c r="D65" s="445" t="s">
        <v>161</v>
      </c>
      <c r="E65" s="807">
        <v>0</v>
      </c>
      <c r="F65" s="803">
        <v>0</v>
      </c>
      <c r="G65" s="384">
        <v>0</v>
      </c>
      <c r="H65" s="804">
        <v>0</v>
      </c>
      <c r="I65" s="803">
        <v>0</v>
      </c>
      <c r="J65" s="384">
        <v>0</v>
      </c>
      <c r="K65" s="804">
        <v>0</v>
      </c>
      <c r="L65" s="803">
        <v>0</v>
      </c>
      <c r="M65" s="384">
        <v>0</v>
      </c>
      <c r="N65" s="804">
        <v>0</v>
      </c>
      <c r="O65" s="803">
        <v>0</v>
      </c>
      <c r="P65" s="396">
        <v>0</v>
      </c>
    </row>
    <row r="66" spans="2:16" s="1" customFormat="1" ht="15.75" customHeight="1" x14ac:dyDescent="0.15">
      <c r="B66" s="371"/>
      <c r="C66" s="439"/>
      <c r="D66" s="443" t="s">
        <v>57</v>
      </c>
      <c r="E66" s="380">
        <f t="shared" ref="E66:P66" si="5">SUM(E67:E77)</f>
        <v>2304</v>
      </c>
      <c r="F66" s="382">
        <f t="shared" si="5"/>
        <v>1569</v>
      </c>
      <c r="G66" s="380">
        <f t="shared" si="5"/>
        <v>735</v>
      </c>
      <c r="H66" s="380">
        <f t="shared" si="5"/>
        <v>764</v>
      </c>
      <c r="I66" s="382">
        <f t="shared" si="5"/>
        <v>503</v>
      </c>
      <c r="J66" s="380">
        <f t="shared" si="5"/>
        <v>261</v>
      </c>
      <c r="K66" s="380">
        <f t="shared" si="5"/>
        <v>60</v>
      </c>
      <c r="L66" s="382">
        <f t="shared" si="5"/>
        <v>57</v>
      </c>
      <c r="M66" s="380">
        <f t="shared" si="5"/>
        <v>3</v>
      </c>
      <c r="N66" s="390">
        <f t="shared" si="5"/>
        <v>0</v>
      </c>
      <c r="O66" s="391">
        <f t="shared" si="5"/>
        <v>0</v>
      </c>
      <c r="P66" s="397">
        <f t="shared" si="5"/>
        <v>0</v>
      </c>
    </row>
    <row r="67" spans="2:16" s="1" customFormat="1" ht="15.75" customHeight="1" x14ac:dyDescent="0.15">
      <c r="B67" s="371"/>
      <c r="C67" s="439"/>
      <c r="D67" s="444" t="s">
        <v>157</v>
      </c>
      <c r="E67" s="383">
        <v>2250</v>
      </c>
      <c r="F67" s="799">
        <v>1546</v>
      </c>
      <c r="G67" s="383">
        <v>704</v>
      </c>
      <c r="H67" s="383">
        <v>722</v>
      </c>
      <c r="I67" s="799">
        <v>483</v>
      </c>
      <c r="J67" s="383">
        <v>239</v>
      </c>
      <c r="K67" s="383">
        <v>59</v>
      </c>
      <c r="L67" s="799">
        <v>56</v>
      </c>
      <c r="M67" s="383">
        <v>3</v>
      </c>
      <c r="N67" s="801">
        <v>0</v>
      </c>
      <c r="O67" s="799">
        <v>0</v>
      </c>
      <c r="P67" s="395">
        <v>0</v>
      </c>
    </row>
    <row r="68" spans="2:16" s="1" customFormat="1" ht="15.75" customHeight="1" x14ac:dyDescent="0.15">
      <c r="B68" s="371" t="s">
        <v>144</v>
      </c>
      <c r="C68" s="439" t="s">
        <v>103</v>
      </c>
      <c r="D68" s="444" t="s">
        <v>64</v>
      </c>
      <c r="E68" s="802">
        <v>0</v>
      </c>
      <c r="F68" s="799">
        <v>0</v>
      </c>
      <c r="G68" s="808">
        <v>0</v>
      </c>
      <c r="H68" s="801">
        <v>0</v>
      </c>
      <c r="I68" s="799">
        <v>0</v>
      </c>
      <c r="J68" s="383">
        <v>0</v>
      </c>
      <c r="K68" s="801">
        <v>0</v>
      </c>
      <c r="L68" s="799">
        <v>0</v>
      </c>
      <c r="M68" s="383">
        <v>0</v>
      </c>
      <c r="N68" s="801">
        <v>0</v>
      </c>
      <c r="O68" s="799">
        <v>0</v>
      </c>
      <c r="P68" s="800">
        <v>0</v>
      </c>
    </row>
    <row r="69" spans="2:16" s="1" customFormat="1" ht="15.75" customHeight="1" x14ac:dyDescent="0.15">
      <c r="B69" s="371"/>
      <c r="C69" s="439"/>
      <c r="D69" s="444" t="s">
        <v>14</v>
      </c>
      <c r="E69" s="802">
        <v>0</v>
      </c>
      <c r="F69" s="799">
        <v>0</v>
      </c>
      <c r="G69" s="383">
        <v>0</v>
      </c>
      <c r="H69" s="801">
        <v>0</v>
      </c>
      <c r="I69" s="799">
        <v>0</v>
      </c>
      <c r="J69" s="383">
        <v>0</v>
      </c>
      <c r="K69" s="801">
        <v>0</v>
      </c>
      <c r="L69" s="799">
        <v>0</v>
      </c>
      <c r="M69" s="383">
        <v>0</v>
      </c>
      <c r="N69" s="801">
        <v>0</v>
      </c>
      <c r="O69" s="799">
        <v>0</v>
      </c>
      <c r="P69" s="800">
        <v>0</v>
      </c>
    </row>
    <row r="70" spans="2:16" s="1" customFormat="1" ht="15.75" customHeight="1" x14ac:dyDescent="0.15">
      <c r="B70" s="371"/>
      <c r="C70" s="439" t="s">
        <v>168</v>
      </c>
      <c r="D70" s="444" t="s">
        <v>69</v>
      </c>
      <c r="E70" s="802">
        <v>0</v>
      </c>
      <c r="F70" s="799">
        <v>0</v>
      </c>
      <c r="G70" s="383">
        <v>0</v>
      </c>
      <c r="H70" s="801">
        <v>0</v>
      </c>
      <c r="I70" s="799">
        <v>0</v>
      </c>
      <c r="J70" s="383">
        <v>0</v>
      </c>
      <c r="K70" s="801">
        <v>0</v>
      </c>
      <c r="L70" s="799">
        <v>0</v>
      </c>
      <c r="M70" s="383">
        <v>0</v>
      </c>
      <c r="N70" s="801">
        <v>0</v>
      </c>
      <c r="O70" s="799">
        <v>0</v>
      </c>
      <c r="P70" s="800">
        <v>0</v>
      </c>
    </row>
    <row r="71" spans="2:16" s="1" customFormat="1" ht="15.75" customHeight="1" x14ac:dyDescent="0.15">
      <c r="B71" s="371" t="s">
        <v>171</v>
      </c>
      <c r="C71" s="439"/>
      <c r="D71" s="444" t="s">
        <v>136</v>
      </c>
      <c r="E71" s="802">
        <v>0</v>
      </c>
      <c r="F71" s="799">
        <v>0</v>
      </c>
      <c r="G71" s="383">
        <v>0</v>
      </c>
      <c r="H71" s="801">
        <v>0</v>
      </c>
      <c r="I71" s="799">
        <v>0</v>
      </c>
      <c r="J71" s="383">
        <v>0</v>
      </c>
      <c r="K71" s="801">
        <v>0</v>
      </c>
      <c r="L71" s="799">
        <v>0</v>
      </c>
      <c r="M71" s="383">
        <v>0</v>
      </c>
      <c r="N71" s="801">
        <v>0</v>
      </c>
      <c r="O71" s="799">
        <v>0</v>
      </c>
      <c r="P71" s="800">
        <v>0</v>
      </c>
    </row>
    <row r="72" spans="2:16" s="1" customFormat="1" ht="15.75" customHeight="1" x14ac:dyDescent="0.15">
      <c r="B72" s="371"/>
      <c r="C72" s="439" t="s">
        <v>169</v>
      </c>
      <c r="D72" s="444" t="s">
        <v>158</v>
      </c>
      <c r="E72" s="383">
        <v>54</v>
      </c>
      <c r="F72" s="799">
        <v>23</v>
      </c>
      <c r="G72" s="383">
        <v>31</v>
      </c>
      <c r="H72" s="383">
        <v>42</v>
      </c>
      <c r="I72" s="799">
        <v>20</v>
      </c>
      <c r="J72" s="383">
        <v>22</v>
      </c>
      <c r="K72" s="801">
        <v>1</v>
      </c>
      <c r="L72" s="799">
        <v>1</v>
      </c>
      <c r="M72" s="383">
        <v>0</v>
      </c>
      <c r="N72" s="801">
        <v>0</v>
      </c>
      <c r="O72" s="799">
        <v>0</v>
      </c>
      <c r="P72" s="800">
        <v>0</v>
      </c>
    </row>
    <row r="73" spans="2:16" s="1" customFormat="1" ht="15.75" customHeight="1" x14ac:dyDescent="0.15">
      <c r="B73" s="371"/>
      <c r="C73" s="439"/>
      <c r="D73" s="444" t="s">
        <v>159</v>
      </c>
      <c r="E73" s="802">
        <v>0</v>
      </c>
      <c r="F73" s="799">
        <v>0</v>
      </c>
      <c r="G73" s="383">
        <v>0</v>
      </c>
      <c r="H73" s="801">
        <v>0</v>
      </c>
      <c r="I73" s="799">
        <v>0</v>
      </c>
      <c r="J73" s="383">
        <v>0</v>
      </c>
      <c r="K73" s="801">
        <v>0</v>
      </c>
      <c r="L73" s="799">
        <v>0</v>
      </c>
      <c r="M73" s="383">
        <v>0</v>
      </c>
      <c r="N73" s="801">
        <v>0</v>
      </c>
      <c r="O73" s="799">
        <v>0</v>
      </c>
      <c r="P73" s="800">
        <v>0</v>
      </c>
    </row>
    <row r="74" spans="2:16" s="1" customFormat="1" ht="15.75" customHeight="1" x14ac:dyDescent="0.15">
      <c r="B74" s="371"/>
      <c r="C74" s="439"/>
      <c r="D74" s="444" t="s">
        <v>239</v>
      </c>
      <c r="E74" s="802">
        <v>0</v>
      </c>
      <c r="F74" s="799">
        <v>0</v>
      </c>
      <c r="G74" s="383">
        <v>0</v>
      </c>
      <c r="H74" s="801">
        <v>0</v>
      </c>
      <c r="I74" s="799">
        <v>0</v>
      </c>
      <c r="J74" s="383">
        <v>0</v>
      </c>
      <c r="K74" s="801">
        <v>0</v>
      </c>
      <c r="L74" s="799">
        <v>0</v>
      </c>
      <c r="M74" s="383">
        <v>0</v>
      </c>
      <c r="N74" s="801">
        <v>0</v>
      </c>
      <c r="O74" s="799">
        <v>0</v>
      </c>
      <c r="P74" s="800">
        <v>0</v>
      </c>
    </row>
    <row r="75" spans="2:16" s="1" customFormat="1" ht="15.75" customHeight="1" x14ac:dyDescent="0.15">
      <c r="B75" s="371"/>
      <c r="C75" s="439"/>
      <c r="D75" s="444" t="s">
        <v>241</v>
      </c>
      <c r="E75" s="802">
        <v>0</v>
      </c>
      <c r="F75" s="799">
        <v>0</v>
      </c>
      <c r="G75" s="383">
        <v>0</v>
      </c>
      <c r="H75" s="801">
        <v>0</v>
      </c>
      <c r="I75" s="799">
        <v>0</v>
      </c>
      <c r="J75" s="383">
        <v>0</v>
      </c>
      <c r="K75" s="801">
        <v>0</v>
      </c>
      <c r="L75" s="799">
        <v>0</v>
      </c>
      <c r="M75" s="383">
        <v>0</v>
      </c>
      <c r="N75" s="801">
        <v>0</v>
      </c>
      <c r="O75" s="799">
        <v>0</v>
      </c>
      <c r="P75" s="800">
        <v>0</v>
      </c>
    </row>
    <row r="76" spans="2:16" s="1" customFormat="1" ht="15.75" customHeight="1" x14ac:dyDescent="0.15">
      <c r="B76" s="371"/>
      <c r="C76" s="439"/>
      <c r="D76" s="444" t="s">
        <v>53</v>
      </c>
      <c r="E76" s="802">
        <v>0</v>
      </c>
      <c r="F76" s="799">
        <v>0</v>
      </c>
      <c r="G76" s="383">
        <v>0</v>
      </c>
      <c r="H76" s="801">
        <v>0</v>
      </c>
      <c r="I76" s="799">
        <v>0</v>
      </c>
      <c r="J76" s="383">
        <v>0</v>
      </c>
      <c r="K76" s="801">
        <v>0</v>
      </c>
      <c r="L76" s="799">
        <v>0</v>
      </c>
      <c r="M76" s="383">
        <v>0</v>
      </c>
      <c r="N76" s="801">
        <v>0</v>
      </c>
      <c r="O76" s="799">
        <v>0</v>
      </c>
      <c r="P76" s="800">
        <v>0</v>
      </c>
    </row>
    <row r="77" spans="2:16" s="1" customFormat="1" ht="15.75" customHeight="1" x14ac:dyDescent="0.15">
      <c r="B77" s="372"/>
      <c r="C77" s="441"/>
      <c r="D77" s="446" t="s">
        <v>161</v>
      </c>
      <c r="E77" s="388">
        <v>0</v>
      </c>
      <c r="F77" s="809">
        <v>0</v>
      </c>
      <c r="G77" s="388">
        <v>0</v>
      </c>
      <c r="H77" s="388">
        <v>0</v>
      </c>
      <c r="I77" s="809">
        <v>0</v>
      </c>
      <c r="J77" s="388">
        <v>0</v>
      </c>
      <c r="K77" s="388">
        <v>0</v>
      </c>
      <c r="L77" s="809">
        <v>0</v>
      </c>
      <c r="M77" s="388">
        <v>0</v>
      </c>
      <c r="N77" s="810">
        <v>0</v>
      </c>
      <c r="O77" s="809">
        <v>0</v>
      </c>
      <c r="P77" s="811">
        <v>0</v>
      </c>
    </row>
    <row r="78" spans="2:16" ht="15.75" customHeight="1" x14ac:dyDescent="0.15"/>
    <row r="79" spans="2:16" ht="15.75" customHeight="1" x14ac:dyDescent="0.15"/>
  </sheetData>
  <customSheetViews>
    <customSheetView guid="{38641C39-8DCD-4675-9CC3-E31D26A80CE1}" scale="75" showGridLines="0" fitToPage="1">
      <pane xSplit="4" ySplit="4" topLeftCell="E43" activePane="bottomRight" state="frozen"/>
      <selection pane="bottomRight" activeCell="E67" sqref="E67:P77"/>
      <pageMargins left="0.59055118110236227" right="0.39370078740157483" top="0.31496062992125984" bottom="0.55118110236220474" header="0" footer="0.27559055118110237"/>
      <printOptions horizontalCentered="1" verticalCentered="1"/>
      <pageSetup paperSize="9" scale="65" firstPageNumber="29"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4" ySplit="4" topLeftCell="E5" state="frozen"/>
      <selection activeCell="H1" sqref="H1"/>
      <pageMargins left="0.59055118110236227" right="0.39370078740157483" top="0.31496062992125984" bottom="0.55118110236220474" header="0" footer="0.27559055118110237"/>
      <printOptions horizontalCentered="1" verticalCentered="1"/>
      <pageSetup paperSize="9" firstPageNumber="29"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4" ySplit="4" topLeftCell="E43" activePane="bottomRight" state="frozen"/>
      <selection pane="bottomRight" activeCell="E67" sqref="E67:P77"/>
      <pageMargins left="0.59055118110236227" right="0.39370078740157483" top="0.31496062992125984" bottom="0.55118110236220474" header="0" footer="0.27559055118110237"/>
      <printOptions horizontalCentered="1" verticalCentered="1"/>
      <pageSetup paperSize="9" scale="65" firstPageNumber="29"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4" ySplit="4" topLeftCell="E43" state="frozen"/>
      <selection activeCell="E67" sqref="E67:P77"/>
      <pageMargins left="0.59055118110236227" right="0.39370078740157483" top="0.31496062992125984" bottom="0.55118110236220474" header="0" footer="0.27559055118110237"/>
      <printOptions horizontalCentered="1" verticalCentered="1"/>
      <pageSetup paperSize="9" firstPageNumber="29"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4" ySplit="4" topLeftCell="E5" activePane="bottomRight" state="frozen"/>
      <selection pane="bottomRight" activeCell="V15" sqref="V15"/>
      <pageMargins left="0.59055118110236227" right="0.39370078740157483" top="0.31496062992125984" bottom="0.55118110236220474" header="0" footer="0.27559055118110237"/>
      <printOptions horizontalCentered="1" verticalCentered="1"/>
      <pageSetup paperSize="9" scale="66" firstPageNumber="29" orientation="portrait" useFirstPageNumber="1" r:id="rId5"/>
      <headerFooter scaleWithDoc="0" alignWithMargins="0">
        <oddFooter>&amp;C-&amp;A-</oddFooter>
        <evenFooter>&amp;C- &amp;P -</evenFooter>
        <firstFooter>&amp;C- &amp;P -</firstFooter>
      </headerFooter>
    </customSheetView>
  </customSheetViews>
  <mergeCells count="1">
    <mergeCell ref="B2:D3"/>
  </mergeCells>
  <phoneticPr fontId="2"/>
  <printOptions horizontalCentered="1" verticalCentered="1"/>
  <pageMargins left="0.59055118110236227" right="0.39370078740157483" top="0.31496062992125984" bottom="0.55118110236220474" header="0" footer="0.27559055118110237"/>
  <pageSetup paperSize="9" scale="66" firstPageNumber="29" orientation="portrait" useFirstPageNumber="1" r:id="rId6"/>
  <headerFooter scaleWithDoc="0" alignWithMargins="0">
    <oddFooter>&amp;C-&amp;A-</oddFooter>
    <evenFooter>&amp;C- &amp;P -</evenFooter>
    <firstFooter>&amp;C- &amp;P -</first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54"/>
  <sheetViews>
    <sheetView showGridLines="0" view="pageBreakPreview" zoomScaleNormal="75" zoomScaleSheetLayoutView="100" workbookViewId="0">
      <selection activeCell="K13" sqref="K13"/>
    </sheetView>
  </sheetViews>
  <sheetFormatPr defaultColWidth="9" defaultRowHeight="13.5" x14ac:dyDescent="0.15"/>
  <cols>
    <col min="1" max="1" width="21.25" style="45" customWidth="1" collapsed="1"/>
    <col min="2" max="10" width="10.625" style="45" customWidth="1" collapsed="1"/>
    <col min="11" max="12" width="8.5" style="45" bestFit="1" customWidth="1" collapsed="1"/>
    <col min="13" max="18" width="7.625" style="45" customWidth="1" collapsed="1"/>
    <col min="19" max="16384" width="9" style="45" collapsed="1"/>
  </cols>
  <sheetData>
    <row r="1" spans="1:11" ht="29.25" customHeight="1" x14ac:dyDescent="0.15">
      <c r="A1" s="256" t="s">
        <v>358</v>
      </c>
      <c r="H1" s="89"/>
    </row>
    <row r="2" spans="1:11" ht="29.25" customHeight="1" x14ac:dyDescent="0.15">
      <c r="A2" s="256"/>
      <c r="H2" s="89"/>
    </row>
    <row r="3" spans="1:11" ht="29.25" customHeight="1" x14ac:dyDescent="0.15">
      <c r="A3" s="453" t="s">
        <v>383</v>
      </c>
      <c r="H3" s="89"/>
      <c r="I3" s="130" t="s">
        <v>96</v>
      </c>
    </row>
    <row r="4" spans="1:11" ht="21.95" customHeight="1" x14ac:dyDescent="0.15">
      <c r="A4" s="1003"/>
      <c r="B4" s="1005" t="s">
        <v>362</v>
      </c>
      <c r="C4" s="1011" t="s">
        <v>363</v>
      </c>
      <c r="D4" s="1012"/>
      <c r="E4" s="1012"/>
      <c r="F4" s="1012"/>
      <c r="G4" s="1013"/>
      <c r="H4" s="1007" t="s">
        <v>384</v>
      </c>
      <c r="I4" s="1009" t="s">
        <v>385</v>
      </c>
    </row>
    <row r="5" spans="1:11" ht="21.95" customHeight="1" x14ac:dyDescent="0.15">
      <c r="A5" s="1004"/>
      <c r="B5" s="1006"/>
      <c r="C5" s="469" t="s">
        <v>333</v>
      </c>
      <c r="D5" s="469" t="s">
        <v>59</v>
      </c>
      <c r="E5" s="469" t="s">
        <v>323</v>
      </c>
      <c r="F5" s="469" t="s">
        <v>138</v>
      </c>
      <c r="G5" s="472" t="s">
        <v>360</v>
      </c>
      <c r="H5" s="1008"/>
      <c r="I5" s="1010"/>
    </row>
    <row r="6" spans="1:11" ht="21.95" customHeight="1" x14ac:dyDescent="0.15">
      <c r="A6" s="783" t="s">
        <v>415</v>
      </c>
      <c r="B6" s="784">
        <v>15</v>
      </c>
      <c r="C6" s="784">
        <v>1299</v>
      </c>
      <c r="D6" s="784">
        <v>9</v>
      </c>
      <c r="E6" s="784">
        <v>364</v>
      </c>
      <c r="F6" s="784">
        <v>353</v>
      </c>
      <c r="G6" s="784">
        <v>573</v>
      </c>
      <c r="H6" s="784">
        <v>921</v>
      </c>
      <c r="I6" s="785">
        <v>195</v>
      </c>
      <c r="J6" s="261"/>
      <c r="K6" s="261"/>
    </row>
    <row r="7" spans="1:11" ht="21.95" customHeight="1" x14ac:dyDescent="0.15">
      <c r="A7" s="786" t="s">
        <v>411</v>
      </c>
      <c r="B7" s="629">
        <f t="shared" ref="B7:I7" si="0">SUM(B8:B18)</f>
        <v>15</v>
      </c>
      <c r="C7" s="629">
        <f t="shared" si="0"/>
        <v>1308</v>
      </c>
      <c r="D7" s="629">
        <f t="shared" si="0"/>
        <v>5</v>
      </c>
      <c r="E7" s="629">
        <f t="shared" si="0"/>
        <v>372</v>
      </c>
      <c r="F7" s="629">
        <f t="shared" si="0"/>
        <v>337</v>
      </c>
      <c r="G7" s="629">
        <f t="shared" si="0"/>
        <v>594</v>
      </c>
      <c r="H7" s="629">
        <f t="shared" si="0"/>
        <v>895</v>
      </c>
      <c r="I7" s="654">
        <f t="shared" si="0"/>
        <v>192</v>
      </c>
      <c r="J7" s="261"/>
      <c r="K7" s="261"/>
    </row>
    <row r="8" spans="1:11" ht="21.95" customHeight="1" x14ac:dyDescent="0.2">
      <c r="A8" s="454" t="s">
        <v>364</v>
      </c>
      <c r="B8" s="682">
        <v>5</v>
      </c>
      <c r="C8" s="682">
        <v>443</v>
      </c>
      <c r="D8" s="682">
        <v>5</v>
      </c>
      <c r="E8" s="682">
        <v>135</v>
      </c>
      <c r="F8" s="682">
        <v>125</v>
      </c>
      <c r="G8" s="682">
        <v>178</v>
      </c>
      <c r="H8" s="682">
        <v>355</v>
      </c>
      <c r="I8" s="787">
        <v>65</v>
      </c>
      <c r="J8" s="261"/>
      <c r="K8" s="261"/>
    </row>
    <row r="9" spans="1:11" ht="21.95" customHeight="1" x14ac:dyDescent="0.2">
      <c r="A9" s="454" t="s">
        <v>262</v>
      </c>
      <c r="B9" s="682">
        <v>1</v>
      </c>
      <c r="C9" s="682">
        <v>96</v>
      </c>
      <c r="D9" s="682">
        <v>0</v>
      </c>
      <c r="E9" s="682">
        <v>26</v>
      </c>
      <c r="F9" s="682">
        <v>19</v>
      </c>
      <c r="G9" s="682">
        <v>51</v>
      </c>
      <c r="H9" s="682">
        <v>62</v>
      </c>
      <c r="I9" s="787">
        <v>23</v>
      </c>
      <c r="J9" s="261"/>
      <c r="K9" s="261"/>
    </row>
    <row r="10" spans="1:11" ht="21.95" customHeight="1" x14ac:dyDescent="0.2">
      <c r="A10" s="454" t="s">
        <v>105</v>
      </c>
      <c r="B10" s="682">
        <v>1</v>
      </c>
      <c r="C10" s="682">
        <v>93</v>
      </c>
      <c r="D10" s="682">
        <v>0</v>
      </c>
      <c r="E10" s="682">
        <v>27</v>
      </c>
      <c r="F10" s="682">
        <v>23</v>
      </c>
      <c r="G10" s="682">
        <v>43</v>
      </c>
      <c r="H10" s="682">
        <v>63</v>
      </c>
      <c r="I10" s="787">
        <v>7</v>
      </c>
      <c r="J10" s="261"/>
      <c r="K10" s="261"/>
    </row>
    <row r="11" spans="1:11" ht="21.95" customHeight="1" x14ac:dyDescent="0.2">
      <c r="A11" s="454" t="s">
        <v>281</v>
      </c>
      <c r="B11" s="682">
        <v>1</v>
      </c>
      <c r="C11" s="682">
        <v>121</v>
      </c>
      <c r="D11" s="682">
        <v>0</v>
      </c>
      <c r="E11" s="682">
        <v>31</v>
      </c>
      <c r="F11" s="682">
        <v>34</v>
      </c>
      <c r="G11" s="682">
        <v>56</v>
      </c>
      <c r="H11" s="682">
        <v>63</v>
      </c>
      <c r="I11" s="787">
        <v>27</v>
      </c>
      <c r="J11" s="261"/>
      <c r="K11" s="261"/>
    </row>
    <row r="12" spans="1:11" ht="21.95" customHeight="1" x14ac:dyDescent="0.2">
      <c r="A12" s="454" t="s">
        <v>283</v>
      </c>
      <c r="B12" s="682">
        <v>1</v>
      </c>
      <c r="C12" s="682">
        <v>80</v>
      </c>
      <c r="D12" s="682">
        <v>0</v>
      </c>
      <c r="E12" s="682">
        <v>28</v>
      </c>
      <c r="F12" s="682">
        <v>13</v>
      </c>
      <c r="G12" s="682">
        <v>39</v>
      </c>
      <c r="H12" s="682">
        <v>52</v>
      </c>
      <c r="I12" s="787">
        <v>7</v>
      </c>
      <c r="J12" s="261"/>
      <c r="K12" s="261"/>
    </row>
    <row r="13" spans="1:11" ht="21.95" customHeight="1" x14ac:dyDescent="0.2">
      <c r="A13" s="454" t="s">
        <v>257</v>
      </c>
      <c r="B13" s="682">
        <v>1</v>
      </c>
      <c r="C13" s="682">
        <v>51</v>
      </c>
      <c r="D13" s="682">
        <v>0</v>
      </c>
      <c r="E13" s="682">
        <v>9</v>
      </c>
      <c r="F13" s="682">
        <v>13</v>
      </c>
      <c r="G13" s="682">
        <v>29</v>
      </c>
      <c r="H13" s="682">
        <v>32</v>
      </c>
      <c r="I13" s="787">
        <v>2</v>
      </c>
      <c r="J13" s="261"/>
      <c r="K13" s="261"/>
    </row>
    <row r="14" spans="1:11" ht="21.95" customHeight="1" x14ac:dyDescent="0.2">
      <c r="A14" s="454" t="s">
        <v>332</v>
      </c>
      <c r="B14" s="682">
        <v>1</v>
      </c>
      <c r="C14" s="682">
        <v>125</v>
      </c>
      <c r="D14" s="682">
        <v>0</v>
      </c>
      <c r="E14" s="682">
        <v>36</v>
      </c>
      <c r="F14" s="682">
        <v>28</v>
      </c>
      <c r="G14" s="682">
        <v>61</v>
      </c>
      <c r="H14" s="682">
        <v>76</v>
      </c>
      <c r="I14" s="787">
        <v>23</v>
      </c>
      <c r="J14" s="261"/>
      <c r="K14" s="261"/>
    </row>
    <row r="15" spans="1:11" ht="21.95" customHeight="1" x14ac:dyDescent="0.2">
      <c r="A15" s="454" t="s">
        <v>266</v>
      </c>
      <c r="B15" s="682">
        <v>1</v>
      </c>
      <c r="C15" s="682">
        <v>100</v>
      </c>
      <c r="D15" s="682">
        <v>0</v>
      </c>
      <c r="E15" s="682">
        <v>21</v>
      </c>
      <c r="F15" s="682">
        <v>27</v>
      </c>
      <c r="G15" s="682">
        <v>52</v>
      </c>
      <c r="H15" s="682">
        <v>66</v>
      </c>
      <c r="I15" s="787">
        <v>9</v>
      </c>
      <c r="J15" s="261"/>
      <c r="K15" s="261"/>
    </row>
    <row r="16" spans="1:11" ht="21.95" customHeight="1" x14ac:dyDescent="0.2">
      <c r="A16" s="454" t="s">
        <v>214</v>
      </c>
      <c r="B16" s="682">
        <v>1</v>
      </c>
      <c r="C16" s="682">
        <v>116</v>
      </c>
      <c r="D16" s="682">
        <v>0</v>
      </c>
      <c r="E16" s="682">
        <v>38</v>
      </c>
      <c r="F16" s="682">
        <v>26</v>
      </c>
      <c r="G16" s="682">
        <v>52</v>
      </c>
      <c r="H16" s="682">
        <v>71</v>
      </c>
      <c r="I16" s="787">
        <v>24</v>
      </c>
      <c r="J16" s="261"/>
      <c r="K16" s="261"/>
    </row>
    <row r="17" spans="1:16" ht="21.95" customHeight="1" x14ac:dyDescent="0.2">
      <c r="A17" s="454" t="s">
        <v>365</v>
      </c>
      <c r="B17" s="682">
        <v>1</v>
      </c>
      <c r="C17" s="682">
        <v>44</v>
      </c>
      <c r="D17" s="682">
        <v>0</v>
      </c>
      <c r="E17" s="682">
        <v>14</v>
      </c>
      <c r="F17" s="682">
        <v>14</v>
      </c>
      <c r="G17" s="682">
        <v>16</v>
      </c>
      <c r="H17" s="682">
        <v>32</v>
      </c>
      <c r="I17" s="787">
        <v>3</v>
      </c>
      <c r="J17" s="261"/>
      <c r="K17" s="261"/>
    </row>
    <row r="18" spans="1:16" ht="21.95" customHeight="1" x14ac:dyDescent="0.2">
      <c r="A18" s="455" t="s">
        <v>284</v>
      </c>
      <c r="B18" s="464">
        <v>1</v>
      </c>
      <c r="C18" s="464">
        <v>39</v>
      </c>
      <c r="D18" s="464">
        <v>0</v>
      </c>
      <c r="E18" s="464">
        <v>7</v>
      </c>
      <c r="F18" s="464">
        <v>15</v>
      </c>
      <c r="G18" s="464">
        <v>17</v>
      </c>
      <c r="H18" s="464">
        <v>23</v>
      </c>
      <c r="I18" s="788">
        <v>2</v>
      </c>
      <c r="J18" s="261"/>
      <c r="K18" s="261"/>
    </row>
    <row r="19" spans="1:16" ht="21.95" customHeight="1" x14ac:dyDescent="0.2">
      <c r="A19" s="456"/>
      <c r="B19" s="261"/>
      <c r="C19" s="471"/>
      <c r="D19" s="471"/>
      <c r="E19" s="471"/>
      <c r="F19" s="471"/>
      <c r="G19" s="471"/>
      <c r="H19" s="474"/>
      <c r="I19" s="474"/>
      <c r="J19" s="261"/>
      <c r="K19" s="261"/>
    </row>
    <row r="20" spans="1:16" ht="21.95" customHeight="1" x14ac:dyDescent="0.2">
      <c r="A20" s="456"/>
      <c r="B20" s="261"/>
      <c r="C20" s="261"/>
      <c r="D20" s="261"/>
      <c r="E20" s="261"/>
      <c r="F20" s="261"/>
      <c r="G20" s="261"/>
      <c r="H20" s="475"/>
      <c r="I20" s="478"/>
      <c r="J20" s="261"/>
      <c r="K20" s="261"/>
    </row>
    <row r="21" spans="1:16" ht="21.95" customHeight="1" x14ac:dyDescent="0.15">
      <c r="A21" s="457" t="s">
        <v>251</v>
      </c>
      <c r="B21" s="261"/>
      <c r="C21" s="261"/>
      <c r="D21" s="261"/>
      <c r="E21" s="261"/>
      <c r="F21" s="261"/>
      <c r="G21" s="278" t="s">
        <v>96</v>
      </c>
      <c r="H21" s="261"/>
      <c r="I21" s="261"/>
      <c r="J21" s="261"/>
      <c r="K21" s="261"/>
      <c r="P21" s="130"/>
    </row>
    <row r="22" spans="1:16" s="172" customFormat="1" ht="21.95" customHeight="1" x14ac:dyDescent="0.15">
      <c r="A22" s="993" t="s">
        <v>245</v>
      </c>
      <c r="B22" s="1014" t="s">
        <v>351</v>
      </c>
      <c r="C22" s="1015"/>
      <c r="D22" s="1016"/>
      <c r="E22" s="1017" t="s">
        <v>104</v>
      </c>
      <c r="F22" s="1018"/>
      <c r="G22" s="1019"/>
      <c r="H22" s="476"/>
      <c r="I22" s="478"/>
      <c r="J22" s="478"/>
      <c r="K22" s="478"/>
      <c r="L22" s="355"/>
      <c r="M22" s="355"/>
      <c r="N22" s="355"/>
      <c r="O22" s="355"/>
      <c r="P22" s="355"/>
    </row>
    <row r="23" spans="1:16" s="172" customFormat="1" ht="21.95" customHeight="1" x14ac:dyDescent="0.15">
      <c r="A23" s="994"/>
      <c r="B23" s="1020" t="s">
        <v>228</v>
      </c>
      <c r="C23" s="1021"/>
      <c r="D23" s="1022"/>
      <c r="E23" s="1023" t="s">
        <v>27</v>
      </c>
      <c r="F23" s="1024"/>
      <c r="G23" s="1025"/>
      <c r="H23" s="476"/>
      <c r="I23" s="478"/>
      <c r="J23" s="478"/>
      <c r="K23" s="478"/>
      <c r="L23" s="355"/>
      <c r="M23" s="355"/>
      <c r="N23" s="355"/>
      <c r="O23" s="355"/>
      <c r="P23" s="355"/>
    </row>
    <row r="24" spans="1:16" s="172" customFormat="1" ht="21.95" customHeight="1" x14ac:dyDescent="0.15">
      <c r="A24" s="458"/>
      <c r="B24" s="463" t="s">
        <v>57</v>
      </c>
      <c r="C24" s="463" t="s">
        <v>12</v>
      </c>
      <c r="D24" s="463" t="s">
        <v>11</v>
      </c>
      <c r="E24" s="463" t="s">
        <v>57</v>
      </c>
      <c r="F24" s="463" t="s">
        <v>12</v>
      </c>
      <c r="G24" s="473" t="s">
        <v>11</v>
      </c>
      <c r="H24" s="476"/>
      <c r="I24" s="478"/>
      <c r="J24" s="478"/>
      <c r="K24" s="478"/>
      <c r="L24" s="355"/>
      <c r="M24" s="355"/>
      <c r="N24" s="355"/>
      <c r="O24" s="355"/>
      <c r="P24" s="355"/>
    </row>
    <row r="25" spans="1:16" s="1" customFormat="1" ht="21.95" customHeight="1" x14ac:dyDescent="0.15">
      <c r="A25" s="783" t="s">
        <v>415</v>
      </c>
      <c r="B25" s="681">
        <v>1299</v>
      </c>
      <c r="C25" s="784">
        <v>865</v>
      </c>
      <c r="D25" s="784">
        <v>434</v>
      </c>
      <c r="E25" s="784">
        <v>9</v>
      </c>
      <c r="F25" s="784">
        <v>7</v>
      </c>
      <c r="G25" s="789">
        <v>2</v>
      </c>
      <c r="H25" s="476"/>
      <c r="I25" s="478"/>
      <c r="J25" s="478"/>
      <c r="K25" s="478"/>
      <c r="L25" s="355"/>
      <c r="M25" s="355"/>
      <c r="N25" s="355"/>
      <c r="O25" s="355"/>
      <c r="P25" s="355"/>
    </row>
    <row r="26" spans="1:16" s="1" customFormat="1" ht="21.95" customHeight="1" x14ac:dyDescent="0.15">
      <c r="A26" s="790" t="s">
        <v>411</v>
      </c>
      <c r="B26" s="464">
        <f>C26+D26</f>
        <v>1308</v>
      </c>
      <c r="C26" s="462">
        <v>878</v>
      </c>
      <c r="D26" s="462">
        <v>430</v>
      </c>
      <c r="E26" s="462">
        <f>F26+G26</f>
        <v>5</v>
      </c>
      <c r="F26" s="462">
        <v>4</v>
      </c>
      <c r="G26" s="791">
        <v>1</v>
      </c>
      <c r="H26" s="476"/>
      <c r="I26" s="478"/>
      <c r="J26" s="478"/>
      <c r="K26" s="478"/>
      <c r="L26" s="355"/>
      <c r="M26" s="355"/>
      <c r="N26" s="355"/>
      <c r="O26" s="355"/>
      <c r="P26" s="355"/>
    </row>
    <row r="27" spans="1:16" s="1" customFormat="1" ht="21.95" customHeight="1" x14ac:dyDescent="0.15">
      <c r="A27" s="459"/>
      <c r="B27" s="465"/>
      <c r="C27" s="465"/>
      <c r="D27" s="465"/>
      <c r="E27" s="465"/>
      <c r="F27" s="465"/>
      <c r="G27" s="465"/>
      <c r="H27" s="465"/>
      <c r="I27" s="465"/>
      <c r="J27" s="465"/>
      <c r="K27" s="465"/>
      <c r="L27" s="468"/>
      <c r="M27" s="468"/>
      <c r="N27" s="468"/>
      <c r="O27" s="468"/>
      <c r="P27" s="468"/>
    </row>
    <row r="28" spans="1:16" s="1" customFormat="1" ht="21.95" customHeight="1" x14ac:dyDescent="0.2">
      <c r="A28" s="993" t="s">
        <v>245</v>
      </c>
      <c r="B28" s="997" t="s">
        <v>13</v>
      </c>
      <c r="C28" s="998"/>
      <c r="D28" s="998"/>
      <c r="E28" s="998"/>
      <c r="F28" s="998"/>
      <c r="G28" s="998"/>
      <c r="H28" s="998"/>
      <c r="I28" s="998"/>
      <c r="J28" s="999"/>
      <c r="K28" s="476"/>
      <c r="L28" s="355"/>
      <c r="M28" s="355"/>
      <c r="N28" s="355"/>
      <c r="O28" s="355"/>
      <c r="P28" s="355"/>
    </row>
    <row r="29" spans="1:16" s="1" customFormat="1" ht="21.95" customHeight="1" x14ac:dyDescent="0.2">
      <c r="A29" s="994"/>
      <c r="B29" s="466" t="s">
        <v>27</v>
      </c>
      <c r="C29" s="467"/>
      <c r="D29" s="466"/>
      <c r="E29" s="995" t="s">
        <v>151</v>
      </c>
      <c r="F29" s="995" t="s">
        <v>152</v>
      </c>
      <c r="G29" s="995" t="s">
        <v>155</v>
      </c>
      <c r="H29" s="995" t="s">
        <v>110</v>
      </c>
      <c r="I29" s="995" t="s">
        <v>354</v>
      </c>
      <c r="J29" s="995" t="s">
        <v>88</v>
      </c>
      <c r="K29" s="476"/>
      <c r="L29" s="355"/>
      <c r="M29" s="355"/>
      <c r="N29" s="355"/>
      <c r="O29" s="355"/>
      <c r="P29" s="355"/>
    </row>
    <row r="30" spans="1:16" s="1" customFormat="1" ht="21.95" customHeight="1" x14ac:dyDescent="0.15">
      <c r="A30" s="458"/>
      <c r="B30" s="463" t="s">
        <v>57</v>
      </c>
      <c r="C30" s="463" t="s">
        <v>12</v>
      </c>
      <c r="D30" s="463" t="s">
        <v>11</v>
      </c>
      <c r="E30" s="996"/>
      <c r="F30" s="996"/>
      <c r="G30" s="996"/>
      <c r="H30" s="996"/>
      <c r="I30" s="996"/>
      <c r="J30" s="996"/>
      <c r="K30" s="476"/>
      <c r="L30" s="355"/>
      <c r="M30" s="355"/>
      <c r="N30" s="355"/>
      <c r="O30" s="355"/>
      <c r="P30" s="355"/>
    </row>
    <row r="31" spans="1:16" s="1" customFormat="1" ht="21.95" customHeight="1" x14ac:dyDescent="0.15">
      <c r="A31" s="783" t="s">
        <v>415</v>
      </c>
      <c r="B31" s="784">
        <v>364</v>
      </c>
      <c r="C31" s="784">
        <v>250</v>
      </c>
      <c r="D31" s="784">
        <v>114</v>
      </c>
      <c r="E31" s="784">
        <v>59</v>
      </c>
      <c r="F31" s="784">
        <v>56</v>
      </c>
      <c r="G31" s="784">
        <v>64</v>
      </c>
      <c r="H31" s="784">
        <v>73</v>
      </c>
      <c r="I31" s="784">
        <v>58</v>
      </c>
      <c r="J31" s="789">
        <v>54</v>
      </c>
      <c r="K31" s="476"/>
      <c r="L31" s="355"/>
      <c r="M31" s="355"/>
      <c r="N31" s="355"/>
      <c r="O31" s="355"/>
      <c r="P31" s="355"/>
    </row>
    <row r="32" spans="1:16" s="1" customFormat="1" ht="21.95" customHeight="1" x14ac:dyDescent="0.15">
      <c r="A32" s="790" t="s">
        <v>411</v>
      </c>
      <c r="B32" s="462">
        <f>C32+D32</f>
        <v>372</v>
      </c>
      <c r="C32" s="462">
        <v>261</v>
      </c>
      <c r="D32" s="462">
        <v>111</v>
      </c>
      <c r="E32" s="462">
        <v>61</v>
      </c>
      <c r="F32" s="462">
        <v>58</v>
      </c>
      <c r="G32" s="462">
        <v>57</v>
      </c>
      <c r="H32" s="462">
        <v>64</v>
      </c>
      <c r="I32" s="462">
        <v>72</v>
      </c>
      <c r="J32" s="792">
        <v>60</v>
      </c>
      <c r="K32" s="476"/>
      <c r="L32" s="355"/>
      <c r="M32" s="355"/>
      <c r="N32" s="355"/>
      <c r="O32" s="355"/>
      <c r="P32" s="355"/>
    </row>
    <row r="33" spans="1:16" s="1" customFormat="1" ht="21.95" customHeight="1" x14ac:dyDescent="0.15">
      <c r="A33" s="459"/>
      <c r="B33" s="465"/>
      <c r="C33" s="465"/>
      <c r="D33" s="465"/>
      <c r="E33" s="465"/>
      <c r="F33" s="465"/>
      <c r="G33" s="465"/>
      <c r="H33" s="465"/>
      <c r="I33" s="465"/>
      <c r="J33" s="465"/>
      <c r="K33" s="465"/>
      <c r="L33" s="468"/>
      <c r="M33" s="468"/>
      <c r="N33" s="468"/>
      <c r="O33" s="468"/>
      <c r="P33" s="468"/>
    </row>
    <row r="34" spans="1:16" s="172" customFormat="1" ht="21.95" customHeight="1" x14ac:dyDescent="0.2">
      <c r="A34" s="993" t="s">
        <v>245</v>
      </c>
      <c r="B34" s="997" t="s">
        <v>359</v>
      </c>
      <c r="C34" s="998"/>
      <c r="D34" s="998"/>
      <c r="E34" s="998"/>
      <c r="F34" s="998"/>
      <c r="G34" s="999"/>
      <c r="H34" s="477"/>
      <c r="I34" s="479"/>
      <c r="J34" s="479"/>
      <c r="K34" s="478"/>
      <c r="L34" s="355"/>
      <c r="M34" s="355"/>
      <c r="N34" s="355"/>
      <c r="O34" s="355"/>
      <c r="P34" s="355"/>
    </row>
    <row r="35" spans="1:16" s="172" customFormat="1" ht="21.95" customHeight="1" x14ac:dyDescent="0.2">
      <c r="A35" s="994"/>
      <c r="B35" s="467" t="s">
        <v>27</v>
      </c>
      <c r="C35" s="467"/>
      <c r="D35" s="466"/>
      <c r="E35" s="995" t="s">
        <v>151</v>
      </c>
      <c r="F35" s="995" t="s">
        <v>152</v>
      </c>
      <c r="G35" s="995" t="s">
        <v>155</v>
      </c>
      <c r="H35" s="476"/>
      <c r="I35" s="478"/>
      <c r="J35" s="478"/>
      <c r="K35" s="478"/>
      <c r="L35" s="355"/>
      <c r="M35" s="355"/>
      <c r="N35" s="355"/>
      <c r="O35" s="355"/>
      <c r="P35" s="355"/>
    </row>
    <row r="36" spans="1:16" s="172" customFormat="1" ht="21.95" customHeight="1" x14ac:dyDescent="0.15">
      <c r="A36" s="458"/>
      <c r="B36" s="463" t="s">
        <v>57</v>
      </c>
      <c r="C36" s="463" t="s">
        <v>12</v>
      </c>
      <c r="D36" s="463" t="s">
        <v>11</v>
      </c>
      <c r="E36" s="996"/>
      <c r="F36" s="996"/>
      <c r="G36" s="996"/>
      <c r="H36" s="476"/>
      <c r="I36" s="478"/>
      <c r="J36" s="478"/>
      <c r="K36" s="478"/>
      <c r="L36" s="355"/>
      <c r="M36" s="355"/>
      <c r="N36" s="355"/>
      <c r="O36" s="355"/>
      <c r="P36" s="355"/>
    </row>
    <row r="37" spans="1:16" s="1" customFormat="1" ht="21.95" customHeight="1" x14ac:dyDescent="0.15">
      <c r="A37" s="783" t="s">
        <v>415</v>
      </c>
      <c r="B37" s="784">
        <v>353</v>
      </c>
      <c r="C37" s="784">
        <v>226</v>
      </c>
      <c r="D37" s="784">
        <v>127</v>
      </c>
      <c r="E37" s="784">
        <v>111</v>
      </c>
      <c r="F37" s="784">
        <v>116</v>
      </c>
      <c r="G37" s="789">
        <v>126</v>
      </c>
      <c r="H37" s="476"/>
      <c r="I37" s="478"/>
      <c r="J37" s="478"/>
      <c r="K37" s="478"/>
      <c r="L37" s="355"/>
      <c r="M37" s="355"/>
      <c r="N37" s="355"/>
      <c r="O37" s="355"/>
      <c r="P37" s="355"/>
    </row>
    <row r="38" spans="1:16" s="1" customFormat="1" ht="21.95" customHeight="1" x14ac:dyDescent="0.15">
      <c r="A38" s="790" t="s">
        <v>411</v>
      </c>
      <c r="B38" s="462">
        <f>C38+D38</f>
        <v>337</v>
      </c>
      <c r="C38" s="462">
        <v>215</v>
      </c>
      <c r="D38" s="462">
        <v>122</v>
      </c>
      <c r="E38" s="462">
        <v>105</v>
      </c>
      <c r="F38" s="462">
        <v>114</v>
      </c>
      <c r="G38" s="791">
        <v>118</v>
      </c>
      <c r="H38" s="476"/>
      <c r="I38" s="478"/>
      <c r="J38" s="478"/>
      <c r="K38" s="478"/>
      <c r="L38" s="355"/>
      <c r="M38" s="355"/>
      <c r="N38" s="355"/>
      <c r="O38" s="355"/>
      <c r="P38" s="355"/>
    </row>
    <row r="39" spans="1:16" s="1" customFormat="1" ht="21.95" customHeight="1" x14ac:dyDescent="0.15">
      <c r="A39" s="459"/>
      <c r="B39" s="465"/>
      <c r="C39" s="465"/>
      <c r="D39" s="465"/>
      <c r="E39" s="465"/>
      <c r="F39" s="465"/>
      <c r="G39" s="465"/>
      <c r="H39" s="465"/>
      <c r="I39" s="465"/>
      <c r="J39" s="465"/>
      <c r="K39" s="465"/>
      <c r="L39" s="468"/>
      <c r="M39" s="468"/>
      <c r="N39" s="468"/>
      <c r="O39" s="468"/>
      <c r="P39" s="468"/>
    </row>
    <row r="40" spans="1:16" s="1" customFormat="1" ht="21.95" customHeight="1" x14ac:dyDescent="0.2">
      <c r="A40" s="993" t="s">
        <v>245</v>
      </c>
      <c r="B40" s="997" t="s">
        <v>196</v>
      </c>
      <c r="C40" s="998"/>
      <c r="D40" s="998"/>
      <c r="E40" s="998"/>
      <c r="F40" s="998"/>
      <c r="G40" s="998"/>
      <c r="H40" s="998"/>
      <c r="I40" s="998"/>
      <c r="J40" s="999"/>
      <c r="K40" s="476"/>
      <c r="L40" s="355"/>
      <c r="M40" s="355"/>
      <c r="N40" s="355"/>
      <c r="O40" s="355"/>
      <c r="P40" s="355"/>
    </row>
    <row r="41" spans="1:16" s="1" customFormat="1" ht="21.95" customHeight="1" x14ac:dyDescent="0.2">
      <c r="A41" s="994"/>
      <c r="B41" s="467" t="s">
        <v>180</v>
      </c>
      <c r="C41" s="467"/>
      <c r="D41" s="467"/>
      <c r="E41" s="467"/>
      <c r="F41" s="467"/>
      <c r="G41" s="466"/>
      <c r="H41" s="1000" t="s">
        <v>181</v>
      </c>
      <c r="I41" s="1001"/>
      <c r="J41" s="1002"/>
      <c r="K41" s="476"/>
      <c r="L41" s="355"/>
      <c r="M41" s="355"/>
      <c r="N41" s="355"/>
      <c r="O41" s="355"/>
      <c r="P41" s="355"/>
    </row>
    <row r="42" spans="1:16" s="1" customFormat="1" ht="21.95" customHeight="1" x14ac:dyDescent="0.2">
      <c r="A42" s="460"/>
      <c r="B42" s="467" t="s">
        <v>27</v>
      </c>
      <c r="C42" s="467"/>
      <c r="D42" s="466"/>
      <c r="E42" s="995" t="s">
        <v>151</v>
      </c>
      <c r="F42" s="995" t="s">
        <v>152</v>
      </c>
      <c r="G42" s="995" t="s">
        <v>155</v>
      </c>
      <c r="H42" s="1000" t="s">
        <v>27</v>
      </c>
      <c r="I42" s="1001"/>
      <c r="J42" s="1002"/>
      <c r="K42" s="476"/>
      <c r="L42" s="355"/>
      <c r="M42" s="355"/>
      <c r="N42" s="355"/>
      <c r="O42" s="355"/>
      <c r="P42" s="355"/>
    </row>
    <row r="43" spans="1:16" s="1" customFormat="1" ht="21.95" customHeight="1" x14ac:dyDescent="0.15">
      <c r="A43" s="458"/>
      <c r="B43" s="463" t="s">
        <v>57</v>
      </c>
      <c r="C43" s="463" t="s">
        <v>12</v>
      </c>
      <c r="D43" s="463" t="s">
        <v>11</v>
      </c>
      <c r="E43" s="996"/>
      <c r="F43" s="996"/>
      <c r="G43" s="996"/>
      <c r="H43" s="463" t="s">
        <v>57</v>
      </c>
      <c r="I43" s="463" t="s">
        <v>12</v>
      </c>
      <c r="J43" s="480" t="s">
        <v>11</v>
      </c>
      <c r="K43" s="476"/>
      <c r="L43" s="355"/>
      <c r="M43" s="355"/>
      <c r="N43" s="355"/>
      <c r="O43" s="355"/>
      <c r="P43" s="355"/>
    </row>
    <row r="44" spans="1:16" s="1" customFormat="1" ht="21.95" customHeight="1" x14ac:dyDescent="0.15">
      <c r="A44" s="783" t="s">
        <v>415</v>
      </c>
      <c r="B44" s="681">
        <v>573</v>
      </c>
      <c r="C44" s="784">
        <v>382</v>
      </c>
      <c r="D44" s="784">
        <v>191</v>
      </c>
      <c r="E44" s="784">
        <v>201</v>
      </c>
      <c r="F44" s="784">
        <v>179</v>
      </c>
      <c r="G44" s="784">
        <v>181</v>
      </c>
      <c r="H44" s="784">
        <v>12</v>
      </c>
      <c r="I44" s="784">
        <v>9</v>
      </c>
      <c r="J44" s="789">
        <v>3</v>
      </c>
      <c r="K44" s="476"/>
      <c r="L44" s="355"/>
      <c r="M44" s="355"/>
      <c r="N44" s="355"/>
      <c r="O44" s="355"/>
      <c r="P44" s="355"/>
    </row>
    <row r="45" spans="1:16" s="1" customFormat="1" ht="21.95" customHeight="1" x14ac:dyDescent="0.15">
      <c r="A45" s="790" t="s">
        <v>411</v>
      </c>
      <c r="B45" s="464">
        <f>C45+D45</f>
        <v>581</v>
      </c>
      <c r="C45" s="462">
        <v>390</v>
      </c>
      <c r="D45" s="462">
        <v>191</v>
      </c>
      <c r="E45" s="462">
        <v>205</v>
      </c>
      <c r="F45" s="462">
        <v>198</v>
      </c>
      <c r="G45" s="462">
        <v>178</v>
      </c>
      <c r="H45" s="462">
        <f>I45+J45</f>
        <v>13</v>
      </c>
      <c r="I45" s="462">
        <v>8</v>
      </c>
      <c r="J45" s="792">
        <v>5</v>
      </c>
      <c r="K45" s="476"/>
      <c r="L45" s="355"/>
      <c r="M45" s="355"/>
      <c r="N45" s="355"/>
      <c r="O45" s="355"/>
      <c r="P45" s="355"/>
    </row>
    <row r="46" spans="1:16" ht="21.95" customHeight="1" x14ac:dyDescent="0.15">
      <c r="A46" s="165" t="s">
        <v>252</v>
      </c>
    </row>
    <row r="47" spans="1:16" s="1" customFormat="1" ht="21.95" customHeight="1" x14ac:dyDescent="0.15">
      <c r="A47" s="461"/>
      <c r="B47" s="468"/>
      <c r="C47" s="468"/>
      <c r="D47" s="468"/>
      <c r="E47" s="468"/>
      <c r="F47" s="468"/>
      <c r="G47" s="468"/>
    </row>
    <row r="48" spans="1:16" ht="24.95" customHeight="1" x14ac:dyDescent="0.15"/>
    <row r="49" s="45" customFormat="1" ht="24.95" customHeight="1" x14ac:dyDescent="0.15"/>
    <row r="50" s="45" customFormat="1" ht="24.95" customHeight="1" x14ac:dyDescent="0.15"/>
    <row r="51" s="45" customFormat="1" ht="24.95" customHeight="1" x14ac:dyDescent="0.15"/>
    <row r="52" s="45" customFormat="1" ht="24.95" customHeight="1" x14ac:dyDescent="0.15"/>
    <row r="53" s="45" customFormat="1" ht="24.95" customHeight="1" x14ac:dyDescent="0.15"/>
    <row r="54" s="45" customFormat="1" ht="24.95" customHeight="1" x14ac:dyDescent="0.15"/>
  </sheetData>
  <customSheetViews>
    <customSheetView guid="{38641C39-8DCD-4675-9CC3-E31D26A80CE1}" scale="75" showGridLines="0" fitToPage="1" topLeftCell="A22">
      <selection activeCell="I50" sqref="I50"/>
      <pageMargins left="0.59055118110236227" right="0.39370078740157483" top="0.31496062992125984" bottom="0.55118110236220474" header="0" footer="0.27559055118110237"/>
      <printOptions horizontalCentered="1" verticalCentered="1"/>
      <pageSetup paperSize="9" scale="75" firstPageNumber="30"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selection activeCell="C1" sqref="C1"/>
      <pageMargins left="0.59055118110236227" right="0.39370078740157483" top="0.31496062992125984" bottom="0.55118110236220474" header="0" footer="0.27559055118110237"/>
      <printOptions horizontalCentered="1" verticalCentered="1"/>
      <pageSetup paperSize="9" firstPageNumber="30"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22">
      <selection activeCell="I50" sqref="I50"/>
      <pageMargins left="0.59055118110236227" right="0.39370078740157483" top="0.31496062992125984" bottom="0.55118110236220474" header="0" footer="0.27559055118110237"/>
      <printOptions horizontalCentered="1" verticalCentered="1"/>
      <pageSetup paperSize="9" scale="74" firstPageNumber="30"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topLeftCell="A22">
      <selection activeCell="I50" sqref="I50"/>
      <pageMargins left="0.59055118110236227" right="0.39370078740157483" top="0.31496062992125984" bottom="0.55118110236220474" header="0" footer="0.27559055118110237"/>
      <printOptions horizontalCentered="1" verticalCentered="1"/>
      <pageSetup paperSize="9" firstPageNumber="30"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selection activeCell="V1" sqref="V1"/>
      <pageMargins left="0.59055118110236227" right="0.39370078740157483" top="0.31496062992125984" bottom="0.55118110236220474" header="0" footer="0.27559055118110237"/>
      <printOptions horizontalCentered="1" verticalCentered="1"/>
      <pageSetup paperSize="9" scale="75" firstPageNumber="30" orientation="portrait" useFirstPageNumber="1" r:id="rId5"/>
      <headerFooter scaleWithDoc="0" alignWithMargins="0">
        <oddFooter>&amp;C-&amp;A-</oddFooter>
        <evenFooter>&amp;C- &amp;P -</evenFooter>
        <firstFooter>&amp;C- &amp;P -</firstFooter>
      </headerFooter>
    </customSheetView>
  </customSheetViews>
  <mergeCells count="30">
    <mergeCell ref="H42:J42"/>
    <mergeCell ref="I29:I30"/>
    <mergeCell ref="J29:J30"/>
    <mergeCell ref="E42:E43"/>
    <mergeCell ref="F42:F43"/>
    <mergeCell ref="G42:G43"/>
    <mergeCell ref="A4:A5"/>
    <mergeCell ref="B4:B5"/>
    <mergeCell ref="H4:H5"/>
    <mergeCell ref="I4:I5"/>
    <mergeCell ref="A22:A23"/>
    <mergeCell ref="C4:G4"/>
    <mergeCell ref="B22:D22"/>
    <mergeCell ref="E22:G22"/>
    <mergeCell ref="B23:D23"/>
    <mergeCell ref="E23:G23"/>
    <mergeCell ref="A28:A29"/>
    <mergeCell ref="E29:E30"/>
    <mergeCell ref="F29:F30"/>
    <mergeCell ref="G29:G30"/>
    <mergeCell ref="H29:H30"/>
    <mergeCell ref="B28:J28"/>
    <mergeCell ref="A34:A35"/>
    <mergeCell ref="E35:E36"/>
    <mergeCell ref="F35:F36"/>
    <mergeCell ref="G35:G36"/>
    <mergeCell ref="A40:A41"/>
    <mergeCell ref="B34:G34"/>
    <mergeCell ref="B40:J40"/>
    <mergeCell ref="H41:J41"/>
  </mergeCells>
  <phoneticPr fontId="2"/>
  <printOptions horizontalCentered="1" verticalCentered="1"/>
  <pageMargins left="0.59055118110236227" right="0.39370078740157483" top="0.31496062992125984" bottom="0.55118110236220474" header="0" footer="0.27559055118110237"/>
  <pageSetup paperSize="9" scale="75" firstPageNumber="30" orientation="portrait" useFirstPageNumber="1" r:id="rId6"/>
  <headerFooter scaleWithDoc="0" alignWithMargins="0">
    <oddFooter>&amp;C-&amp;A-</oddFooter>
    <evenFooter>&amp;C- &amp;P -</evenFooter>
    <firstFooter>&amp;C- &amp;P -</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5"/>
  <sheetViews>
    <sheetView showGridLines="0" view="pageBreakPreview" zoomScaleNormal="75" zoomScaleSheetLayoutView="100" workbookViewId="0">
      <pane xSplit="1" ySplit="5" topLeftCell="B6" activePane="bottomRight" state="frozen"/>
      <selection activeCell="K13" sqref="K13"/>
      <selection pane="topRight" activeCell="K13" sqref="K13"/>
      <selection pane="bottomLeft" activeCell="K13" sqref="K13"/>
      <selection pane="bottomRight" activeCell="K13" sqref="K13"/>
    </sheetView>
  </sheetViews>
  <sheetFormatPr defaultColWidth="9" defaultRowHeight="27" customHeight="1" x14ac:dyDescent="0.15"/>
  <cols>
    <col min="1" max="1" width="16.625" style="45" customWidth="1" collapsed="1"/>
    <col min="2" max="4" width="7.625" style="45" customWidth="1" collapsed="1"/>
    <col min="5" max="6" width="10.875" style="45" bestFit="1" customWidth="1" collapsed="1"/>
    <col min="7" max="7" width="7.125" style="45" bestFit="1" customWidth="1" collapsed="1"/>
    <col min="8" max="8" width="8" style="45" bestFit="1" customWidth="1" collapsed="1"/>
    <col min="9" max="9" width="12.5" style="45" customWidth="1" collapsed="1"/>
    <col min="10" max="10" width="12.5" style="45" bestFit="1" customWidth="1" collapsed="1"/>
    <col min="11" max="11" width="8" style="45" bestFit="1" customWidth="1" collapsed="1"/>
    <col min="12" max="12" width="9.625" style="45" customWidth="1" collapsed="1"/>
    <col min="13" max="16384" width="9" style="45" collapsed="1"/>
  </cols>
  <sheetData>
    <row r="1" spans="1:14" ht="15.75" customHeight="1" x14ac:dyDescent="0.15"/>
    <row r="2" spans="1:14" ht="27" customHeight="1" x14ac:dyDescent="0.15">
      <c r="A2" s="47" t="s">
        <v>74</v>
      </c>
    </row>
    <row r="3" spans="1:14" ht="27" customHeight="1" x14ac:dyDescent="0.15">
      <c r="A3" s="48" t="s">
        <v>370</v>
      </c>
      <c r="L3" s="38" t="s">
        <v>6</v>
      </c>
    </row>
    <row r="4" spans="1:14" ht="25.5" customHeight="1" x14ac:dyDescent="0.2">
      <c r="A4" s="49" t="s">
        <v>36</v>
      </c>
      <c r="B4" s="59" t="s">
        <v>2</v>
      </c>
      <c r="C4" s="67"/>
      <c r="D4" s="67"/>
      <c r="E4" s="76" t="s">
        <v>26</v>
      </c>
      <c r="F4" s="77"/>
      <c r="G4" s="67"/>
      <c r="H4" s="67"/>
      <c r="I4" s="76" t="s">
        <v>16</v>
      </c>
      <c r="J4" s="67"/>
      <c r="K4" s="67"/>
      <c r="L4" s="82"/>
      <c r="M4" s="89"/>
    </row>
    <row r="5" spans="1:14" s="46" customFormat="1" ht="36.950000000000003" customHeight="1" x14ac:dyDescent="0.15">
      <c r="A5" s="50" t="s">
        <v>102</v>
      </c>
      <c r="B5" s="60" t="s">
        <v>57</v>
      </c>
      <c r="C5" s="68" t="s">
        <v>5</v>
      </c>
      <c r="D5" s="68" t="s">
        <v>28</v>
      </c>
      <c r="E5" s="68" t="s">
        <v>57</v>
      </c>
      <c r="F5" s="68" t="s">
        <v>19</v>
      </c>
      <c r="G5" s="68" t="s">
        <v>1</v>
      </c>
      <c r="H5" s="68" t="s">
        <v>58</v>
      </c>
      <c r="I5" s="68" t="s">
        <v>57</v>
      </c>
      <c r="J5" s="68" t="s">
        <v>19</v>
      </c>
      <c r="K5" s="78" t="s">
        <v>1</v>
      </c>
      <c r="L5" s="83" t="s">
        <v>78</v>
      </c>
    </row>
    <row r="6" spans="1:14" s="1" customFormat="1" ht="30" customHeight="1" x14ac:dyDescent="0.15">
      <c r="A6" s="755" t="s">
        <v>380</v>
      </c>
      <c r="B6" s="61">
        <v>177</v>
      </c>
      <c r="C6" s="69">
        <v>176</v>
      </c>
      <c r="D6" s="69">
        <v>1</v>
      </c>
      <c r="E6" s="69">
        <v>1986</v>
      </c>
      <c r="F6" s="69">
        <v>1557</v>
      </c>
      <c r="G6" s="69">
        <v>30</v>
      </c>
      <c r="H6" s="69">
        <v>399</v>
      </c>
      <c r="I6" s="69">
        <v>37848</v>
      </c>
      <c r="J6" s="69">
        <v>36520</v>
      </c>
      <c r="K6" s="79">
        <v>347</v>
      </c>
      <c r="L6" s="84">
        <v>981</v>
      </c>
    </row>
    <row r="7" spans="1:14" ht="30" customHeight="1" x14ac:dyDescent="0.2">
      <c r="A7" s="755" t="s">
        <v>412</v>
      </c>
      <c r="B7" s="61">
        <f t="shared" ref="B7:L7" si="0">B8+B9</f>
        <v>174</v>
      </c>
      <c r="C7" s="69">
        <f t="shared" si="0"/>
        <v>173</v>
      </c>
      <c r="D7" s="69">
        <f t="shared" si="0"/>
        <v>1</v>
      </c>
      <c r="E7" s="69">
        <f t="shared" si="0"/>
        <v>1944</v>
      </c>
      <c r="F7" s="69">
        <f t="shared" si="0"/>
        <v>1498</v>
      </c>
      <c r="G7" s="69">
        <f t="shared" si="0"/>
        <v>35</v>
      </c>
      <c r="H7" s="69">
        <f t="shared" si="0"/>
        <v>411</v>
      </c>
      <c r="I7" s="69">
        <f t="shared" si="0"/>
        <v>36478</v>
      </c>
      <c r="J7" s="69">
        <f t="shared" si="0"/>
        <v>35011</v>
      </c>
      <c r="K7" s="79">
        <f t="shared" si="0"/>
        <v>418</v>
      </c>
      <c r="L7" s="84">
        <f t="shared" si="0"/>
        <v>1049</v>
      </c>
      <c r="M7" s="90"/>
    </row>
    <row r="8" spans="1:14" ht="30" customHeight="1" x14ac:dyDescent="0.2">
      <c r="A8" s="51" t="s">
        <v>79</v>
      </c>
      <c r="B8" s="62">
        <f t="shared" ref="B8:L8" si="1">SUM(B10:B22)</f>
        <v>154</v>
      </c>
      <c r="C8" s="70">
        <f t="shared" si="1"/>
        <v>153</v>
      </c>
      <c r="D8" s="70">
        <f t="shared" si="1"/>
        <v>1</v>
      </c>
      <c r="E8" s="70">
        <f t="shared" si="1"/>
        <v>1765</v>
      </c>
      <c r="F8" s="70">
        <f t="shared" si="1"/>
        <v>1365</v>
      </c>
      <c r="G8" s="70">
        <f t="shared" si="1"/>
        <v>32</v>
      </c>
      <c r="H8" s="70">
        <f t="shared" si="1"/>
        <v>368</v>
      </c>
      <c r="I8" s="70">
        <f t="shared" si="1"/>
        <v>33873</v>
      </c>
      <c r="J8" s="70">
        <f t="shared" si="1"/>
        <v>32547</v>
      </c>
      <c r="K8" s="80">
        <f t="shared" si="1"/>
        <v>380</v>
      </c>
      <c r="L8" s="85">
        <f t="shared" si="1"/>
        <v>946</v>
      </c>
      <c r="M8" s="89"/>
    </row>
    <row r="9" spans="1:14" ht="30" customHeight="1" x14ac:dyDescent="0.2">
      <c r="A9" s="52" t="s">
        <v>3</v>
      </c>
      <c r="B9" s="63">
        <f t="shared" ref="B9:L9" si="2">B23+B25+B27+B31+B36+B38</f>
        <v>20</v>
      </c>
      <c r="C9" s="71">
        <f t="shared" si="2"/>
        <v>20</v>
      </c>
      <c r="D9" s="74">
        <f t="shared" si="2"/>
        <v>0</v>
      </c>
      <c r="E9" s="71">
        <f t="shared" si="2"/>
        <v>179</v>
      </c>
      <c r="F9" s="71">
        <f t="shared" si="2"/>
        <v>133</v>
      </c>
      <c r="G9" s="71">
        <f t="shared" si="2"/>
        <v>3</v>
      </c>
      <c r="H9" s="71">
        <f t="shared" si="2"/>
        <v>43</v>
      </c>
      <c r="I9" s="71">
        <f t="shared" si="2"/>
        <v>2605</v>
      </c>
      <c r="J9" s="71">
        <f t="shared" si="2"/>
        <v>2464</v>
      </c>
      <c r="K9" s="74">
        <f t="shared" si="2"/>
        <v>38</v>
      </c>
      <c r="L9" s="86">
        <f t="shared" si="2"/>
        <v>103</v>
      </c>
      <c r="M9" s="89"/>
    </row>
    <row r="10" spans="1:14" ht="30" customHeight="1" x14ac:dyDescent="0.2">
      <c r="A10" s="53" t="s">
        <v>84</v>
      </c>
      <c r="B10" s="62">
        <v>42</v>
      </c>
      <c r="C10" s="525">
        <v>41</v>
      </c>
      <c r="D10" s="70">
        <v>1</v>
      </c>
      <c r="E10" s="70">
        <v>597</v>
      </c>
      <c r="F10" s="70">
        <v>488</v>
      </c>
      <c r="G10" s="70">
        <v>12</v>
      </c>
      <c r="H10" s="70">
        <v>97</v>
      </c>
      <c r="I10" s="70">
        <v>13309</v>
      </c>
      <c r="J10" s="70">
        <v>12916</v>
      </c>
      <c r="K10" s="80">
        <v>145</v>
      </c>
      <c r="L10" s="85">
        <v>248</v>
      </c>
      <c r="M10" s="89"/>
      <c r="N10" s="66"/>
    </row>
    <row r="11" spans="1:14" ht="30" customHeight="1" x14ac:dyDescent="0.2">
      <c r="A11" s="53" t="s">
        <v>90</v>
      </c>
      <c r="B11" s="62">
        <v>7</v>
      </c>
      <c r="C11" s="80">
        <v>7</v>
      </c>
      <c r="D11" s="70">
        <v>0</v>
      </c>
      <c r="E11" s="70">
        <v>85</v>
      </c>
      <c r="F11" s="70">
        <v>65</v>
      </c>
      <c r="G11" s="70">
        <v>1</v>
      </c>
      <c r="H11" s="70">
        <v>19</v>
      </c>
      <c r="I11" s="70">
        <v>1593</v>
      </c>
      <c r="J11" s="70">
        <v>1541</v>
      </c>
      <c r="K11" s="80">
        <v>13</v>
      </c>
      <c r="L11" s="85">
        <v>39</v>
      </c>
      <c r="M11" s="89"/>
      <c r="N11" s="66"/>
    </row>
    <row r="12" spans="1:14" ht="30" customHeight="1" x14ac:dyDescent="0.2">
      <c r="A12" s="53" t="s">
        <v>70</v>
      </c>
      <c r="B12" s="62">
        <v>14</v>
      </c>
      <c r="C12" s="80">
        <v>14</v>
      </c>
      <c r="D12" s="70">
        <v>0</v>
      </c>
      <c r="E12" s="70">
        <v>182</v>
      </c>
      <c r="F12" s="70">
        <v>132</v>
      </c>
      <c r="G12" s="70">
        <v>0</v>
      </c>
      <c r="H12" s="70">
        <v>50</v>
      </c>
      <c r="I12" s="70">
        <v>3368</v>
      </c>
      <c r="J12" s="70">
        <v>3202</v>
      </c>
      <c r="K12" s="80">
        <v>0</v>
      </c>
      <c r="L12" s="85">
        <v>166</v>
      </c>
      <c r="M12" s="89"/>
      <c r="N12" s="66"/>
    </row>
    <row r="13" spans="1:14" ht="30" customHeight="1" x14ac:dyDescent="0.2">
      <c r="A13" s="53" t="s">
        <v>91</v>
      </c>
      <c r="B13" s="62">
        <v>17</v>
      </c>
      <c r="C13" s="80">
        <v>17</v>
      </c>
      <c r="D13" s="70">
        <v>0</v>
      </c>
      <c r="E13" s="70">
        <v>155</v>
      </c>
      <c r="F13" s="70">
        <v>119</v>
      </c>
      <c r="G13" s="70">
        <v>5</v>
      </c>
      <c r="H13" s="70">
        <v>31</v>
      </c>
      <c r="I13" s="70">
        <v>2513</v>
      </c>
      <c r="J13" s="70">
        <v>2393</v>
      </c>
      <c r="K13" s="80">
        <v>46</v>
      </c>
      <c r="L13" s="85">
        <v>74</v>
      </c>
      <c r="M13" s="89"/>
      <c r="N13" s="66"/>
    </row>
    <row r="14" spans="1:14" ht="30" customHeight="1" x14ac:dyDescent="0.2">
      <c r="A14" s="53" t="s">
        <v>237</v>
      </c>
      <c r="B14" s="62">
        <v>6</v>
      </c>
      <c r="C14" s="80">
        <v>6</v>
      </c>
      <c r="D14" s="70">
        <v>0</v>
      </c>
      <c r="E14" s="70">
        <v>51</v>
      </c>
      <c r="F14" s="70">
        <v>35</v>
      </c>
      <c r="G14" s="70">
        <v>3</v>
      </c>
      <c r="H14" s="70">
        <v>13</v>
      </c>
      <c r="I14" s="70">
        <v>677</v>
      </c>
      <c r="J14" s="70">
        <v>620</v>
      </c>
      <c r="K14" s="80">
        <v>36</v>
      </c>
      <c r="L14" s="85">
        <v>21</v>
      </c>
      <c r="M14" s="89"/>
      <c r="N14" s="66"/>
    </row>
    <row r="15" spans="1:14" ht="30" customHeight="1" x14ac:dyDescent="0.2">
      <c r="A15" s="53" t="s">
        <v>203</v>
      </c>
      <c r="B15" s="62">
        <v>6</v>
      </c>
      <c r="C15" s="80">
        <v>6</v>
      </c>
      <c r="D15" s="70">
        <v>0</v>
      </c>
      <c r="E15" s="70">
        <v>74</v>
      </c>
      <c r="F15" s="70">
        <v>55</v>
      </c>
      <c r="G15" s="70">
        <v>1</v>
      </c>
      <c r="H15" s="70">
        <v>18</v>
      </c>
      <c r="I15" s="70">
        <v>1401</v>
      </c>
      <c r="J15" s="70">
        <v>1331</v>
      </c>
      <c r="K15" s="80">
        <v>16</v>
      </c>
      <c r="L15" s="85">
        <v>54</v>
      </c>
      <c r="M15" s="89"/>
      <c r="N15" s="66"/>
    </row>
    <row r="16" spans="1:14" ht="30" customHeight="1" x14ac:dyDescent="0.2">
      <c r="A16" s="53" t="s">
        <v>139</v>
      </c>
      <c r="B16" s="62">
        <v>6</v>
      </c>
      <c r="C16" s="80">
        <v>6</v>
      </c>
      <c r="D16" s="70">
        <v>0</v>
      </c>
      <c r="E16" s="70">
        <v>62</v>
      </c>
      <c r="F16" s="70">
        <v>45</v>
      </c>
      <c r="G16" s="70">
        <v>1</v>
      </c>
      <c r="H16" s="70">
        <v>16</v>
      </c>
      <c r="I16" s="70">
        <v>1095</v>
      </c>
      <c r="J16" s="70">
        <v>1027</v>
      </c>
      <c r="K16" s="80">
        <v>11</v>
      </c>
      <c r="L16" s="85">
        <v>57</v>
      </c>
      <c r="M16" s="89"/>
      <c r="N16" s="66"/>
    </row>
    <row r="17" spans="1:14" ht="30" customHeight="1" x14ac:dyDescent="0.2">
      <c r="A17" s="53" t="s">
        <v>238</v>
      </c>
      <c r="B17" s="62">
        <v>13</v>
      </c>
      <c r="C17" s="80">
        <v>13</v>
      </c>
      <c r="D17" s="70">
        <v>0</v>
      </c>
      <c r="E17" s="70">
        <v>148</v>
      </c>
      <c r="F17" s="70">
        <v>116</v>
      </c>
      <c r="G17" s="70">
        <v>0</v>
      </c>
      <c r="H17" s="70">
        <v>32</v>
      </c>
      <c r="I17" s="70">
        <v>2885</v>
      </c>
      <c r="J17" s="70">
        <v>2812</v>
      </c>
      <c r="K17" s="80">
        <v>0</v>
      </c>
      <c r="L17" s="85">
        <v>73</v>
      </c>
      <c r="M17" s="89"/>
      <c r="N17" s="66"/>
    </row>
    <row r="18" spans="1:14" ht="30" customHeight="1" x14ac:dyDescent="0.2">
      <c r="A18" s="53" t="s">
        <v>399</v>
      </c>
      <c r="B18" s="62">
        <v>6</v>
      </c>
      <c r="C18" s="80">
        <v>6</v>
      </c>
      <c r="D18" s="70">
        <v>0</v>
      </c>
      <c r="E18" s="70">
        <v>68</v>
      </c>
      <c r="F18" s="70">
        <v>54</v>
      </c>
      <c r="G18" s="70">
        <v>0</v>
      </c>
      <c r="H18" s="70">
        <v>14</v>
      </c>
      <c r="I18" s="70">
        <v>1416</v>
      </c>
      <c r="J18" s="70">
        <v>1378</v>
      </c>
      <c r="K18" s="80">
        <v>0</v>
      </c>
      <c r="L18" s="85">
        <v>38</v>
      </c>
      <c r="M18" s="89"/>
      <c r="N18" s="66"/>
    </row>
    <row r="19" spans="1:14" ht="30" customHeight="1" x14ac:dyDescent="0.2">
      <c r="A19" s="53" t="s">
        <v>398</v>
      </c>
      <c r="B19" s="62">
        <v>20</v>
      </c>
      <c r="C19" s="80">
        <v>20</v>
      </c>
      <c r="D19" s="70">
        <v>0</v>
      </c>
      <c r="E19" s="70">
        <v>186</v>
      </c>
      <c r="F19" s="70">
        <v>140</v>
      </c>
      <c r="G19" s="70">
        <v>4</v>
      </c>
      <c r="H19" s="70">
        <v>42</v>
      </c>
      <c r="I19" s="70">
        <v>2963</v>
      </c>
      <c r="J19" s="70">
        <v>2806</v>
      </c>
      <c r="K19" s="80">
        <v>55</v>
      </c>
      <c r="L19" s="85">
        <v>102</v>
      </c>
      <c r="M19" s="89"/>
      <c r="N19" s="66"/>
    </row>
    <row r="20" spans="1:14" ht="30" customHeight="1" x14ac:dyDescent="0.2">
      <c r="A20" s="53" t="s">
        <v>397</v>
      </c>
      <c r="B20" s="62">
        <v>7</v>
      </c>
      <c r="C20" s="80">
        <v>7</v>
      </c>
      <c r="D20" s="70">
        <v>0</v>
      </c>
      <c r="E20" s="70">
        <v>63</v>
      </c>
      <c r="F20" s="70">
        <v>44</v>
      </c>
      <c r="G20" s="70">
        <v>2</v>
      </c>
      <c r="H20" s="70">
        <v>17</v>
      </c>
      <c r="I20" s="70">
        <v>916</v>
      </c>
      <c r="J20" s="70">
        <v>873</v>
      </c>
      <c r="K20" s="80">
        <v>14</v>
      </c>
      <c r="L20" s="85">
        <v>29</v>
      </c>
      <c r="M20" s="89"/>
      <c r="N20" s="66"/>
    </row>
    <row r="21" spans="1:14" ht="30" customHeight="1" x14ac:dyDescent="0.2">
      <c r="A21" s="53" t="s">
        <v>396</v>
      </c>
      <c r="B21" s="62">
        <v>4</v>
      </c>
      <c r="C21" s="80">
        <v>4</v>
      </c>
      <c r="D21" s="70">
        <v>0</v>
      </c>
      <c r="E21" s="70">
        <v>46</v>
      </c>
      <c r="F21" s="70">
        <v>35</v>
      </c>
      <c r="G21" s="70">
        <v>0</v>
      </c>
      <c r="H21" s="70">
        <v>11</v>
      </c>
      <c r="I21" s="70">
        <v>894</v>
      </c>
      <c r="J21" s="70">
        <v>877</v>
      </c>
      <c r="K21" s="80">
        <v>0</v>
      </c>
      <c r="L21" s="85">
        <v>17</v>
      </c>
      <c r="M21" s="89"/>
      <c r="N21" s="66"/>
    </row>
    <row r="22" spans="1:14" ht="30" customHeight="1" x14ac:dyDescent="0.2">
      <c r="A22" s="54" t="s">
        <v>395</v>
      </c>
      <c r="B22" s="63">
        <v>6</v>
      </c>
      <c r="C22" s="74">
        <v>6</v>
      </c>
      <c r="D22" s="71">
        <v>0</v>
      </c>
      <c r="E22" s="71">
        <v>48</v>
      </c>
      <c r="F22" s="71">
        <v>37</v>
      </c>
      <c r="G22" s="71">
        <v>3</v>
      </c>
      <c r="H22" s="71">
        <v>8</v>
      </c>
      <c r="I22" s="71">
        <v>843</v>
      </c>
      <c r="J22" s="71">
        <v>771</v>
      </c>
      <c r="K22" s="74">
        <v>44</v>
      </c>
      <c r="L22" s="86">
        <v>28</v>
      </c>
      <c r="M22" s="89"/>
      <c r="N22" s="66"/>
    </row>
    <row r="23" spans="1:14" ht="30" customHeight="1" x14ac:dyDescent="0.2">
      <c r="A23" s="55" t="s">
        <v>87</v>
      </c>
      <c r="B23" s="64">
        <f t="shared" ref="B23:L23" si="3">B24</f>
        <v>1</v>
      </c>
      <c r="C23" s="72">
        <f t="shared" si="3"/>
        <v>1</v>
      </c>
      <c r="D23" s="75">
        <f t="shared" si="3"/>
        <v>0</v>
      </c>
      <c r="E23" s="72">
        <f t="shared" si="3"/>
        <v>9</v>
      </c>
      <c r="F23" s="72">
        <f t="shared" si="3"/>
        <v>6</v>
      </c>
      <c r="G23" s="75">
        <f t="shared" si="3"/>
        <v>0</v>
      </c>
      <c r="H23" s="72">
        <f t="shared" si="3"/>
        <v>3</v>
      </c>
      <c r="I23" s="72">
        <f t="shared" si="3"/>
        <v>138</v>
      </c>
      <c r="J23" s="72">
        <f t="shared" si="3"/>
        <v>133</v>
      </c>
      <c r="K23" s="75">
        <f t="shared" si="3"/>
        <v>0</v>
      </c>
      <c r="L23" s="87">
        <f t="shared" si="3"/>
        <v>5</v>
      </c>
      <c r="M23" s="89"/>
      <c r="N23" s="66"/>
    </row>
    <row r="24" spans="1:14" ht="30" customHeight="1" x14ac:dyDescent="0.2">
      <c r="A24" s="54" t="s">
        <v>97</v>
      </c>
      <c r="B24" s="63">
        <v>1</v>
      </c>
      <c r="C24" s="71">
        <v>1</v>
      </c>
      <c r="D24" s="71">
        <v>0</v>
      </c>
      <c r="E24" s="71">
        <v>9</v>
      </c>
      <c r="F24" s="71">
        <v>6</v>
      </c>
      <c r="G24" s="71">
        <v>0</v>
      </c>
      <c r="H24" s="71">
        <v>3</v>
      </c>
      <c r="I24" s="71">
        <v>138</v>
      </c>
      <c r="J24" s="71">
        <v>133</v>
      </c>
      <c r="K24" s="763">
        <v>0</v>
      </c>
      <c r="L24" s="86">
        <v>5</v>
      </c>
      <c r="M24" s="89"/>
      <c r="N24" s="66"/>
    </row>
    <row r="25" spans="1:14" ht="30" customHeight="1" x14ac:dyDescent="0.2">
      <c r="A25" s="55" t="s">
        <v>46</v>
      </c>
      <c r="B25" s="64">
        <f t="shared" ref="B25:L25" si="4">B26</f>
        <v>1</v>
      </c>
      <c r="C25" s="72">
        <f t="shared" si="4"/>
        <v>1</v>
      </c>
      <c r="D25" s="75">
        <f t="shared" si="4"/>
        <v>0</v>
      </c>
      <c r="E25" s="72">
        <f t="shared" si="4"/>
        <v>5</v>
      </c>
      <c r="F25" s="72">
        <f t="shared" si="4"/>
        <v>2</v>
      </c>
      <c r="G25" s="73">
        <f t="shared" si="4"/>
        <v>2</v>
      </c>
      <c r="H25" s="75">
        <f t="shared" si="4"/>
        <v>1</v>
      </c>
      <c r="I25" s="72">
        <f t="shared" si="4"/>
        <v>41</v>
      </c>
      <c r="J25" s="72">
        <f t="shared" si="4"/>
        <v>17</v>
      </c>
      <c r="K25" s="75">
        <f t="shared" si="4"/>
        <v>23</v>
      </c>
      <c r="L25" s="87">
        <f t="shared" si="4"/>
        <v>1</v>
      </c>
      <c r="M25" s="89"/>
      <c r="N25" s="66"/>
    </row>
    <row r="26" spans="1:14" ht="30" customHeight="1" x14ac:dyDescent="0.2">
      <c r="A26" s="54" t="s">
        <v>107</v>
      </c>
      <c r="B26" s="63">
        <v>1</v>
      </c>
      <c r="C26" s="71">
        <v>1</v>
      </c>
      <c r="D26" s="71">
        <v>0</v>
      </c>
      <c r="E26" s="71">
        <v>5</v>
      </c>
      <c r="F26" s="71">
        <v>2</v>
      </c>
      <c r="G26" s="71">
        <v>2</v>
      </c>
      <c r="H26" s="71">
        <v>1</v>
      </c>
      <c r="I26" s="71">
        <v>41</v>
      </c>
      <c r="J26" s="71">
        <v>17</v>
      </c>
      <c r="K26" s="763">
        <v>23</v>
      </c>
      <c r="L26" s="764">
        <v>1</v>
      </c>
      <c r="M26" s="89"/>
      <c r="N26" s="66"/>
    </row>
    <row r="27" spans="1:14" ht="30" customHeight="1" x14ac:dyDescent="0.2">
      <c r="A27" s="55" t="s">
        <v>108</v>
      </c>
      <c r="B27" s="64">
        <f t="shared" ref="B27:L27" si="5">SUM(B28:B30)</f>
        <v>7</v>
      </c>
      <c r="C27" s="72">
        <f t="shared" si="5"/>
        <v>7</v>
      </c>
      <c r="D27" s="75">
        <f t="shared" si="5"/>
        <v>0</v>
      </c>
      <c r="E27" s="72">
        <f t="shared" si="5"/>
        <v>53</v>
      </c>
      <c r="F27" s="72">
        <f t="shared" si="5"/>
        <v>42</v>
      </c>
      <c r="G27" s="72">
        <f t="shared" si="5"/>
        <v>0</v>
      </c>
      <c r="H27" s="72">
        <f t="shared" si="5"/>
        <v>11</v>
      </c>
      <c r="I27" s="72">
        <f t="shared" si="5"/>
        <v>597</v>
      </c>
      <c r="J27" s="72">
        <f t="shared" si="5"/>
        <v>579</v>
      </c>
      <c r="K27" s="81">
        <f t="shared" si="5"/>
        <v>0</v>
      </c>
      <c r="L27" s="88">
        <f t="shared" si="5"/>
        <v>18</v>
      </c>
      <c r="M27" s="89"/>
      <c r="N27" s="66"/>
    </row>
    <row r="28" spans="1:14" ht="30" customHeight="1" x14ac:dyDescent="0.2">
      <c r="A28" s="53" t="s">
        <v>52</v>
      </c>
      <c r="B28" s="939">
        <v>0</v>
      </c>
      <c r="C28" s="70">
        <v>0</v>
      </c>
      <c r="D28" s="770">
        <v>0</v>
      </c>
      <c r="E28" s="70">
        <v>0</v>
      </c>
      <c r="F28" s="70">
        <v>0</v>
      </c>
      <c r="G28" s="70">
        <v>0</v>
      </c>
      <c r="H28" s="70">
        <v>0</v>
      </c>
      <c r="I28" s="70">
        <v>0</v>
      </c>
      <c r="J28" s="70">
        <v>0</v>
      </c>
      <c r="K28" s="70">
        <v>0</v>
      </c>
      <c r="L28" s="85">
        <v>0</v>
      </c>
      <c r="M28" s="89"/>
      <c r="N28" s="66"/>
    </row>
    <row r="29" spans="1:14" ht="30" customHeight="1" x14ac:dyDescent="0.2">
      <c r="A29" s="53" t="s">
        <v>125</v>
      </c>
      <c r="B29" s="756">
        <v>5</v>
      </c>
      <c r="C29" s="70">
        <v>5</v>
      </c>
      <c r="D29" s="80">
        <v>0</v>
      </c>
      <c r="E29" s="70">
        <v>39</v>
      </c>
      <c r="F29" s="70">
        <v>30</v>
      </c>
      <c r="G29" s="70">
        <v>0</v>
      </c>
      <c r="H29" s="70">
        <v>9</v>
      </c>
      <c r="I29" s="70">
        <v>449</v>
      </c>
      <c r="J29" s="70">
        <v>434</v>
      </c>
      <c r="K29" s="80">
        <v>0</v>
      </c>
      <c r="L29" s="85">
        <v>15</v>
      </c>
      <c r="M29" s="89"/>
      <c r="N29" s="66"/>
    </row>
    <row r="30" spans="1:14" ht="30" customHeight="1" x14ac:dyDescent="0.2">
      <c r="A30" s="53" t="s">
        <v>400</v>
      </c>
      <c r="B30" s="940">
        <v>2</v>
      </c>
      <c r="C30" s="70">
        <v>2</v>
      </c>
      <c r="D30" s="74">
        <v>0</v>
      </c>
      <c r="E30" s="70">
        <v>14</v>
      </c>
      <c r="F30" s="70">
        <v>12</v>
      </c>
      <c r="G30" s="70">
        <v>0</v>
      </c>
      <c r="H30" s="70">
        <v>2</v>
      </c>
      <c r="I30" s="70">
        <v>148</v>
      </c>
      <c r="J30" s="70">
        <v>145</v>
      </c>
      <c r="K30" s="74">
        <v>0</v>
      </c>
      <c r="L30" s="85">
        <v>3</v>
      </c>
      <c r="M30" s="89"/>
      <c r="N30" s="66"/>
    </row>
    <row r="31" spans="1:14" ht="30" customHeight="1" x14ac:dyDescent="0.2">
      <c r="A31" s="56" t="s">
        <v>109</v>
      </c>
      <c r="B31" s="65">
        <f t="shared" ref="B31:L31" si="6">SUM(B32:B35)</f>
        <v>3</v>
      </c>
      <c r="C31" s="73">
        <f t="shared" si="6"/>
        <v>3</v>
      </c>
      <c r="D31" s="75">
        <f t="shared" si="6"/>
        <v>0</v>
      </c>
      <c r="E31" s="73">
        <f t="shared" si="6"/>
        <v>31</v>
      </c>
      <c r="F31" s="73">
        <f t="shared" si="6"/>
        <v>23</v>
      </c>
      <c r="G31" s="73">
        <f t="shared" si="6"/>
        <v>0</v>
      </c>
      <c r="H31" s="73">
        <f t="shared" si="6"/>
        <v>8</v>
      </c>
      <c r="I31" s="73">
        <f t="shared" si="6"/>
        <v>549</v>
      </c>
      <c r="J31" s="73">
        <f t="shared" si="6"/>
        <v>532</v>
      </c>
      <c r="K31" s="73">
        <f t="shared" si="6"/>
        <v>0</v>
      </c>
      <c r="L31" s="87">
        <f t="shared" si="6"/>
        <v>17</v>
      </c>
      <c r="M31" s="89"/>
      <c r="N31" s="66"/>
    </row>
    <row r="32" spans="1:14" ht="30" customHeight="1" x14ac:dyDescent="0.2">
      <c r="A32" s="53" t="s">
        <v>85</v>
      </c>
      <c r="B32" s="939">
        <v>1</v>
      </c>
      <c r="C32" s="70">
        <v>1</v>
      </c>
      <c r="D32" s="770">
        <v>0</v>
      </c>
      <c r="E32" s="70">
        <v>15</v>
      </c>
      <c r="F32" s="70">
        <v>11</v>
      </c>
      <c r="G32" s="70">
        <v>0</v>
      </c>
      <c r="H32" s="70">
        <v>4</v>
      </c>
      <c r="I32" s="70">
        <v>250</v>
      </c>
      <c r="J32" s="70">
        <v>239</v>
      </c>
      <c r="K32" s="70">
        <v>0</v>
      </c>
      <c r="L32" s="85">
        <v>11</v>
      </c>
      <c r="M32" s="89"/>
      <c r="N32" s="66"/>
    </row>
    <row r="33" spans="1:14" ht="30" customHeight="1" x14ac:dyDescent="0.2">
      <c r="A33" s="53" t="s">
        <v>68</v>
      </c>
      <c r="B33" s="756">
        <v>1</v>
      </c>
      <c r="C33" s="70">
        <v>1</v>
      </c>
      <c r="D33" s="80">
        <v>0</v>
      </c>
      <c r="E33" s="70">
        <v>7</v>
      </c>
      <c r="F33" s="70">
        <v>6</v>
      </c>
      <c r="G33" s="70">
        <v>0</v>
      </c>
      <c r="H33" s="70">
        <v>1</v>
      </c>
      <c r="I33" s="70">
        <v>164</v>
      </c>
      <c r="J33" s="70">
        <v>163</v>
      </c>
      <c r="K33" s="70">
        <v>0</v>
      </c>
      <c r="L33" s="85">
        <v>1</v>
      </c>
      <c r="M33" s="89"/>
      <c r="N33" s="66"/>
    </row>
    <row r="34" spans="1:14" ht="30" customHeight="1" x14ac:dyDescent="0.2">
      <c r="A34" s="53" t="s">
        <v>114</v>
      </c>
      <c r="B34" s="756">
        <v>0</v>
      </c>
      <c r="C34" s="70">
        <v>0</v>
      </c>
      <c r="D34" s="80">
        <v>0</v>
      </c>
      <c r="E34" s="70">
        <v>0</v>
      </c>
      <c r="F34" s="70">
        <v>0</v>
      </c>
      <c r="G34" s="70">
        <v>0</v>
      </c>
      <c r="H34" s="70">
        <v>0</v>
      </c>
      <c r="I34" s="70">
        <v>0</v>
      </c>
      <c r="J34" s="70">
        <v>0</v>
      </c>
      <c r="K34" s="70">
        <v>0</v>
      </c>
      <c r="L34" s="85">
        <v>0</v>
      </c>
      <c r="M34" s="89"/>
      <c r="N34" s="66"/>
    </row>
    <row r="35" spans="1:14" ht="30" customHeight="1" x14ac:dyDescent="0.2">
      <c r="A35" s="54" t="s">
        <v>116</v>
      </c>
      <c r="B35" s="940">
        <v>1</v>
      </c>
      <c r="C35" s="71">
        <v>1</v>
      </c>
      <c r="D35" s="74">
        <v>0</v>
      </c>
      <c r="E35" s="71">
        <v>9</v>
      </c>
      <c r="F35" s="71">
        <v>6</v>
      </c>
      <c r="G35" s="71">
        <v>0</v>
      </c>
      <c r="H35" s="71">
        <v>3</v>
      </c>
      <c r="I35" s="71">
        <v>135</v>
      </c>
      <c r="J35" s="71">
        <v>130</v>
      </c>
      <c r="K35" s="71">
        <v>0</v>
      </c>
      <c r="L35" s="86">
        <v>5</v>
      </c>
      <c r="M35" s="89"/>
      <c r="N35" s="66"/>
    </row>
    <row r="36" spans="1:14" ht="30" customHeight="1" x14ac:dyDescent="0.2">
      <c r="A36" s="55" t="s">
        <v>100</v>
      </c>
      <c r="B36" s="64">
        <f t="shared" ref="B36:L36" si="7">B37</f>
        <v>3</v>
      </c>
      <c r="C36" s="72">
        <f t="shared" si="7"/>
        <v>3</v>
      </c>
      <c r="D36" s="75">
        <f t="shared" si="7"/>
        <v>0</v>
      </c>
      <c r="E36" s="72">
        <f t="shared" si="7"/>
        <v>37</v>
      </c>
      <c r="F36" s="72">
        <f t="shared" si="7"/>
        <v>28</v>
      </c>
      <c r="G36" s="73">
        <f t="shared" si="7"/>
        <v>0</v>
      </c>
      <c r="H36" s="72">
        <f t="shared" si="7"/>
        <v>9</v>
      </c>
      <c r="I36" s="72">
        <f t="shared" si="7"/>
        <v>702</v>
      </c>
      <c r="J36" s="72">
        <f t="shared" si="7"/>
        <v>668</v>
      </c>
      <c r="K36" s="73">
        <f t="shared" si="7"/>
        <v>0</v>
      </c>
      <c r="L36" s="88">
        <f t="shared" si="7"/>
        <v>34</v>
      </c>
      <c r="M36" s="89"/>
      <c r="N36" s="66"/>
    </row>
    <row r="37" spans="1:14" ht="30" customHeight="1" x14ac:dyDescent="0.2">
      <c r="A37" s="54" t="s">
        <v>401</v>
      </c>
      <c r="B37" s="63">
        <v>3</v>
      </c>
      <c r="C37" s="71">
        <v>3</v>
      </c>
      <c r="D37" s="763">
        <v>0</v>
      </c>
      <c r="E37" s="71">
        <v>37</v>
      </c>
      <c r="F37" s="71">
        <v>28</v>
      </c>
      <c r="G37" s="71">
        <v>0</v>
      </c>
      <c r="H37" s="71">
        <v>9</v>
      </c>
      <c r="I37" s="71">
        <v>702</v>
      </c>
      <c r="J37" s="71">
        <v>668</v>
      </c>
      <c r="K37" s="763">
        <v>0</v>
      </c>
      <c r="L37" s="86">
        <v>34</v>
      </c>
      <c r="M37" s="89"/>
      <c r="N37" s="66"/>
    </row>
    <row r="38" spans="1:14" ht="30" customHeight="1" x14ac:dyDescent="0.2">
      <c r="A38" s="55" t="s">
        <v>117</v>
      </c>
      <c r="B38" s="64">
        <f t="shared" ref="B38:L38" si="8">B39+B40</f>
        <v>5</v>
      </c>
      <c r="C38" s="72">
        <f t="shared" si="8"/>
        <v>5</v>
      </c>
      <c r="D38" s="75">
        <f t="shared" si="8"/>
        <v>0</v>
      </c>
      <c r="E38" s="72">
        <f t="shared" si="8"/>
        <v>44</v>
      </c>
      <c r="F38" s="72">
        <f t="shared" si="8"/>
        <v>32</v>
      </c>
      <c r="G38" s="73">
        <f t="shared" si="8"/>
        <v>1</v>
      </c>
      <c r="H38" s="72">
        <f t="shared" si="8"/>
        <v>11</v>
      </c>
      <c r="I38" s="72">
        <f t="shared" si="8"/>
        <v>578</v>
      </c>
      <c r="J38" s="72">
        <f t="shared" si="8"/>
        <v>535</v>
      </c>
      <c r="K38" s="73">
        <f t="shared" si="8"/>
        <v>15</v>
      </c>
      <c r="L38" s="88">
        <f t="shared" si="8"/>
        <v>28</v>
      </c>
      <c r="M38" s="89"/>
      <c r="N38" s="66"/>
    </row>
    <row r="39" spans="1:14" ht="30" customHeight="1" x14ac:dyDescent="0.2">
      <c r="A39" s="53" t="s">
        <v>120</v>
      </c>
      <c r="B39" s="62">
        <v>4</v>
      </c>
      <c r="C39" s="70">
        <v>4</v>
      </c>
      <c r="D39" s="770">
        <v>0</v>
      </c>
      <c r="E39" s="70">
        <v>36</v>
      </c>
      <c r="F39" s="70">
        <v>26</v>
      </c>
      <c r="G39" s="770">
        <v>1</v>
      </c>
      <c r="H39" s="70">
        <v>9</v>
      </c>
      <c r="I39" s="70">
        <v>506</v>
      </c>
      <c r="J39" s="70">
        <v>465</v>
      </c>
      <c r="K39" s="770">
        <v>15</v>
      </c>
      <c r="L39" s="85">
        <v>26</v>
      </c>
      <c r="M39" s="89"/>
      <c r="N39" s="66"/>
    </row>
    <row r="40" spans="1:14" ht="30" customHeight="1" x14ac:dyDescent="0.2">
      <c r="A40" s="57" t="s">
        <v>119</v>
      </c>
      <c r="B40" s="778">
        <v>1</v>
      </c>
      <c r="C40" s="941">
        <v>1</v>
      </c>
      <c r="D40" s="779">
        <v>0</v>
      </c>
      <c r="E40" s="941">
        <v>8</v>
      </c>
      <c r="F40" s="941">
        <v>6</v>
      </c>
      <c r="G40" s="941">
        <v>0</v>
      </c>
      <c r="H40" s="941">
        <v>2</v>
      </c>
      <c r="I40" s="941">
        <v>72</v>
      </c>
      <c r="J40" s="941">
        <v>70</v>
      </c>
      <c r="K40" s="779">
        <v>0</v>
      </c>
      <c r="L40" s="782">
        <v>2</v>
      </c>
      <c r="M40" s="89"/>
      <c r="N40" s="66"/>
    </row>
    <row r="41" spans="1:14" ht="30" customHeight="1" x14ac:dyDescent="0.15">
      <c r="A41" s="58"/>
    </row>
    <row r="42" spans="1:14" ht="30" customHeight="1" x14ac:dyDescent="0.15">
      <c r="B42" s="66"/>
      <c r="C42" s="66"/>
      <c r="D42" s="66"/>
      <c r="E42" s="66"/>
      <c r="F42" s="66"/>
      <c r="G42" s="66"/>
      <c r="H42" s="66"/>
      <c r="I42" s="66"/>
      <c r="J42" s="66"/>
      <c r="K42" s="66"/>
      <c r="L42" s="66"/>
    </row>
    <row r="43" spans="1:14" ht="22.7" customHeight="1" x14ac:dyDescent="0.15">
      <c r="B43" s="66"/>
      <c r="C43" s="66"/>
      <c r="D43" s="66"/>
      <c r="E43" s="66"/>
      <c r="F43" s="66"/>
      <c r="G43" s="66"/>
      <c r="H43" s="66"/>
      <c r="I43" s="66"/>
      <c r="J43" s="66"/>
      <c r="K43" s="66"/>
      <c r="L43" s="66"/>
    </row>
    <row r="44" spans="1:14" ht="18.95" customHeight="1" x14ac:dyDescent="0.15"/>
    <row r="45" spans="1:14" ht="18.95" customHeight="1" x14ac:dyDescent="0.15"/>
    <row r="46" spans="1:14" ht="18.95" customHeight="1" x14ac:dyDescent="0.15"/>
    <row r="47" spans="1:14" ht="18.95" customHeight="1" x14ac:dyDescent="0.15"/>
    <row r="48" spans="1:14" ht="18.95" customHeight="1" x14ac:dyDescent="0.15"/>
    <row r="49" s="45" customFormat="1" ht="18.95" customHeight="1" x14ac:dyDescent="0.15"/>
    <row r="50" s="45" customFormat="1" ht="18.95" customHeight="1" x14ac:dyDescent="0.15"/>
    <row r="51" s="45" customFormat="1" ht="18.95" customHeight="1" x14ac:dyDescent="0.15"/>
    <row r="52" s="45" customFormat="1" ht="18.95" customHeight="1" x14ac:dyDescent="0.15"/>
    <row r="53" s="45" customFormat="1" ht="18.95" customHeight="1" x14ac:dyDescent="0.15"/>
    <row r="54" s="45" customFormat="1" ht="18.95" customHeight="1" x14ac:dyDescent="0.15"/>
    <row r="55" s="45" customFormat="1" ht="18.95" customHeight="1" x14ac:dyDescent="0.15"/>
    <row r="56" s="45" customFormat="1" ht="18.95" customHeight="1" x14ac:dyDescent="0.15"/>
    <row r="57" s="45" customFormat="1" ht="18.95" customHeight="1" x14ac:dyDescent="0.15"/>
    <row r="58" s="45" customFormat="1" ht="18.95" customHeight="1" x14ac:dyDescent="0.15"/>
    <row r="59" s="45" customFormat="1" ht="18.95" customHeight="1" x14ac:dyDescent="0.15"/>
    <row r="60" s="45" customFormat="1" ht="18.95" customHeight="1" x14ac:dyDescent="0.15"/>
    <row r="61" s="45" customFormat="1" ht="18.95" customHeight="1" x14ac:dyDescent="0.15"/>
    <row r="62" s="45" customFormat="1" ht="18.95" customHeight="1" x14ac:dyDescent="0.15"/>
    <row r="63" s="45" customFormat="1" ht="18.95" customHeight="1" x14ac:dyDescent="0.15"/>
    <row r="64" s="45" customFormat="1" ht="18.95" customHeight="1" x14ac:dyDescent="0.15"/>
    <row r="65" s="45" customFormat="1" ht="18.95" customHeight="1" x14ac:dyDescent="0.15"/>
    <row r="66" s="45" customFormat="1" ht="18.95" customHeight="1" x14ac:dyDescent="0.15"/>
    <row r="67" s="45" customFormat="1" ht="18.95" customHeight="1" x14ac:dyDescent="0.15"/>
    <row r="68" s="45" customFormat="1" ht="18.95" customHeight="1" x14ac:dyDescent="0.15"/>
    <row r="69" s="45" customFormat="1" ht="18.95" customHeight="1" x14ac:dyDescent="0.15"/>
    <row r="70" s="45" customFormat="1" ht="18.95" customHeight="1" x14ac:dyDescent="0.15"/>
    <row r="71" s="45" customFormat="1" ht="18.95" customHeight="1" x14ac:dyDescent="0.15"/>
    <row r="72" s="45" customFormat="1" ht="18.95" customHeight="1" x14ac:dyDescent="0.15"/>
    <row r="73" s="45" customFormat="1" ht="18.95" customHeight="1" x14ac:dyDescent="0.15"/>
    <row r="74" s="45" customFormat="1" ht="18.95" customHeight="1" x14ac:dyDescent="0.15"/>
    <row r="75" s="45" customFormat="1" ht="18.95" customHeight="1" x14ac:dyDescent="0.15"/>
    <row r="76" s="45" customFormat="1" ht="18.95" customHeight="1" x14ac:dyDescent="0.15"/>
    <row r="77" s="45" customFormat="1" ht="18.95" customHeight="1" x14ac:dyDescent="0.15"/>
    <row r="78" s="45" customFormat="1" ht="18.95" customHeight="1" x14ac:dyDescent="0.15"/>
    <row r="79" s="45" customFormat="1" ht="18.95" customHeight="1" x14ac:dyDescent="0.15"/>
    <row r="80" s="45" customFormat="1" ht="18.95" customHeight="1" x14ac:dyDescent="0.15"/>
    <row r="81" s="45" customFormat="1" ht="18.95" customHeight="1" x14ac:dyDescent="0.15"/>
    <row r="82" s="45" customFormat="1" ht="18.95" customHeight="1" x14ac:dyDescent="0.15"/>
    <row r="83" s="45" customFormat="1" ht="18.95" customHeight="1" x14ac:dyDescent="0.15"/>
    <row r="84" s="45" customFormat="1" ht="18.95" customHeight="1" x14ac:dyDescent="0.15"/>
    <row r="85" s="45" customFormat="1" ht="18.95" customHeight="1" x14ac:dyDescent="0.15"/>
  </sheetData>
  <customSheetViews>
    <customSheetView guid="{38641C39-8DCD-4675-9CC3-E31D26A80CE1}" scale="75" showGridLines="0" fitToPage="1">
      <pane xSplit="1" ySplit="5" topLeftCell="B27" activePane="bottomRight" state="frozen"/>
      <selection pane="bottomRight" activeCell="B42" sqref="B42:B43"/>
      <pageMargins left="0.59055118110236227" right="0.39370078740157483" top="0.31496062992125984" bottom="0.55118110236220474" header="0" footer="0.27559055118110237"/>
      <printOptions horizontalCentered="1" verticalCentered="1"/>
      <pageSetup paperSize="9" scale="68" firstPageNumber="13"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1" ySplit="5" topLeftCell="B6" state="frozen"/>
      <pageMargins left="0.59055118110236227" right="0.39370078740157483" top="0.31496062992125984" bottom="0.55118110236220474" header="0" footer="0.27559055118110237"/>
      <printOptions horizontalCentered="1" verticalCentered="1"/>
      <pageSetup paperSize="9" firstPageNumber="13"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7" activePane="bottomRight" state="frozen"/>
      <selection pane="bottomRight" activeCell="B42" sqref="B42:B43"/>
      <pageMargins left="0.59055118110236227" right="0.39370078740157483" top="0.31496062992125984" bottom="0.55118110236220474" header="0" footer="0.27559055118110237"/>
      <printOptions horizontalCentered="1" verticalCentered="1"/>
      <pageSetup paperSize="9" scale="71" firstPageNumber="13"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pane xSplit="1" ySplit="5" topLeftCell="B27" state="frozen"/>
      <selection activeCell="B42" sqref="B42:B43"/>
      <pageMargins left="0.59055118110236227" right="0.39370078740157483" top="0.31496062992125984" bottom="0.55118110236220474" header="0" footer="0.27559055118110237"/>
      <printOptions horizontalCentered="1" verticalCentered="1"/>
      <pageSetup paperSize="9" firstPageNumber="13"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1" ySplit="5" topLeftCell="B6" activePane="bottomRight" state="frozen"/>
      <selection pane="bottomRight" activeCell="V15" sqref="V15"/>
      <pageMargins left="0.59055118110236227" right="0.39370078740157483" top="0.31496062992125984" bottom="0.55118110236220474" header="0" footer="0.27559055118110237"/>
      <printOptions horizontalCentered="1" verticalCentered="1"/>
      <pageSetup paperSize="9" scale="71" firstPageNumber="13" orientation="portrait" useFirstPageNumber="1" r:id="rId5"/>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1" firstPageNumber="13" orientation="portrait" useFirstPageNumber="1" r:id="rId6"/>
  <headerFooter scaleWithDoc="0" alignWithMargins="0">
    <oddFooter>&amp;C-&amp;A-</oddFooter>
    <evenFooter>&amp;C- &amp;P -</evenFooter>
    <firstFooter>&amp;C- &amp;P -</firstFooter>
  </headerFooter>
  <drawing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76"/>
  <sheetViews>
    <sheetView showGridLines="0" view="pageBreakPreview" zoomScaleNormal="75" zoomScaleSheetLayoutView="100" workbookViewId="0">
      <pane xSplit="1" ySplit="6" topLeftCell="B7"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17.625" style="45" customWidth="1" collapsed="1"/>
    <col min="2" max="2" width="8.125" style="45" customWidth="1" collapsed="1"/>
    <col min="3" max="3" width="9.875" style="45" customWidth="1" collapsed="1"/>
    <col min="4" max="5" width="9.375" style="45" customWidth="1" collapsed="1"/>
    <col min="6" max="6" width="9.875" style="45" customWidth="1" collapsed="1"/>
    <col min="7" max="8" width="9.375" style="45" customWidth="1" collapsed="1"/>
    <col min="9" max="9" width="9.875" style="45" customWidth="1" collapsed="1"/>
    <col min="10" max="11" width="9.375" style="45" customWidth="1" collapsed="1"/>
    <col min="12" max="12" width="9.875" style="45" customWidth="1" collapsed="1"/>
    <col min="13" max="14" width="9.375" style="45" customWidth="1" collapsed="1"/>
    <col min="15" max="15" width="9.375" style="45" bestFit="1" customWidth="1" collapsed="1"/>
    <col min="16" max="16" width="9.125" style="45" bestFit="1" customWidth="1" collapsed="1"/>
    <col min="17" max="17" width="9.125" style="45" customWidth="1" collapsed="1"/>
    <col min="18" max="16384" width="9" style="45" collapsed="1"/>
  </cols>
  <sheetData>
    <row r="1" spans="1:17" ht="27" customHeight="1" x14ac:dyDescent="0.15">
      <c r="A1" s="182" t="s">
        <v>278</v>
      </c>
    </row>
    <row r="2" spans="1:17" ht="18" customHeight="1" x14ac:dyDescent="0.15">
      <c r="A2" s="48" t="s">
        <v>386</v>
      </c>
    </row>
    <row r="3" spans="1:17" ht="18" customHeight="1" x14ac:dyDescent="0.15">
      <c r="A3" s="481" t="s">
        <v>21</v>
      </c>
      <c r="B3" s="486"/>
      <c r="C3" s="486"/>
      <c r="D3" s="486"/>
      <c r="E3" s="486"/>
      <c r="F3" s="486"/>
      <c r="G3" s="486"/>
      <c r="H3" s="486"/>
      <c r="I3" s="486"/>
      <c r="J3" s="486"/>
      <c r="K3" s="486"/>
      <c r="L3" s="486"/>
      <c r="M3" s="486"/>
      <c r="N3" s="486"/>
      <c r="O3" s="486"/>
      <c r="P3" s="513"/>
      <c r="Q3" s="515" t="s">
        <v>253</v>
      </c>
    </row>
    <row r="4" spans="1:17" ht="33.75" customHeight="1" x14ac:dyDescent="0.15">
      <c r="A4" s="243" t="s">
        <v>36</v>
      </c>
      <c r="B4" s="1031" t="s">
        <v>256</v>
      </c>
      <c r="C4" s="1028" t="s">
        <v>118</v>
      </c>
      <c r="D4" s="1029"/>
      <c r="E4" s="1029"/>
      <c r="F4" s="1029"/>
      <c r="G4" s="1029"/>
      <c r="H4" s="1029"/>
      <c r="I4" s="1029"/>
      <c r="J4" s="1029"/>
      <c r="K4" s="1029"/>
      <c r="L4" s="1029"/>
      <c r="M4" s="1029"/>
      <c r="N4" s="1030"/>
      <c r="O4" s="512" t="s">
        <v>35</v>
      </c>
      <c r="P4" s="514" t="s">
        <v>124</v>
      </c>
      <c r="Q4" s="516" t="s">
        <v>258</v>
      </c>
    </row>
    <row r="5" spans="1:17" ht="21" customHeight="1" x14ac:dyDescent="0.15">
      <c r="A5" s="1034" t="s">
        <v>102</v>
      </c>
      <c r="B5" s="1032"/>
      <c r="C5" s="488" t="s">
        <v>27</v>
      </c>
      <c r="D5" s="489"/>
      <c r="E5" s="495"/>
      <c r="F5" s="501" t="s">
        <v>198</v>
      </c>
      <c r="G5" s="501"/>
      <c r="H5" s="495"/>
      <c r="I5" s="501" t="s">
        <v>106</v>
      </c>
      <c r="J5" s="501"/>
      <c r="K5" s="495"/>
      <c r="L5" s="501" t="s">
        <v>208</v>
      </c>
      <c r="M5" s="501"/>
      <c r="N5" s="501"/>
      <c r="O5" s="1035" t="s">
        <v>154</v>
      </c>
      <c r="P5" s="1037" t="s">
        <v>66</v>
      </c>
      <c r="Q5" s="1026" t="s">
        <v>66</v>
      </c>
    </row>
    <row r="6" spans="1:17" s="1" customFormat="1" ht="21" customHeight="1" x14ac:dyDescent="0.15">
      <c r="A6" s="981"/>
      <c r="B6" s="1033"/>
      <c r="C6" s="24" t="s">
        <v>57</v>
      </c>
      <c r="D6" s="661" t="s">
        <v>12</v>
      </c>
      <c r="E6" s="115" t="s">
        <v>11</v>
      </c>
      <c r="F6" s="24" t="s">
        <v>57</v>
      </c>
      <c r="G6" s="661" t="s">
        <v>12</v>
      </c>
      <c r="H6" s="502" t="s">
        <v>11</v>
      </c>
      <c r="I6" s="24" t="s">
        <v>57</v>
      </c>
      <c r="J6" s="661" t="s">
        <v>12</v>
      </c>
      <c r="K6" s="109" t="s">
        <v>11</v>
      </c>
      <c r="L6" s="24" t="s">
        <v>57</v>
      </c>
      <c r="M6" s="661" t="s">
        <v>12</v>
      </c>
      <c r="N6" s="115" t="s">
        <v>11</v>
      </c>
      <c r="O6" s="1036"/>
      <c r="P6" s="1036"/>
      <c r="Q6" s="1027"/>
    </row>
    <row r="7" spans="1:17" s="1" customFormat="1" ht="30" customHeight="1" x14ac:dyDescent="0.15">
      <c r="A7" s="755" t="s">
        <v>380</v>
      </c>
      <c r="B7" s="61">
        <v>32</v>
      </c>
      <c r="C7" s="69">
        <v>1849</v>
      </c>
      <c r="D7" s="490">
        <v>922</v>
      </c>
      <c r="E7" s="496">
        <v>927</v>
      </c>
      <c r="F7" s="69">
        <v>562</v>
      </c>
      <c r="G7" s="490">
        <v>284</v>
      </c>
      <c r="H7" s="503">
        <v>278</v>
      </c>
      <c r="I7" s="69">
        <v>622</v>
      </c>
      <c r="J7" s="490">
        <v>293</v>
      </c>
      <c r="K7" s="507">
        <v>329</v>
      </c>
      <c r="L7" s="69">
        <v>665</v>
      </c>
      <c r="M7" s="490">
        <v>345</v>
      </c>
      <c r="N7" s="496">
        <v>320</v>
      </c>
      <c r="O7" s="79">
        <v>751</v>
      </c>
      <c r="P7" s="79">
        <v>304</v>
      </c>
      <c r="Q7" s="84">
        <v>32</v>
      </c>
    </row>
    <row r="8" spans="1:17" s="1" customFormat="1" ht="30" customHeight="1" x14ac:dyDescent="0.15">
      <c r="A8" s="755" t="s">
        <v>412</v>
      </c>
      <c r="B8" s="61">
        <f t="shared" ref="B8:Q8" si="0">B9+B10</f>
        <v>32</v>
      </c>
      <c r="C8" s="69">
        <f t="shared" si="0"/>
        <v>1715</v>
      </c>
      <c r="D8" s="490">
        <f t="shared" si="0"/>
        <v>857</v>
      </c>
      <c r="E8" s="496">
        <f t="shared" si="0"/>
        <v>858</v>
      </c>
      <c r="F8" s="69">
        <f t="shared" si="0"/>
        <v>537</v>
      </c>
      <c r="G8" s="490">
        <f t="shared" si="0"/>
        <v>286</v>
      </c>
      <c r="H8" s="503">
        <f t="shared" si="0"/>
        <v>251</v>
      </c>
      <c r="I8" s="69">
        <f t="shared" si="0"/>
        <v>564</v>
      </c>
      <c r="J8" s="490">
        <f t="shared" si="0"/>
        <v>288</v>
      </c>
      <c r="K8" s="507">
        <f t="shared" si="0"/>
        <v>276</v>
      </c>
      <c r="L8" s="69">
        <f t="shared" si="0"/>
        <v>614</v>
      </c>
      <c r="M8" s="490">
        <f t="shared" si="0"/>
        <v>283</v>
      </c>
      <c r="N8" s="496">
        <f t="shared" si="0"/>
        <v>331</v>
      </c>
      <c r="O8" s="79">
        <f t="shared" si="0"/>
        <v>673</v>
      </c>
      <c r="P8" s="79">
        <f t="shared" si="0"/>
        <v>296</v>
      </c>
      <c r="Q8" s="84">
        <f t="shared" si="0"/>
        <v>31</v>
      </c>
    </row>
    <row r="9" spans="1:17" ht="30" customHeight="1" x14ac:dyDescent="0.2">
      <c r="A9" s="53" t="s">
        <v>54</v>
      </c>
      <c r="B9" s="62">
        <f t="shared" ref="B9:Q9" si="1">SUM(B11:B23)</f>
        <v>30</v>
      </c>
      <c r="C9" s="70">
        <f t="shared" si="1"/>
        <v>1681</v>
      </c>
      <c r="D9" s="491">
        <f t="shared" si="1"/>
        <v>839</v>
      </c>
      <c r="E9" s="497">
        <f t="shared" si="1"/>
        <v>842</v>
      </c>
      <c r="F9" s="70">
        <f t="shared" si="1"/>
        <v>530</v>
      </c>
      <c r="G9" s="491">
        <f t="shared" si="1"/>
        <v>283</v>
      </c>
      <c r="H9" s="504">
        <f t="shared" si="1"/>
        <v>247</v>
      </c>
      <c r="I9" s="70">
        <f t="shared" si="1"/>
        <v>551</v>
      </c>
      <c r="J9" s="491">
        <f t="shared" si="1"/>
        <v>281</v>
      </c>
      <c r="K9" s="508">
        <f t="shared" si="1"/>
        <v>270</v>
      </c>
      <c r="L9" s="70">
        <f t="shared" si="1"/>
        <v>600</v>
      </c>
      <c r="M9" s="491">
        <f t="shared" si="1"/>
        <v>275</v>
      </c>
      <c r="N9" s="497">
        <f t="shared" si="1"/>
        <v>325</v>
      </c>
      <c r="O9" s="70">
        <f t="shared" si="1"/>
        <v>656</v>
      </c>
      <c r="P9" s="80">
        <f t="shared" si="1"/>
        <v>289</v>
      </c>
      <c r="Q9" s="85">
        <f t="shared" si="1"/>
        <v>28</v>
      </c>
    </row>
    <row r="10" spans="1:17" ht="30" customHeight="1" x14ac:dyDescent="0.2">
      <c r="A10" s="54" t="s">
        <v>135</v>
      </c>
      <c r="B10" s="63">
        <f t="shared" ref="B10:Q10" si="2">B24+B26+B28+B32+B37+B39</f>
        <v>2</v>
      </c>
      <c r="C10" s="71">
        <f t="shared" si="2"/>
        <v>34</v>
      </c>
      <c r="D10" s="492">
        <f t="shared" si="2"/>
        <v>18</v>
      </c>
      <c r="E10" s="498">
        <f t="shared" si="2"/>
        <v>16</v>
      </c>
      <c r="F10" s="71">
        <f t="shared" si="2"/>
        <v>7</v>
      </c>
      <c r="G10" s="492">
        <f t="shared" si="2"/>
        <v>3</v>
      </c>
      <c r="H10" s="505">
        <f t="shared" si="2"/>
        <v>4</v>
      </c>
      <c r="I10" s="71">
        <f t="shared" si="2"/>
        <v>13</v>
      </c>
      <c r="J10" s="492">
        <f t="shared" si="2"/>
        <v>7</v>
      </c>
      <c r="K10" s="509">
        <f t="shared" si="2"/>
        <v>6</v>
      </c>
      <c r="L10" s="71">
        <f t="shared" si="2"/>
        <v>14</v>
      </c>
      <c r="M10" s="492">
        <f t="shared" si="2"/>
        <v>8</v>
      </c>
      <c r="N10" s="498">
        <f t="shared" si="2"/>
        <v>6</v>
      </c>
      <c r="O10" s="71">
        <f t="shared" si="2"/>
        <v>17</v>
      </c>
      <c r="P10" s="74">
        <f t="shared" si="2"/>
        <v>7</v>
      </c>
      <c r="Q10" s="86">
        <f t="shared" si="2"/>
        <v>3</v>
      </c>
    </row>
    <row r="11" spans="1:17" ht="30" customHeight="1" x14ac:dyDescent="0.2">
      <c r="A11" s="482" t="s">
        <v>324</v>
      </c>
      <c r="B11" s="62">
        <v>16</v>
      </c>
      <c r="C11" s="70">
        <v>997</v>
      </c>
      <c r="D11" s="491">
        <v>508</v>
      </c>
      <c r="E11" s="497">
        <v>489</v>
      </c>
      <c r="F11" s="70">
        <v>306</v>
      </c>
      <c r="G11" s="491">
        <v>167</v>
      </c>
      <c r="H11" s="504">
        <v>139</v>
      </c>
      <c r="I11" s="70">
        <v>330</v>
      </c>
      <c r="J11" s="491">
        <v>170</v>
      </c>
      <c r="K11" s="508">
        <v>160</v>
      </c>
      <c r="L11" s="70">
        <v>361</v>
      </c>
      <c r="M11" s="491">
        <v>171</v>
      </c>
      <c r="N11" s="497">
        <v>190</v>
      </c>
      <c r="O11" s="70">
        <v>408</v>
      </c>
      <c r="P11" s="70">
        <v>142</v>
      </c>
      <c r="Q11" s="536">
        <v>12</v>
      </c>
    </row>
    <row r="12" spans="1:17" ht="30" customHeight="1" x14ac:dyDescent="0.2">
      <c r="A12" s="482" t="s">
        <v>153</v>
      </c>
      <c r="B12" s="62">
        <v>2</v>
      </c>
      <c r="C12" s="70">
        <v>171</v>
      </c>
      <c r="D12" s="491">
        <v>84</v>
      </c>
      <c r="E12" s="497">
        <v>87</v>
      </c>
      <c r="F12" s="70">
        <v>55</v>
      </c>
      <c r="G12" s="491">
        <v>26</v>
      </c>
      <c r="H12" s="504">
        <v>29</v>
      </c>
      <c r="I12" s="70">
        <v>64</v>
      </c>
      <c r="J12" s="491">
        <v>31</v>
      </c>
      <c r="K12" s="508">
        <v>33</v>
      </c>
      <c r="L12" s="70">
        <v>52</v>
      </c>
      <c r="M12" s="491">
        <v>27</v>
      </c>
      <c r="N12" s="497">
        <v>25</v>
      </c>
      <c r="O12" s="70">
        <v>54</v>
      </c>
      <c r="P12" s="70">
        <v>21</v>
      </c>
      <c r="Q12" s="85">
        <v>1</v>
      </c>
    </row>
    <row r="13" spans="1:17" ht="30" customHeight="1" x14ac:dyDescent="0.2">
      <c r="A13" s="482" t="s">
        <v>65</v>
      </c>
      <c r="B13" s="62">
        <v>4</v>
      </c>
      <c r="C13" s="70">
        <v>187</v>
      </c>
      <c r="D13" s="491">
        <v>96</v>
      </c>
      <c r="E13" s="497">
        <v>91</v>
      </c>
      <c r="F13" s="70">
        <v>53</v>
      </c>
      <c r="G13" s="491">
        <v>30</v>
      </c>
      <c r="H13" s="504">
        <v>23</v>
      </c>
      <c r="I13" s="70">
        <v>61</v>
      </c>
      <c r="J13" s="491">
        <v>37</v>
      </c>
      <c r="K13" s="508">
        <v>24</v>
      </c>
      <c r="L13" s="70">
        <v>73</v>
      </c>
      <c r="M13" s="491">
        <v>29</v>
      </c>
      <c r="N13" s="497">
        <v>44</v>
      </c>
      <c r="O13" s="70">
        <v>72</v>
      </c>
      <c r="P13" s="70">
        <v>49</v>
      </c>
      <c r="Q13" s="85">
        <v>4</v>
      </c>
    </row>
    <row r="14" spans="1:17" ht="30" customHeight="1" x14ac:dyDescent="0.2">
      <c r="A14" s="482" t="s">
        <v>326</v>
      </c>
      <c r="B14" s="62">
        <v>1</v>
      </c>
      <c r="C14" s="70">
        <v>19</v>
      </c>
      <c r="D14" s="491">
        <v>7</v>
      </c>
      <c r="E14" s="497">
        <v>12</v>
      </c>
      <c r="F14" s="70">
        <v>6</v>
      </c>
      <c r="G14" s="491">
        <v>2</v>
      </c>
      <c r="H14" s="504">
        <v>4</v>
      </c>
      <c r="I14" s="70">
        <v>5</v>
      </c>
      <c r="J14" s="70">
        <v>3</v>
      </c>
      <c r="K14" s="508">
        <v>2</v>
      </c>
      <c r="L14" s="70">
        <v>8</v>
      </c>
      <c r="M14" s="491">
        <v>2</v>
      </c>
      <c r="N14" s="497">
        <v>6</v>
      </c>
      <c r="O14" s="70">
        <v>6</v>
      </c>
      <c r="P14" s="70">
        <v>4</v>
      </c>
      <c r="Q14" s="85">
        <v>0</v>
      </c>
    </row>
    <row r="15" spans="1:17" ht="30" customHeight="1" x14ac:dyDescent="0.2">
      <c r="A15" s="482" t="s">
        <v>73</v>
      </c>
      <c r="B15" s="62">
        <v>1</v>
      </c>
      <c r="C15" s="70">
        <v>47</v>
      </c>
      <c r="D15" s="491">
        <v>28</v>
      </c>
      <c r="E15" s="497">
        <v>19</v>
      </c>
      <c r="F15" s="70">
        <v>14</v>
      </c>
      <c r="G15" s="491">
        <v>9</v>
      </c>
      <c r="H15" s="504">
        <v>5</v>
      </c>
      <c r="I15" s="70">
        <v>12</v>
      </c>
      <c r="J15" s="491">
        <v>7</v>
      </c>
      <c r="K15" s="508">
        <v>5</v>
      </c>
      <c r="L15" s="70">
        <v>21</v>
      </c>
      <c r="M15" s="491">
        <v>12</v>
      </c>
      <c r="N15" s="497">
        <v>9</v>
      </c>
      <c r="O15" s="70">
        <v>18</v>
      </c>
      <c r="P15" s="70">
        <v>8</v>
      </c>
      <c r="Q15" s="85">
        <v>2</v>
      </c>
    </row>
    <row r="16" spans="1:17" ht="30" customHeight="1" x14ac:dyDescent="0.2">
      <c r="A16" s="482" t="s">
        <v>10</v>
      </c>
      <c r="B16" s="62">
        <v>2</v>
      </c>
      <c r="C16" s="70">
        <v>84</v>
      </c>
      <c r="D16" s="491">
        <v>36</v>
      </c>
      <c r="E16" s="497">
        <v>48</v>
      </c>
      <c r="F16" s="70">
        <v>31</v>
      </c>
      <c r="G16" s="491">
        <v>17</v>
      </c>
      <c r="H16" s="504">
        <v>14</v>
      </c>
      <c r="I16" s="70">
        <v>26</v>
      </c>
      <c r="J16" s="491">
        <v>9</v>
      </c>
      <c r="K16" s="508">
        <v>17</v>
      </c>
      <c r="L16" s="70">
        <v>27</v>
      </c>
      <c r="M16" s="491">
        <v>10</v>
      </c>
      <c r="N16" s="497">
        <v>17</v>
      </c>
      <c r="O16" s="70">
        <v>44</v>
      </c>
      <c r="P16" s="70">
        <v>32</v>
      </c>
      <c r="Q16" s="85">
        <v>6</v>
      </c>
    </row>
    <row r="17" spans="1:17" ht="30" customHeight="1" x14ac:dyDescent="0.2">
      <c r="A17" s="482" t="s">
        <v>328</v>
      </c>
      <c r="B17" s="62">
        <v>1</v>
      </c>
      <c r="C17" s="70">
        <v>30</v>
      </c>
      <c r="D17" s="491">
        <v>9</v>
      </c>
      <c r="E17" s="497">
        <v>21</v>
      </c>
      <c r="F17" s="70">
        <v>8</v>
      </c>
      <c r="G17" s="491">
        <v>2</v>
      </c>
      <c r="H17" s="504">
        <v>6</v>
      </c>
      <c r="I17" s="70">
        <v>13</v>
      </c>
      <c r="J17" s="491">
        <v>4</v>
      </c>
      <c r="K17" s="508">
        <v>9</v>
      </c>
      <c r="L17" s="70">
        <v>9</v>
      </c>
      <c r="M17" s="491">
        <v>3</v>
      </c>
      <c r="N17" s="497">
        <v>6</v>
      </c>
      <c r="O17" s="70">
        <v>8</v>
      </c>
      <c r="P17" s="70">
        <v>7</v>
      </c>
      <c r="Q17" s="85">
        <v>0</v>
      </c>
    </row>
    <row r="18" spans="1:17" ht="30" customHeight="1" x14ac:dyDescent="0.2">
      <c r="A18" s="482" t="s">
        <v>238</v>
      </c>
      <c r="B18" s="62">
        <v>1</v>
      </c>
      <c r="C18" s="70">
        <v>37</v>
      </c>
      <c r="D18" s="491">
        <v>19</v>
      </c>
      <c r="E18" s="497">
        <v>18</v>
      </c>
      <c r="F18" s="70">
        <v>9</v>
      </c>
      <c r="G18" s="491">
        <v>6</v>
      </c>
      <c r="H18" s="504">
        <v>3</v>
      </c>
      <c r="I18" s="70">
        <v>11</v>
      </c>
      <c r="J18" s="491">
        <v>5</v>
      </c>
      <c r="K18" s="508">
        <v>6</v>
      </c>
      <c r="L18" s="70">
        <v>17</v>
      </c>
      <c r="M18" s="491">
        <v>8</v>
      </c>
      <c r="N18" s="497">
        <v>9</v>
      </c>
      <c r="O18" s="70">
        <v>10</v>
      </c>
      <c r="P18" s="70">
        <v>11</v>
      </c>
      <c r="Q18" s="85">
        <v>0</v>
      </c>
    </row>
    <row r="19" spans="1:17" ht="30" customHeight="1" x14ac:dyDescent="0.2">
      <c r="A19" s="482" t="s">
        <v>399</v>
      </c>
      <c r="B19" s="62">
        <v>1</v>
      </c>
      <c r="C19" s="70">
        <v>109</v>
      </c>
      <c r="D19" s="491">
        <v>52</v>
      </c>
      <c r="E19" s="497">
        <v>57</v>
      </c>
      <c r="F19" s="70">
        <v>48</v>
      </c>
      <c r="G19" s="491">
        <v>24</v>
      </c>
      <c r="H19" s="504">
        <v>24</v>
      </c>
      <c r="I19" s="70">
        <v>29</v>
      </c>
      <c r="J19" s="491">
        <v>15</v>
      </c>
      <c r="K19" s="508">
        <v>14</v>
      </c>
      <c r="L19" s="70">
        <v>32</v>
      </c>
      <c r="M19" s="491">
        <v>13</v>
      </c>
      <c r="N19" s="497">
        <v>19</v>
      </c>
      <c r="O19" s="70">
        <v>36</v>
      </c>
      <c r="P19" s="70">
        <v>15</v>
      </c>
      <c r="Q19" s="85">
        <v>3</v>
      </c>
    </row>
    <row r="20" spans="1:17" ht="30" customHeight="1" x14ac:dyDescent="0.2">
      <c r="A20" s="482" t="s">
        <v>398</v>
      </c>
      <c r="B20" s="62">
        <v>0</v>
      </c>
      <c r="C20" s="70">
        <v>0</v>
      </c>
      <c r="D20" s="491">
        <v>0</v>
      </c>
      <c r="E20" s="497">
        <v>0</v>
      </c>
      <c r="F20" s="70">
        <v>0</v>
      </c>
      <c r="G20" s="491">
        <v>0</v>
      </c>
      <c r="H20" s="504">
        <v>0</v>
      </c>
      <c r="I20" s="70">
        <v>0</v>
      </c>
      <c r="J20" s="491">
        <v>0</v>
      </c>
      <c r="K20" s="508">
        <v>0</v>
      </c>
      <c r="L20" s="70">
        <v>0</v>
      </c>
      <c r="M20" s="491">
        <v>0</v>
      </c>
      <c r="N20" s="497">
        <v>0</v>
      </c>
      <c r="O20" s="70">
        <v>0</v>
      </c>
      <c r="P20" s="70">
        <v>0</v>
      </c>
      <c r="Q20" s="85">
        <v>0</v>
      </c>
    </row>
    <row r="21" spans="1:17" ht="30" customHeight="1" x14ac:dyDescent="0.2">
      <c r="A21" s="482" t="s">
        <v>402</v>
      </c>
      <c r="B21" s="756">
        <v>0</v>
      </c>
      <c r="C21" s="70">
        <v>0</v>
      </c>
      <c r="D21" s="70">
        <v>0</v>
      </c>
      <c r="E21" s="508">
        <v>0</v>
      </c>
      <c r="F21" s="70">
        <v>0</v>
      </c>
      <c r="G21" s="70">
        <v>0</v>
      </c>
      <c r="H21" s="508">
        <v>0</v>
      </c>
      <c r="I21" s="70">
        <v>0</v>
      </c>
      <c r="J21" s="70">
        <v>0</v>
      </c>
      <c r="K21" s="508">
        <v>0</v>
      </c>
      <c r="L21" s="70">
        <v>0</v>
      </c>
      <c r="M21" s="70">
        <v>0</v>
      </c>
      <c r="N21" s="508">
        <v>0</v>
      </c>
      <c r="O21" s="70">
        <v>0</v>
      </c>
      <c r="P21" s="80">
        <v>0</v>
      </c>
      <c r="Q21" s="85">
        <v>0</v>
      </c>
    </row>
    <row r="22" spans="1:17" ht="30" customHeight="1" x14ac:dyDescent="0.2">
      <c r="A22" s="482" t="s">
        <v>396</v>
      </c>
      <c r="B22" s="62">
        <v>1</v>
      </c>
      <c r="C22" s="70">
        <v>0</v>
      </c>
      <c r="D22" s="70">
        <v>0</v>
      </c>
      <c r="E22" s="508">
        <v>0</v>
      </c>
      <c r="F22" s="70">
        <v>0</v>
      </c>
      <c r="G22" s="491">
        <v>0</v>
      </c>
      <c r="H22" s="508">
        <v>0</v>
      </c>
      <c r="I22" s="70">
        <v>0</v>
      </c>
      <c r="J22" s="491">
        <v>0</v>
      </c>
      <c r="K22" s="508">
        <v>0</v>
      </c>
      <c r="L22" s="70">
        <v>0</v>
      </c>
      <c r="M22" s="491">
        <v>0</v>
      </c>
      <c r="N22" s="508">
        <v>0</v>
      </c>
      <c r="O22" s="70">
        <v>0</v>
      </c>
      <c r="P22" s="80">
        <v>0</v>
      </c>
      <c r="Q22" s="85">
        <v>0</v>
      </c>
    </row>
    <row r="23" spans="1:17" ht="30" customHeight="1" x14ac:dyDescent="0.2">
      <c r="A23" s="483" t="s">
        <v>395</v>
      </c>
      <c r="B23" s="63">
        <v>0</v>
      </c>
      <c r="C23" s="71">
        <v>0</v>
      </c>
      <c r="D23" s="492">
        <v>0</v>
      </c>
      <c r="E23" s="498">
        <v>0</v>
      </c>
      <c r="F23" s="71">
        <v>0</v>
      </c>
      <c r="G23" s="492">
        <v>0</v>
      </c>
      <c r="H23" s="505">
        <v>0</v>
      </c>
      <c r="I23" s="71">
        <v>0</v>
      </c>
      <c r="J23" s="492">
        <v>0</v>
      </c>
      <c r="K23" s="509">
        <v>0</v>
      </c>
      <c r="L23" s="71">
        <v>0</v>
      </c>
      <c r="M23" s="492">
        <v>0</v>
      </c>
      <c r="N23" s="498">
        <v>0</v>
      </c>
      <c r="O23" s="71">
        <v>0</v>
      </c>
      <c r="P23" s="74">
        <v>0</v>
      </c>
      <c r="Q23" s="86">
        <v>0</v>
      </c>
    </row>
    <row r="24" spans="1:17" ht="30" customHeight="1" x14ac:dyDescent="0.2">
      <c r="A24" s="484" t="s">
        <v>87</v>
      </c>
      <c r="B24" s="487">
        <f t="shared" ref="B24:Q24" si="3">B25</f>
        <v>0</v>
      </c>
      <c r="C24" s="75">
        <f t="shared" si="3"/>
        <v>0</v>
      </c>
      <c r="D24" s="493">
        <f t="shared" si="3"/>
        <v>0</v>
      </c>
      <c r="E24" s="499">
        <f t="shared" si="3"/>
        <v>0</v>
      </c>
      <c r="F24" s="75">
        <f t="shared" si="3"/>
        <v>0</v>
      </c>
      <c r="G24" s="493">
        <f t="shared" si="3"/>
        <v>0</v>
      </c>
      <c r="H24" s="499">
        <f t="shared" si="3"/>
        <v>0</v>
      </c>
      <c r="I24" s="75">
        <f t="shared" si="3"/>
        <v>0</v>
      </c>
      <c r="J24" s="493">
        <f t="shared" si="3"/>
        <v>0</v>
      </c>
      <c r="K24" s="499">
        <f t="shared" si="3"/>
        <v>0</v>
      </c>
      <c r="L24" s="75">
        <f t="shared" si="3"/>
        <v>0</v>
      </c>
      <c r="M24" s="493">
        <f t="shared" si="3"/>
        <v>0</v>
      </c>
      <c r="N24" s="511">
        <f t="shared" si="3"/>
        <v>0</v>
      </c>
      <c r="O24" s="75">
        <f t="shared" si="3"/>
        <v>0</v>
      </c>
      <c r="P24" s="75">
        <f t="shared" si="3"/>
        <v>0</v>
      </c>
      <c r="Q24" s="87">
        <f t="shared" si="3"/>
        <v>0</v>
      </c>
    </row>
    <row r="25" spans="1:17" ht="30" customHeight="1" x14ac:dyDescent="0.2">
      <c r="A25" s="483" t="s">
        <v>213</v>
      </c>
      <c r="B25" s="773">
        <v>0</v>
      </c>
      <c r="C25" s="74">
        <v>0</v>
      </c>
      <c r="D25" s="492">
        <v>0</v>
      </c>
      <c r="E25" s="509">
        <v>0</v>
      </c>
      <c r="F25" s="74">
        <v>0</v>
      </c>
      <c r="G25" s="492">
        <v>0</v>
      </c>
      <c r="H25" s="509">
        <v>0</v>
      </c>
      <c r="I25" s="74">
        <v>0</v>
      </c>
      <c r="J25" s="492">
        <v>0</v>
      </c>
      <c r="K25" s="509">
        <v>0</v>
      </c>
      <c r="L25" s="74">
        <v>0</v>
      </c>
      <c r="M25" s="492">
        <v>0</v>
      </c>
      <c r="N25" s="509">
        <v>0</v>
      </c>
      <c r="O25" s="71">
        <v>0</v>
      </c>
      <c r="P25" s="763">
        <v>0</v>
      </c>
      <c r="Q25" s="774">
        <v>0</v>
      </c>
    </row>
    <row r="26" spans="1:17" ht="30" customHeight="1" x14ac:dyDescent="0.2">
      <c r="A26" s="484" t="s">
        <v>46</v>
      </c>
      <c r="B26" s="487">
        <f t="shared" ref="B26:Q26" si="4">B27</f>
        <v>0</v>
      </c>
      <c r="C26" s="75">
        <f t="shared" si="4"/>
        <v>0</v>
      </c>
      <c r="D26" s="493">
        <f t="shared" si="4"/>
        <v>0</v>
      </c>
      <c r="E26" s="499">
        <f t="shared" si="4"/>
        <v>0</v>
      </c>
      <c r="F26" s="75">
        <f t="shared" si="4"/>
        <v>0</v>
      </c>
      <c r="G26" s="493">
        <f t="shared" si="4"/>
        <v>0</v>
      </c>
      <c r="H26" s="499">
        <f t="shared" si="4"/>
        <v>0</v>
      </c>
      <c r="I26" s="75">
        <f t="shared" si="4"/>
        <v>0</v>
      </c>
      <c r="J26" s="493">
        <f t="shared" si="4"/>
        <v>0</v>
      </c>
      <c r="K26" s="499">
        <f t="shared" si="4"/>
        <v>0</v>
      </c>
      <c r="L26" s="75">
        <f t="shared" si="4"/>
        <v>0</v>
      </c>
      <c r="M26" s="493">
        <f t="shared" si="4"/>
        <v>0</v>
      </c>
      <c r="N26" s="499">
        <f t="shared" si="4"/>
        <v>0</v>
      </c>
      <c r="O26" s="75">
        <f t="shared" si="4"/>
        <v>0</v>
      </c>
      <c r="P26" s="75">
        <f t="shared" si="4"/>
        <v>0</v>
      </c>
      <c r="Q26" s="87">
        <f t="shared" si="4"/>
        <v>0</v>
      </c>
    </row>
    <row r="27" spans="1:17" ht="30" customHeight="1" x14ac:dyDescent="0.2">
      <c r="A27" s="483" t="s">
        <v>329</v>
      </c>
      <c r="B27" s="63">
        <v>0</v>
      </c>
      <c r="C27" s="74">
        <v>0</v>
      </c>
      <c r="D27" s="492">
        <v>0</v>
      </c>
      <c r="E27" s="509">
        <v>0</v>
      </c>
      <c r="F27" s="763">
        <v>0</v>
      </c>
      <c r="G27" s="759">
        <v>0</v>
      </c>
      <c r="H27" s="762">
        <v>0</v>
      </c>
      <c r="I27" s="763">
        <v>0</v>
      </c>
      <c r="J27" s="759">
        <v>0</v>
      </c>
      <c r="K27" s="762">
        <v>0</v>
      </c>
      <c r="L27" s="763">
        <v>0</v>
      </c>
      <c r="M27" s="759">
        <v>0</v>
      </c>
      <c r="N27" s="762">
        <v>0</v>
      </c>
      <c r="O27" s="71">
        <v>0</v>
      </c>
      <c r="P27" s="763">
        <v>0</v>
      </c>
      <c r="Q27" s="86">
        <v>0</v>
      </c>
    </row>
    <row r="28" spans="1:17" ht="30" customHeight="1" x14ac:dyDescent="0.2">
      <c r="A28" s="484" t="s">
        <v>108</v>
      </c>
      <c r="B28" s="64">
        <f t="shared" ref="B28:Q28" si="5">SUM(B29:B31)</f>
        <v>2</v>
      </c>
      <c r="C28" s="72">
        <f t="shared" si="5"/>
        <v>34</v>
      </c>
      <c r="D28" s="494">
        <f t="shared" si="5"/>
        <v>18</v>
      </c>
      <c r="E28" s="500">
        <f t="shared" si="5"/>
        <v>16</v>
      </c>
      <c r="F28" s="72">
        <f t="shared" si="5"/>
        <v>7</v>
      </c>
      <c r="G28" s="494">
        <f t="shared" si="5"/>
        <v>3</v>
      </c>
      <c r="H28" s="506">
        <f t="shared" si="5"/>
        <v>4</v>
      </c>
      <c r="I28" s="72">
        <f t="shared" si="5"/>
        <v>13</v>
      </c>
      <c r="J28" s="494">
        <f t="shared" si="5"/>
        <v>7</v>
      </c>
      <c r="K28" s="510">
        <f t="shared" si="5"/>
        <v>6</v>
      </c>
      <c r="L28" s="72">
        <f t="shared" si="5"/>
        <v>14</v>
      </c>
      <c r="M28" s="494">
        <f t="shared" si="5"/>
        <v>8</v>
      </c>
      <c r="N28" s="500">
        <f t="shared" si="5"/>
        <v>6</v>
      </c>
      <c r="O28" s="81">
        <f t="shared" si="5"/>
        <v>17</v>
      </c>
      <c r="P28" s="81">
        <f t="shared" si="5"/>
        <v>7</v>
      </c>
      <c r="Q28" s="88">
        <f t="shared" si="5"/>
        <v>3</v>
      </c>
    </row>
    <row r="29" spans="1:17" ht="30" customHeight="1" x14ac:dyDescent="0.2">
      <c r="A29" s="482" t="s">
        <v>8</v>
      </c>
      <c r="B29" s="62">
        <v>1</v>
      </c>
      <c r="C29" s="70">
        <v>28</v>
      </c>
      <c r="D29" s="491">
        <v>15</v>
      </c>
      <c r="E29" s="497">
        <v>13</v>
      </c>
      <c r="F29" s="70">
        <v>7</v>
      </c>
      <c r="G29" s="491">
        <v>3</v>
      </c>
      <c r="H29" s="504">
        <v>4</v>
      </c>
      <c r="I29" s="70">
        <v>13</v>
      </c>
      <c r="J29" s="491">
        <v>7</v>
      </c>
      <c r="K29" s="508">
        <v>6</v>
      </c>
      <c r="L29" s="70">
        <v>8</v>
      </c>
      <c r="M29" s="491">
        <v>5</v>
      </c>
      <c r="N29" s="497">
        <v>3</v>
      </c>
      <c r="O29" s="70">
        <v>15</v>
      </c>
      <c r="P29" s="770">
        <v>4</v>
      </c>
      <c r="Q29" s="85">
        <v>3</v>
      </c>
    </row>
    <row r="30" spans="1:17" ht="30" customHeight="1" x14ac:dyDescent="0.2">
      <c r="A30" s="482" t="s">
        <v>146</v>
      </c>
      <c r="B30" s="62">
        <v>1</v>
      </c>
      <c r="C30" s="70">
        <v>6</v>
      </c>
      <c r="D30" s="491">
        <v>3</v>
      </c>
      <c r="E30" s="497">
        <v>3</v>
      </c>
      <c r="F30" s="70">
        <v>0</v>
      </c>
      <c r="G30" s="491">
        <v>0</v>
      </c>
      <c r="H30" s="504">
        <v>0</v>
      </c>
      <c r="I30" s="70">
        <v>0</v>
      </c>
      <c r="J30" s="491">
        <v>0</v>
      </c>
      <c r="K30" s="508">
        <v>0</v>
      </c>
      <c r="L30" s="70">
        <v>6</v>
      </c>
      <c r="M30" s="491">
        <v>3</v>
      </c>
      <c r="N30" s="508">
        <v>3</v>
      </c>
      <c r="O30" s="80">
        <v>2</v>
      </c>
      <c r="P30" s="80">
        <v>3</v>
      </c>
      <c r="Q30" s="85">
        <v>0</v>
      </c>
    </row>
    <row r="31" spans="1:17" ht="30" customHeight="1" x14ac:dyDescent="0.2">
      <c r="A31" s="483" t="s">
        <v>400</v>
      </c>
      <c r="B31" s="63">
        <v>0</v>
      </c>
      <c r="C31" s="74">
        <v>0</v>
      </c>
      <c r="D31" s="492">
        <v>0</v>
      </c>
      <c r="E31" s="509">
        <v>0</v>
      </c>
      <c r="F31" s="74">
        <v>0</v>
      </c>
      <c r="G31" s="492">
        <v>0</v>
      </c>
      <c r="H31" s="509">
        <v>0</v>
      </c>
      <c r="I31" s="74">
        <v>0</v>
      </c>
      <c r="J31" s="492">
        <v>0</v>
      </c>
      <c r="K31" s="509">
        <v>0</v>
      </c>
      <c r="L31" s="74">
        <v>0</v>
      </c>
      <c r="M31" s="492">
        <v>0</v>
      </c>
      <c r="N31" s="509">
        <v>0</v>
      </c>
      <c r="O31" s="74">
        <v>0</v>
      </c>
      <c r="P31" s="74">
        <v>0</v>
      </c>
      <c r="Q31" s="774">
        <v>0</v>
      </c>
    </row>
    <row r="32" spans="1:17" ht="30" customHeight="1" x14ac:dyDescent="0.2">
      <c r="A32" s="484" t="s">
        <v>109</v>
      </c>
      <c r="B32" s="64">
        <f t="shared" ref="B32:Q32" si="6">SUM(B33:B36)</f>
        <v>0</v>
      </c>
      <c r="C32" s="72">
        <f t="shared" si="6"/>
        <v>0</v>
      </c>
      <c r="D32" s="494">
        <f t="shared" si="6"/>
        <v>0</v>
      </c>
      <c r="E32" s="500">
        <f t="shared" si="6"/>
        <v>0</v>
      </c>
      <c r="F32" s="72">
        <f t="shared" si="6"/>
        <v>0</v>
      </c>
      <c r="G32" s="494">
        <f t="shared" si="6"/>
        <v>0</v>
      </c>
      <c r="H32" s="506">
        <f t="shared" si="6"/>
        <v>0</v>
      </c>
      <c r="I32" s="72">
        <f t="shared" si="6"/>
        <v>0</v>
      </c>
      <c r="J32" s="494">
        <f t="shared" si="6"/>
        <v>0</v>
      </c>
      <c r="K32" s="510">
        <f t="shared" si="6"/>
        <v>0</v>
      </c>
      <c r="L32" s="72">
        <f t="shared" si="6"/>
        <v>0</v>
      </c>
      <c r="M32" s="494">
        <f t="shared" si="6"/>
        <v>0</v>
      </c>
      <c r="N32" s="500">
        <f t="shared" si="6"/>
        <v>0</v>
      </c>
      <c r="O32" s="81">
        <f t="shared" si="6"/>
        <v>0</v>
      </c>
      <c r="P32" s="81">
        <f t="shared" si="6"/>
        <v>0</v>
      </c>
      <c r="Q32" s="88">
        <f t="shared" si="6"/>
        <v>0</v>
      </c>
    </row>
    <row r="33" spans="1:17" ht="30" customHeight="1" x14ac:dyDescent="0.2">
      <c r="A33" s="482" t="s">
        <v>0</v>
      </c>
      <c r="B33" s="756">
        <v>0</v>
      </c>
      <c r="C33" s="770">
        <v>0</v>
      </c>
      <c r="D33" s="775">
        <v>0</v>
      </c>
      <c r="E33" s="776">
        <v>0</v>
      </c>
      <c r="F33" s="770">
        <v>0</v>
      </c>
      <c r="G33" s="775">
        <v>0</v>
      </c>
      <c r="H33" s="776">
        <v>0</v>
      </c>
      <c r="I33" s="770">
        <v>0</v>
      </c>
      <c r="J33" s="775">
        <v>0</v>
      </c>
      <c r="K33" s="776">
        <v>0</v>
      </c>
      <c r="L33" s="770">
        <v>0</v>
      </c>
      <c r="M33" s="775">
        <v>0</v>
      </c>
      <c r="N33" s="776">
        <v>0</v>
      </c>
      <c r="O33" s="770">
        <v>0</v>
      </c>
      <c r="P33" s="770">
        <v>0</v>
      </c>
      <c r="Q33" s="777">
        <v>0</v>
      </c>
    </row>
    <row r="34" spans="1:17" ht="30" customHeight="1" x14ac:dyDescent="0.2">
      <c r="A34" s="482" t="s">
        <v>183</v>
      </c>
      <c r="B34" s="62">
        <v>0</v>
      </c>
      <c r="C34" s="70">
        <v>0</v>
      </c>
      <c r="D34" s="491">
        <v>0</v>
      </c>
      <c r="E34" s="497">
        <v>0</v>
      </c>
      <c r="F34" s="70">
        <v>0</v>
      </c>
      <c r="G34" s="491">
        <v>0</v>
      </c>
      <c r="H34" s="504">
        <v>0</v>
      </c>
      <c r="I34" s="70">
        <v>0</v>
      </c>
      <c r="J34" s="491">
        <v>0</v>
      </c>
      <c r="K34" s="508">
        <v>0</v>
      </c>
      <c r="L34" s="70">
        <v>0</v>
      </c>
      <c r="M34" s="491">
        <v>0</v>
      </c>
      <c r="N34" s="497">
        <v>0</v>
      </c>
      <c r="O34" s="70">
        <v>0</v>
      </c>
      <c r="P34" s="80">
        <v>0</v>
      </c>
      <c r="Q34" s="85">
        <v>0</v>
      </c>
    </row>
    <row r="35" spans="1:17" ht="30" customHeight="1" x14ac:dyDescent="0.2">
      <c r="A35" s="482" t="s">
        <v>330</v>
      </c>
      <c r="B35" s="756">
        <v>0</v>
      </c>
      <c r="C35" s="80">
        <v>0</v>
      </c>
      <c r="D35" s="491">
        <v>0</v>
      </c>
      <c r="E35" s="508">
        <v>0</v>
      </c>
      <c r="F35" s="80">
        <v>0</v>
      </c>
      <c r="G35" s="491">
        <v>0</v>
      </c>
      <c r="H35" s="508">
        <v>0</v>
      </c>
      <c r="I35" s="80">
        <v>0</v>
      </c>
      <c r="J35" s="491">
        <v>0</v>
      </c>
      <c r="K35" s="508">
        <v>0</v>
      </c>
      <c r="L35" s="80">
        <v>0</v>
      </c>
      <c r="M35" s="491">
        <v>0</v>
      </c>
      <c r="N35" s="508">
        <v>0</v>
      </c>
      <c r="O35" s="80">
        <v>0</v>
      </c>
      <c r="P35" s="80">
        <v>0</v>
      </c>
      <c r="Q35" s="85">
        <v>0</v>
      </c>
    </row>
    <row r="36" spans="1:17" ht="30" customHeight="1" x14ac:dyDescent="0.2">
      <c r="A36" s="483" t="s">
        <v>331</v>
      </c>
      <c r="B36" s="63">
        <v>0</v>
      </c>
      <c r="C36" s="71">
        <v>0</v>
      </c>
      <c r="D36" s="492">
        <v>0</v>
      </c>
      <c r="E36" s="498">
        <v>0</v>
      </c>
      <c r="F36" s="71">
        <v>0</v>
      </c>
      <c r="G36" s="492">
        <v>0</v>
      </c>
      <c r="H36" s="505">
        <v>0</v>
      </c>
      <c r="I36" s="71">
        <v>0</v>
      </c>
      <c r="J36" s="492">
        <v>0</v>
      </c>
      <c r="K36" s="509">
        <v>0</v>
      </c>
      <c r="L36" s="71">
        <v>0</v>
      </c>
      <c r="M36" s="492">
        <v>0</v>
      </c>
      <c r="N36" s="498">
        <v>0</v>
      </c>
      <c r="O36" s="71">
        <v>0</v>
      </c>
      <c r="P36" s="74">
        <v>0</v>
      </c>
      <c r="Q36" s="86">
        <v>0</v>
      </c>
    </row>
    <row r="37" spans="1:17" ht="30" customHeight="1" x14ac:dyDescent="0.2">
      <c r="A37" s="484" t="s">
        <v>100</v>
      </c>
      <c r="B37" s="487">
        <f t="shared" ref="B37:Q37" si="7">B38</f>
        <v>0</v>
      </c>
      <c r="C37" s="75">
        <f t="shared" si="7"/>
        <v>0</v>
      </c>
      <c r="D37" s="493">
        <f t="shared" si="7"/>
        <v>0</v>
      </c>
      <c r="E37" s="499">
        <f t="shared" si="7"/>
        <v>0</v>
      </c>
      <c r="F37" s="75">
        <f t="shared" si="7"/>
        <v>0</v>
      </c>
      <c r="G37" s="493">
        <f t="shared" si="7"/>
        <v>0</v>
      </c>
      <c r="H37" s="499">
        <f t="shared" si="7"/>
        <v>0</v>
      </c>
      <c r="I37" s="75">
        <f t="shared" si="7"/>
        <v>0</v>
      </c>
      <c r="J37" s="493">
        <f t="shared" si="7"/>
        <v>0</v>
      </c>
      <c r="K37" s="499">
        <f t="shared" si="7"/>
        <v>0</v>
      </c>
      <c r="L37" s="75">
        <f t="shared" si="7"/>
        <v>0</v>
      </c>
      <c r="M37" s="493">
        <f t="shared" si="7"/>
        <v>0</v>
      </c>
      <c r="N37" s="499">
        <f t="shared" si="7"/>
        <v>0</v>
      </c>
      <c r="O37" s="75">
        <f t="shared" si="7"/>
        <v>0</v>
      </c>
      <c r="P37" s="75">
        <f t="shared" si="7"/>
        <v>0</v>
      </c>
      <c r="Q37" s="87">
        <f t="shared" si="7"/>
        <v>0</v>
      </c>
    </row>
    <row r="38" spans="1:17" ht="30" customHeight="1" x14ac:dyDescent="0.2">
      <c r="A38" s="483" t="s">
        <v>404</v>
      </c>
      <c r="B38" s="773">
        <v>0</v>
      </c>
      <c r="C38" s="74">
        <v>0</v>
      </c>
      <c r="D38" s="492">
        <v>0</v>
      </c>
      <c r="E38" s="509">
        <v>0</v>
      </c>
      <c r="F38" s="74">
        <v>0</v>
      </c>
      <c r="G38" s="492">
        <v>0</v>
      </c>
      <c r="H38" s="509">
        <v>0</v>
      </c>
      <c r="I38" s="74">
        <v>0</v>
      </c>
      <c r="J38" s="492">
        <v>0</v>
      </c>
      <c r="K38" s="509">
        <v>0</v>
      </c>
      <c r="L38" s="74">
        <v>0</v>
      </c>
      <c r="M38" s="492">
        <v>0</v>
      </c>
      <c r="N38" s="509">
        <v>0</v>
      </c>
      <c r="O38" s="74">
        <v>0</v>
      </c>
      <c r="P38" s="74">
        <v>0</v>
      </c>
      <c r="Q38" s="86">
        <v>0</v>
      </c>
    </row>
    <row r="39" spans="1:17" ht="30" customHeight="1" x14ac:dyDescent="0.2">
      <c r="A39" s="484" t="s">
        <v>117</v>
      </c>
      <c r="B39" s="487">
        <f t="shared" ref="B39:Q39" si="8">SUM(B40:B41)</f>
        <v>0</v>
      </c>
      <c r="C39" s="75">
        <f t="shared" si="8"/>
        <v>0</v>
      </c>
      <c r="D39" s="493">
        <f t="shared" si="8"/>
        <v>0</v>
      </c>
      <c r="E39" s="499">
        <f t="shared" si="8"/>
        <v>0</v>
      </c>
      <c r="F39" s="75">
        <f t="shared" si="8"/>
        <v>0</v>
      </c>
      <c r="G39" s="493">
        <f t="shared" si="8"/>
        <v>0</v>
      </c>
      <c r="H39" s="499">
        <f t="shared" si="8"/>
        <v>0</v>
      </c>
      <c r="I39" s="75">
        <f t="shared" si="8"/>
        <v>0</v>
      </c>
      <c r="J39" s="493">
        <f t="shared" si="8"/>
        <v>0</v>
      </c>
      <c r="K39" s="499">
        <f t="shared" si="8"/>
        <v>0</v>
      </c>
      <c r="L39" s="75">
        <f t="shared" si="8"/>
        <v>0</v>
      </c>
      <c r="M39" s="493">
        <f t="shared" si="8"/>
        <v>0</v>
      </c>
      <c r="N39" s="499">
        <f t="shared" si="8"/>
        <v>0</v>
      </c>
      <c r="O39" s="75">
        <f t="shared" si="8"/>
        <v>0</v>
      </c>
      <c r="P39" s="75">
        <f t="shared" si="8"/>
        <v>0</v>
      </c>
      <c r="Q39" s="87">
        <f t="shared" si="8"/>
        <v>0</v>
      </c>
    </row>
    <row r="40" spans="1:17" ht="30" customHeight="1" x14ac:dyDescent="0.2">
      <c r="A40" s="482" t="s">
        <v>334</v>
      </c>
      <c r="B40" s="62">
        <v>0</v>
      </c>
      <c r="C40" s="770">
        <v>0</v>
      </c>
      <c r="D40" s="775">
        <v>0</v>
      </c>
      <c r="E40" s="776">
        <v>0</v>
      </c>
      <c r="F40" s="770">
        <v>0</v>
      </c>
      <c r="G40" s="775">
        <v>0</v>
      </c>
      <c r="H40" s="776">
        <v>0</v>
      </c>
      <c r="I40" s="770">
        <v>0</v>
      </c>
      <c r="J40" s="775">
        <v>0</v>
      </c>
      <c r="K40" s="776">
        <v>0</v>
      </c>
      <c r="L40" s="770">
        <v>0</v>
      </c>
      <c r="M40" s="775">
        <v>0</v>
      </c>
      <c r="N40" s="776">
        <v>0</v>
      </c>
      <c r="O40" s="770">
        <v>0</v>
      </c>
      <c r="P40" s="770">
        <v>0</v>
      </c>
      <c r="Q40" s="777">
        <v>0</v>
      </c>
    </row>
    <row r="41" spans="1:17" ht="30" customHeight="1" x14ac:dyDescent="0.2">
      <c r="A41" s="485" t="s">
        <v>130</v>
      </c>
      <c r="B41" s="778">
        <v>0</v>
      </c>
      <c r="C41" s="779">
        <v>0</v>
      </c>
      <c r="D41" s="780">
        <v>0</v>
      </c>
      <c r="E41" s="781">
        <v>0</v>
      </c>
      <c r="F41" s="779">
        <v>0</v>
      </c>
      <c r="G41" s="780">
        <v>0</v>
      </c>
      <c r="H41" s="781">
        <v>0</v>
      </c>
      <c r="I41" s="779">
        <v>0</v>
      </c>
      <c r="J41" s="780">
        <v>0</v>
      </c>
      <c r="K41" s="781">
        <v>0</v>
      </c>
      <c r="L41" s="779">
        <v>0</v>
      </c>
      <c r="M41" s="780">
        <v>0</v>
      </c>
      <c r="N41" s="781">
        <v>0</v>
      </c>
      <c r="O41" s="779">
        <v>0</v>
      </c>
      <c r="P41" s="779">
        <v>0</v>
      </c>
      <c r="Q41" s="782">
        <v>0</v>
      </c>
    </row>
    <row r="42" spans="1:17" ht="30" customHeight="1" x14ac:dyDescent="0.15">
      <c r="B42" s="129"/>
      <c r="C42" s="129"/>
      <c r="D42" s="129"/>
      <c r="E42" s="129"/>
      <c r="F42" s="129"/>
      <c r="G42" s="129"/>
      <c r="H42" s="129"/>
      <c r="P42" s="129"/>
      <c r="Q42" s="129"/>
    </row>
    <row r="43" spans="1:17" ht="30" customHeight="1" x14ac:dyDescent="0.15">
      <c r="C43" s="66"/>
      <c r="D43" s="66"/>
      <c r="E43" s="66"/>
      <c r="F43" s="66"/>
      <c r="G43" s="66"/>
      <c r="H43" s="66"/>
      <c r="I43" s="66"/>
      <c r="J43" s="66"/>
      <c r="K43" s="66"/>
      <c r="L43" s="66"/>
      <c r="M43" s="66"/>
      <c r="N43" s="66"/>
      <c r="O43" s="66"/>
      <c r="P43" s="66"/>
      <c r="Q43" s="66"/>
    </row>
    <row r="44" spans="1:17" ht="30" customHeight="1" x14ac:dyDescent="0.15"/>
    <row r="45" spans="1:17" ht="30" customHeight="1" x14ac:dyDescent="0.15"/>
    <row r="46" spans="1:17" ht="27" customHeight="1" x14ac:dyDescent="0.15"/>
    <row r="47" spans="1:17" ht="27" customHeight="1" x14ac:dyDescent="0.15"/>
    <row r="48" spans="1:17" ht="27" customHeight="1" x14ac:dyDescent="0.15"/>
    <row r="49" s="45" customFormat="1" ht="27" customHeight="1" x14ac:dyDescent="0.15"/>
    <row r="50" s="45" customFormat="1" ht="27" customHeight="1" x14ac:dyDescent="0.15"/>
    <row r="51" s="45" customFormat="1" ht="27" customHeight="1" x14ac:dyDescent="0.15"/>
    <row r="52" s="45" customFormat="1" ht="27" customHeight="1" x14ac:dyDescent="0.15"/>
    <row r="53" s="45" customFormat="1" ht="27" customHeight="1" x14ac:dyDescent="0.15"/>
    <row r="54" s="45" customFormat="1" ht="27" customHeight="1" x14ac:dyDescent="0.15"/>
    <row r="55" s="45" customFormat="1" ht="27" customHeight="1" x14ac:dyDescent="0.15"/>
    <row r="56" s="45" customFormat="1" ht="27" customHeight="1" x14ac:dyDescent="0.15"/>
    <row r="57" s="45" customFormat="1" ht="27" customHeight="1" x14ac:dyDescent="0.15"/>
    <row r="58" s="45" customFormat="1" ht="27" customHeight="1" x14ac:dyDescent="0.15"/>
    <row r="59" s="45" customFormat="1" ht="27" customHeight="1" x14ac:dyDescent="0.15"/>
    <row r="60" s="45" customFormat="1" ht="27" customHeight="1" x14ac:dyDescent="0.15"/>
    <row r="61" s="45" customFormat="1" ht="27" customHeight="1" x14ac:dyDescent="0.15"/>
    <row r="62" s="45" customFormat="1" ht="27" customHeight="1" x14ac:dyDescent="0.15"/>
    <row r="63" s="45" customFormat="1" ht="27" customHeight="1" x14ac:dyDescent="0.15"/>
    <row r="64" s="45" customFormat="1" ht="27" customHeight="1" x14ac:dyDescent="0.15"/>
    <row r="65" s="45" customFormat="1" ht="27" customHeight="1" x14ac:dyDescent="0.15"/>
    <row r="66" s="45" customFormat="1" ht="27" customHeight="1" x14ac:dyDescent="0.15"/>
    <row r="67" s="45" customFormat="1" ht="27" customHeight="1" x14ac:dyDescent="0.15"/>
    <row r="68" s="45" customFormat="1" ht="27" customHeight="1" x14ac:dyDescent="0.15"/>
    <row r="69" s="45" customFormat="1" ht="27" customHeight="1" x14ac:dyDescent="0.15"/>
    <row r="70" s="45" customFormat="1" ht="27" customHeight="1" x14ac:dyDescent="0.15"/>
    <row r="71" s="45" customFormat="1" ht="27" customHeight="1" x14ac:dyDescent="0.15"/>
    <row r="72" s="45" customFormat="1" ht="27" customHeight="1" x14ac:dyDescent="0.15"/>
    <row r="73" s="45" customFormat="1" ht="27" customHeight="1" x14ac:dyDescent="0.15"/>
    <row r="74" s="45" customFormat="1" ht="27" customHeight="1" x14ac:dyDescent="0.15"/>
    <row r="75" s="45" customFormat="1" ht="27" customHeight="1" x14ac:dyDescent="0.15"/>
    <row r="76" s="45" customFormat="1" ht="27" customHeight="1" x14ac:dyDescent="0.15"/>
  </sheetData>
  <customSheetViews>
    <customSheetView guid="{38641C39-8DCD-4675-9CC3-E31D26A80CE1}" scale="75" showGridLines="0" fitToPage="1">
      <pane xSplit="1" ySplit="6" topLeftCell="B25" activePane="bottomRight" state="frozen"/>
      <selection pane="bottomRight" activeCell="B40" sqref="B40:Q41"/>
      <pageMargins left="0.59055118110236227" right="0.39370078740157483" top="0.90551181102362222" bottom="0.55118110236220474" header="0" footer="0.27559055118110237"/>
      <printOptions horizontalCentered="1"/>
      <pageSetup paperSize="9" scale="56" firstPageNumber="31"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1" ySplit="6" topLeftCell="B7" state="frozen"/>
      <selection activeCell="C1" sqref="C1"/>
      <pageMargins left="0.59055118110236227" right="0.39370078740157483" top="0.90551181102362222" bottom="0.55118110236220474" header="0" footer="0.27559055118110237"/>
      <printOptions horizontalCentered="1"/>
      <pageSetup paperSize="9" firstPageNumber="31"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6" topLeftCell="B25" activePane="bottomRight" state="frozen"/>
      <selection pane="bottomRight" activeCell="B40" sqref="B40:Q41"/>
      <pageMargins left="0.59055118110236227" right="0.39370078740157483" top="0.90551181102362222" bottom="0.55118110236220474" header="0" footer="0.27559055118110237"/>
      <printOptions horizontalCentered="1"/>
      <pageSetup paperSize="9" scale="55" firstPageNumber="31"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pane xSplit="1" ySplit="6" topLeftCell="B25" state="frozen"/>
      <selection activeCell="B40" sqref="B40:Q41"/>
      <pageMargins left="0.59055118110236227" right="0.39370078740157483" top="0.90551181102362222" bottom="0.55118110236220474" header="0" footer="0.27559055118110237"/>
      <printOptions horizontalCentered="1"/>
      <pageSetup paperSize="9" firstPageNumber="31"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1" ySplit="6" topLeftCell="B7" activePane="bottomRight" state="frozen"/>
      <selection pane="bottomRight" activeCell="U1" sqref="U1"/>
      <pageMargins left="0.59055118110236227" right="0.39370078740157483" top="0.90551181102362222" bottom="0.55118110236220474" header="0" footer="0.27559055118110237"/>
      <printOptions horizontalCentered="1"/>
      <pageSetup paperSize="9" scale="56" firstPageNumber="31" orientation="portrait" useFirstPageNumber="1" r:id="rId5"/>
      <headerFooter scaleWithDoc="0" alignWithMargins="0">
        <oddFooter>&amp;C-&amp;A-</oddFooter>
        <evenFooter>&amp;C- &amp;P -</evenFooter>
        <firstFooter>&amp;C- &amp;P -</firstFooter>
      </headerFooter>
    </customSheetView>
  </customSheetViews>
  <mergeCells count="6">
    <mergeCell ref="Q5:Q6"/>
    <mergeCell ref="C4:N4"/>
    <mergeCell ref="B4:B6"/>
    <mergeCell ref="A5:A6"/>
    <mergeCell ref="O5:O6"/>
    <mergeCell ref="P5:P6"/>
  </mergeCells>
  <phoneticPr fontId="2"/>
  <printOptions horizontalCentered="1"/>
  <pageMargins left="0.59055118110236227" right="0.39370078740157483" top="0.90551181102362222" bottom="0.55118110236220474" header="0" footer="0.27559055118110237"/>
  <pageSetup paperSize="9" scale="56" firstPageNumber="31" orientation="portrait" useFirstPageNumber="1" r:id="rId6"/>
  <headerFooter scaleWithDoc="0" alignWithMargins="0">
    <oddFooter>&amp;C-&amp;A-</oddFooter>
    <evenFooter>&amp;C- &amp;P -</evenFooter>
    <firstFooter>&amp;C- &amp;P -</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47"/>
  <sheetViews>
    <sheetView showGridLines="0" view="pageBreakPreview" zoomScaleNormal="75" zoomScaleSheetLayoutView="100" workbookViewId="0">
      <pane xSplit="1" ySplit="4" topLeftCell="B5" activePane="bottomRight" state="frozen"/>
      <selection activeCell="K13" sqref="K13"/>
      <selection pane="topRight" activeCell="K13" sqref="K13"/>
      <selection pane="bottomLeft" activeCell="K13" sqref="K13"/>
      <selection pane="bottomRight" activeCell="K13" sqref="K13"/>
    </sheetView>
  </sheetViews>
  <sheetFormatPr defaultColWidth="9.875" defaultRowHeight="29.25" customHeight="1" x14ac:dyDescent="0.15"/>
  <cols>
    <col min="1" max="1" width="18.625" style="45" customWidth="1" collapsed="1"/>
    <col min="2" max="2" width="6.875" style="45" customWidth="1" collapsed="1"/>
    <col min="3" max="4" width="9.875" style="45" collapsed="1"/>
    <col min="5" max="5" width="8" style="45" customWidth="1" collapsed="1"/>
    <col min="6" max="6" width="8.75" style="45" bestFit="1" customWidth="1" collapsed="1"/>
    <col min="7" max="8" width="8" style="45" bestFit="1" customWidth="1" collapsed="1"/>
    <col min="9" max="11" width="8.75" style="45" bestFit="1" customWidth="1" collapsed="1"/>
    <col min="12" max="12" width="8" style="45" customWidth="1" collapsed="1"/>
    <col min="13" max="16" width="9.875" style="45" collapsed="1"/>
    <col min="17" max="17" width="9.125" style="45" customWidth="1" collapsed="1"/>
    <col min="18" max="16384" width="9.875" style="45" collapsed="1"/>
  </cols>
  <sheetData>
    <row r="1" spans="1:17" ht="25.5" customHeight="1" x14ac:dyDescent="0.15">
      <c r="A1" s="517" t="s">
        <v>147</v>
      </c>
      <c r="B1" s="486"/>
      <c r="C1" s="486"/>
      <c r="D1" s="486"/>
      <c r="E1" s="486"/>
      <c r="F1" s="486"/>
      <c r="G1" s="486"/>
      <c r="H1" s="486"/>
      <c r="I1" s="486"/>
      <c r="J1" s="486"/>
      <c r="K1" s="486"/>
      <c r="L1" s="486"/>
      <c r="M1" s="486"/>
      <c r="N1" s="486"/>
      <c r="O1" s="486"/>
      <c r="P1" s="513"/>
      <c r="Q1" s="515" t="s">
        <v>253</v>
      </c>
    </row>
    <row r="2" spans="1:17" ht="33.75" customHeight="1" x14ac:dyDescent="0.15">
      <c r="A2" s="243" t="s">
        <v>36</v>
      </c>
      <c r="B2" s="1031" t="s">
        <v>256</v>
      </c>
      <c r="C2" s="1028" t="s">
        <v>118</v>
      </c>
      <c r="D2" s="1029"/>
      <c r="E2" s="1029"/>
      <c r="F2" s="1029"/>
      <c r="G2" s="1029"/>
      <c r="H2" s="1029"/>
      <c r="I2" s="1029"/>
      <c r="J2" s="1029"/>
      <c r="K2" s="1029"/>
      <c r="L2" s="1029"/>
      <c r="M2" s="1029"/>
      <c r="N2" s="1030"/>
      <c r="O2" s="512" t="s">
        <v>35</v>
      </c>
      <c r="P2" s="658" t="s">
        <v>124</v>
      </c>
      <c r="Q2" s="516" t="s">
        <v>258</v>
      </c>
    </row>
    <row r="3" spans="1:17" ht="19.5" customHeight="1" x14ac:dyDescent="0.15">
      <c r="A3" s="1034" t="s">
        <v>102</v>
      </c>
      <c r="B3" s="1032"/>
      <c r="C3" s="488" t="s">
        <v>27</v>
      </c>
      <c r="D3" s="489"/>
      <c r="E3" s="495"/>
      <c r="F3" s="501" t="s">
        <v>198</v>
      </c>
      <c r="G3" s="501"/>
      <c r="H3" s="495"/>
      <c r="I3" s="501" t="s">
        <v>106</v>
      </c>
      <c r="J3" s="501"/>
      <c r="K3" s="495"/>
      <c r="L3" s="501" t="s">
        <v>208</v>
      </c>
      <c r="M3" s="501"/>
      <c r="N3" s="501"/>
      <c r="O3" s="1035" t="s">
        <v>154</v>
      </c>
      <c r="P3" s="1037" t="s">
        <v>66</v>
      </c>
      <c r="Q3" s="1026" t="s">
        <v>66</v>
      </c>
    </row>
    <row r="4" spans="1:17" s="1" customFormat="1" ht="19.5" customHeight="1" x14ac:dyDescent="0.15">
      <c r="A4" s="981"/>
      <c r="B4" s="1033"/>
      <c r="C4" s="24" t="s">
        <v>57</v>
      </c>
      <c r="D4" s="661" t="s">
        <v>12</v>
      </c>
      <c r="E4" s="115" t="s">
        <v>11</v>
      </c>
      <c r="F4" s="24" t="s">
        <v>57</v>
      </c>
      <c r="G4" s="661" t="s">
        <v>12</v>
      </c>
      <c r="H4" s="502" t="s">
        <v>11</v>
      </c>
      <c r="I4" s="24" t="s">
        <v>57</v>
      </c>
      <c r="J4" s="661" t="s">
        <v>12</v>
      </c>
      <c r="K4" s="109" t="s">
        <v>11</v>
      </c>
      <c r="L4" s="24" t="s">
        <v>57</v>
      </c>
      <c r="M4" s="534" t="s">
        <v>12</v>
      </c>
      <c r="N4" s="115" t="s">
        <v>11</v>
      </c>
      <c r="O4" s="1036"/>
      <c r="P4" s="1038"/>
      <c r="Q4" s="1027"/>
    </row>
    <row r="5" spans="1:17" s="1" customFormat="1" ht="32.25" customHeight="1" x14ac:dyDescent="0.15">
      <c r="A5" s="518" t="s">
        <v>369</v>
      </c>
      <c r="B5" s="523"/>
      <c r="C5" s="524"/>
      <c r="D5" s="660"/>
      <c r="E5" s="528"/>
      <c r="F5" s="524"/>
      <c r="G5" s="660"/>
      <c r="H5" s="531"/>
      <c r="I5" s="524"/>
      <c r="J5" s="660"/>
      <c r="K5" s="531"/>
      <c r="L5" s="524"/>
      <c r="M5" s="660"/>
      <c r="N5" s="528"/>
      <c r="O5" s="752"/>
      <c r="P5" s="753"/>
      <c r="Q5" s="754"/>
    </row>
    <row r="6" spans="1:17" s="1" customFormat="1" ht="30" customHeight="1" x14ac:dyDescent="0.15">
      <c r="A6" s="755" t="s">
        <v>380</v>
      </c>
      <c r="B6" s="61">
        <v>2</v>
      </c>
      <c r="C6" s="69">
        <v>102</v>
      </c>
      <c r="D6" s="490">
        <v>56</v>
      </c>
      <c r="E6" s="496">
        <v>46</v>
      </c>
      <c r="F6" s="69">
        <v>31</v>
      </c>
      <c r="G6" s="490">
        <v>16</v>
      </c>
      <c r="H6" s="503">
        <v>15</v>
      </c>
      <c r="I6" s="69">
        <v>34</v>
      </c>
      <c r="J6" s="490">
        <v>19</v>
      </c>
      <c r="K6" s="503">
        <v>15</v>
      </c>
      <c r="L6" s="69">
        <v>37</v>
      </c>
      <c r="M6" s="490">
        <v>21</v>
      </c>
      <c r="N6" s="496">
        <v>16</v>
      </c>
      <c r="O6" s="69">
        <v>47</v>
      </c>
      <c r="P6" s="69">
        <v>11</v>
      </c>
      <c r="Q6" s="84">
        <v>3</v>
      </c>
    </row>
    <row r="7" spans="1:17" s="1" customFormat="1" ht="30" customHeight="1" x14ac:dyDescent="0.15">
      <c r="A7" s="755" t="s">
        <v>412</v>
      </c>
      <c r="B7" s="61">
        <f t="shared" ref="B7:Q7" si="0">B8+B9</f>
        <v>2</v>
      </c>
      <c r="C7" s="69">
        <f t="shared" si="0"/>
        <v>93</v>
      </c>
      <c r="D7" s="490">
        <f t="shared" si="0"/>
        <v>48</v>
      </c>
      <c r="E7" s="496">
        <f t="shared" si="0"/>
        <v>45</v>
      </c>
      <c r="F7" s="69">
        <f t="shared" si="0"/>
        <v>21</v>
      </c>
      <c r="G7" s="490">
        <f t="shared" si="0"/>
        <v>10</v>
      </c>
      <c r="H7" s="503">
        <f t="shared" si="0"/>
        <v>11</v>
      </c>
      <c r="I7" s="69">
        <f t="shared" si="0"/>
        <v>36</v>
      </c>
      <c r="J7" s="490">
        <f t="shared" si="0"/>
        <v>19</v>
      </c>
      <c r="K7" s="503">
        <f t="shared" si="0"/>
        <v>17</v>
      </c>
      <c r="L7" s="69">
        <f t="shared" si="0"/>
        <v>36</v>
      </c>
      <c r="M7" s="490">
        <f t="shared" si="0"/>
        <v>19</v>
      </c>
      <c r="N7" s="496">
        <f t="shared" si="0"/>
        <v>17</v>
      </c>
      <c r="O7" s="69">
        <f t="shared" si="0"/>
        <v>37</v>
      </c>
      <c r="P7" s="69">
        <f t="shared" si="0"/>
        <v>11</v>
      </c>
      <c r="Q7" s="84">
        <f t="shared" si="0"/>
        <v>3</v>
      </c>
    </row>
    <row r="8" spans="1:17" ht="30" customHeight="1" x14ac:dyDescent="0.2">
      <c r="A8" s="51" t="s">
        <v>79</v>
      </c>
      <c r="B8" s="62">
        <f t="shared" ref="B8:Q8" si="1">SUM(B10:B15)</f>
        <v>1</v>
      </c>
      <c r="C8" s="70">
        <f t="shared" si="1"/>
        <v>65</v>
      </c>
      <c r="D8" s="491">
        <f t="shared" si="1"/>
        <v>33</v>
      </c>
      <c r="E8" s="497">
        <f t="shared" si="1"/>
        <v>32</v>
      </c>
      <c r="F8" s="70">
        <f t="shared" si="1"/>
        <v>14</v>
      </c>
      <c r="G8" s="491">
        <f t="shared" si="1"/>
        <v>7</v>
      </c>
      <c r="H8" s="504">
        <f t="shared" si="1"/>
        <v>7</v>
      </c>
      <c r="I8" s="70">
        <f t="shared" si="1"/>
        <v>23</v>
      </c>
      <c r="J8" s="491">
        <f t="shared" si="1"/>
        <v>12</v>
      </c>
      <c r="K8" s="504">
        <f t="shared" si="1"/>
        <v>11</v>
      </c>
      <c r="L8" s="70">
        <f t="shared" si="1"/>
        <v>28</v>
      </c>
      <c r="M8" s="491">
        <f t="shared" si="1"/>
        <v>14</v>
      </c>
      <c r="N8" s="497">
        <f t="shared" si="1"/>
        <v>14</v>
      </c>
      <c r="O8" s="70">
        <f t="shared" si="1"/>
        <v>22</v>
      </c>
      <c r="P8" s="70">
        <f t="shared" si="1"/>
        <v>7</v>
      </c>
      <c r="Q8" s="85">
        <f t="shared" si="1"/>
        <v>0</v>
      </c>
    </row>
    <row r="9" spans="1:17" ht="30" customHeight="1" x14ac:dyDescent="0.2">
      <c r="A9" s="52" t="s">
        <v>3</v>
      </c>
      <c r="B9" s="63">
        <f t="shared" ref="B9:Q9" si="2">B16+B18+B22</f>
        <v>1</v>
      </c>
      <c r="C9" s="492">
        <f t="shared" si="2"/>
        <v>28</v>
      </c>
      <c r="D9" s="492">
        <f t="shared" si="2"/>
        <v>15</v>
      </c>
      <c r="E9" s="509">
        <f t="shared" si="2"/>
        <v>13</v>
      </c>
      <c r="F9" s="492">
        <f t="shared" si="2"/>
        <v>7</v>
      </c>
      <c r="G9" s="492">
        <f t="shared" si="2"/>
        <v>3</v>
      </c>
      <c r="H9" s="509">
        <f t="shared" si="2"/>
        <v>4</v>
      </c>
      <c r="I9" s="492">
        <f t="shared" si="2"/>
        <v>13</v>
      </c>
      <c r="J9" s="492">
        <f t="shared" si="2"/>
        <v>7</v>
      </c>
      <c r="K9" s="509">
        <f t="shared" si="2"/>
        <v>6</v>
      </c>
      <c r="L9" s="492">
        <f t="shared" si="2"/>
        <v>8</v>
      </c>
      <c r="M9" s="492">
        <f t="shared" si="2"/>
        <v>5</v>
      </c>
      <c r="N9" s="535">
        <f t="shared" si="2"/>
        <v>3</v>
      </c>
      <c r="O9" s="74">
        <f t="shared" si="2"/>
        <v>15</v>
      </c>
      <c r="P9" s="74">
        <f t="shared" si="2"/>
        <v>4</v>
      </c>
      <c r="Q9" s="86">
        <f t="shared" si="2"/>
        <v>3</v>
      </c>
    </row>
    <row r="10" spans="1:17" ht="30" customHeight="1" x14ac:dyDescent="0.2">
      <c r="A10" s="482" t="s">
        <v>324</v>
      </c>
      <c r="B10" s="62">
        <v>1</v>
      </c>
      <c r="C10" s="70">
        <v>65</v>
      </c>
      <c r="D10" s="491">
        <v>33</v>
      </c>
      <c r="E10" s="497">
        <v>32</v>
      </c>
      <c r="F10" s="70">
        <v>14</v>
      </c>
      <c r="G10" s="491">
        <v>7</v>
      </c>
      <c r="H10" s="504">
        <v>7</v>
      </c>
      <c r="I10" s="70">
        <v>23</v>
      </c>
      <c r="J10" s="491">
        <v>12</v>
      </c>
      <c r="K10" s="508">
        <v>11</v>
      </c>
      <c r="L10" s="70">
        <v>28</v>
      </c>
      <c r="M10" s="491">
        <v>14</v>
      </c>
      <c r="N10" s="497">
        <v>14</v>
      </c>
      <c r="O10" s="70">
        <v>22</v>
      </c>
      <c r="P10" s="80">
        <v>7</v>
      </c>
      <c r="Q10" s="85">
        <v>0</v>
      </c>
    </row>
    <row r="11" spans="1:17" ht="30" customHeight="1" x14ac:dyDescent="0.2">
      <c r="A11" s="482" t="s">
        <v>73</v>
      </c>
      <c r="B11" s="62">
        <v>0</v>
      </c>
      <c r="C11" s="70">
        <v>0</v>
      </c>
      <c r="D11" s="491">
        <v>0</v>
      </c>
      <c r="E11" s="497">
        <v>0</v>
      </c>
      <c r="F11" s="70">
        <v>0</v>
      </c>
      <c r="G11" s="491">
        <v>0</v>
      </c>
      <c r="H11" s="504">
        <v>0</v>
      </c>
      <c r="I11" s="70">
        <v>0</v>
      </c>
      <c r="J11" s="491">
        <v>0</v>
      </c>
      <c r="K11" s="508">
        <v>0</v>
      </c>
      <c r="L11" s="70">
        <v>0</v>
      </c>
      <c r="M11" s="491">
        <v>0</v>
      </c>
      <c r="N11" s="497">
        <v>0</v>
      </c>
      <c r="O11" s="70">
        <v>0</v>
      </c>
      <c r="P11" s="80">
        <v>0</v>
      </c>
      <c r="Q11" s="85">
        <v>0</v>
      </c>
    </row>
    <row r="12" spans="1:17" ht="30" customHeight="1" x14ac:dyDescent="0.2">
      <c r="A12" s="482" t="s">
        <v>328</v>
      </c>
      <c r="B12" s="70">
        <v>0</v>
      </c>
      <c r="C12" s="70">
        <v>0</v>
      </c>
      <c r="D12" s="70">
        <v>0</v>
      </c>
      <c r="E12" s="508">
        <v>0</v>
      </c>
      <c r="F12" s="70">
        <v>0</v>
      </c>
      <c r="G12" s="70">
        <v>0</v>
      </c>
      <c r="H12" s="508">
        <v>0</v>
      </c>
      <c r="I12" s="70">
        <v>0</v>
      </c>
      <c r="J12" s="70">
        <v>0</v>
      </c>
      <c r="K12" s="508">
        <v>0</v>
      </c>
      <c r="L12" s="70">
        <v>0</v>
      </c>
      <c r="M12" s="70">
        <v>0</v>
      </c>
      <c r="N12" s="508">
        <v>0</v>
      </c>
      <c r="O12" s="70">
        <v>0</v>
      </c>
      <c r="P12" s="80">
        <v>0</v>
      </c>
      <c r="Q12" s="85">
        <v>0</v>
      </c>
    </row>
    <row r="13" spans="1:17" ht="30" customHeight="1" x14ac:dyDescent="0.2">
      <c r="A13" s="482" t="s">
        <v>238</v>
      </c>
      <c r="B13" s="62">
        <v>0</v>
      </c>
      <c r="C13" s="70">
        <v>0</v>
      </c>
      <c r="D13" s="491">
        <v>0</v>
      </c>
      <c r="E13" s="497">
        <v>0</v>
      </c>
      <c r="F13" s="70">
        <v>0</v>
      </c>
      <c r="G13" s="491">
        <v>0</v>
      </c>
      <c r="H13" s="504">
        <v>0</v>
      </c>
      <c r="I13" s="70">
        <v>0</v>
      </c>
      <c r="J13" s="491">
        <v>0</v>
      </c>
      <c r="K13" s="508">
        <v>0</v>
      </c>
      <c r="L13" s="70">
        <v>0</v>
      </c>
      <c r="M13" s="491">
        <v>0</v>
      </c>
      <c r="N13" s="497">
        <v>0</v>
      </c>
      <c r="O13" s="70">
        <v>0</v>
      </c>
      <c r="P13" s="80">
        <v>0</v>
      </c>
      <c r="Q13" s="85">
        <v>0</v>
      </c>
    </row>
    <row r="14" spans="1:17" ht="30" customHeight="1" x14ac:dyDescent="0.2">
      <c r="A14" s="482" t="s">
        <v>48</v>
      </c>
      <c r="B14" s="62">
        <v>0</v>
      </c>
      <c r="C14" s="70">
        <v>0</v>
      </c>
      <c r="D14" s="491">
        <v>0</v>
      </c>
      <c r="E14" s="497">
        <v>0</v>
      </c>
      <c r="F14" s="70">
        <v>0</v>
      </c>
      <c r="G14" s="491">
        <v>0</v>
      </c>
      <c r="H14" s="504">
        <v>0</v>
      </c>
      <c r="I14" s="70">
        <v>0</v>
      </c>
      <c r="J14" s="491">
        <v>0</v>
      </c>
      <c r="K14" s="508">
        <v>0</v>
      </c>
      <c r="L14" s="70">
        <v>0</v>
      </c>
      <c r="M14" s="491">
        <v>0</v>
      </c>
      <c r="N14" s="497">
        <v>0</v>
      </c>
      <c r="O14" s="70">
        <v>0</v>
      </c>
      <c r="P14" s="80">
        <v>0</v>
      </c>
      <c r="Q14" s="85">
        <v>0</v>
      </c>
    </row>
    <row r="15" spans="1:17" ht="30" customHeight="1" x14ac:dyDescent="0.2">
      <c r="A15" s="483" t="s">
        <v>235</v>
      </c>
      <c r="B15" s="756">
        <v>0</v>
      </c>
      <c r="C15" s="70">
        <v>0</v>
      </c>
      <c r="D15" s="70">
        <v>0</v>
      </c>
      <c r="E15" s="508">
        <v>0</v>
      </c>
      <c r="F15" s="70">
        <v>0</v>
      </c>
      <c r="G15" s="70">
        <v>0</v>
      </c>
      <c r="H15" s="508">
        <v>0</v>
      </c>
      <c r="I15" s="70">
        <v>0</v>
      </c>
      <c r="J15" s="70">
        <v>0</v>
      </c>
      <c r="K15" s="508">
        <v>0</v>
      </c>
      <c r="L15" s="70">
        <v>0</v>
      </c>
      <c r="M15" s="70">
        <v>0</v>
      </c>
      <c r="N15" s="508">
        <v>0</v>
      </c>
      <c r="O15" s="70">
        <v>0</v>
      </c>
      <c r="P15" s="70">
        <v>0</v>
      </c>
      <c r="Q15" s="86">
        <v>0</v>
      </c>
    </row>
    <row r="16" spans="1:17" ht="30" customHeight="1" x14ac:dyDescent="0.2">
      <c r="A16" s="519" t="s">
        <v>108</v>
      </c>
      <c r="B16" s="65">
        <f t="shared" ref="B16:Q16" si="3">B17</f>
        <v>1</v>
      </c>
      <c r="C16" s="73">
        <f t="shared" si="3"/>
        <v>28</v>
      </c>
      <c r="D16" s="493">
        <f t="shared" si="3"/>
        <v>15</v>
      </c>
      <c r="E16" s="529">
        <f t="shared" si="3"/>
        <v>13</v>
      </c>
      <c r="F16" s="73">
        <f t="shared" si="3"/>
        <v>7</v>
      </c>
      <c r="G16" s="493">
        <f t="shared" si="3"/>
        <v>3</v>
      </c>
      <c r="H16" s="532">
        <f t="shared" si="3"/>
        <v>4</v>
      </c>
      <c r="I16" s="73">
        <f t="shared" si="3"/>
        <v>13</v>
      </c>
      <c r="J16" s="493">
        <f t="shared" si="3"/>
        <v>7</v>
      </c>
      <c r="K16" s="532">
        <f t="shared" si="3"/>
        <v>6</v>
      </c>
      <c r="L16" s="73">
        <f t="shared" si="3"/>
        <v>8</v>
      </c>
      <c r="M16" s="493">
        <f t="shared" si="3"/>
        <v>5</v>
      </c>
      <c r="N16" s="532">
        <f t="shared" si="3"/>
        <v>3</v>
      </c>
      <c r="O16" s="532">
        <f t="shared" si="3"/>
        <v>15</v>
      </c>
      <c r="P16" s="532">
        <f t="shared" si="3"/>
        <v>4</v>
      </c>
      <c r="Q16" s="87">
        <f t="shared" si="3"/>
        <v>3</v>
      </c>
    </row>
    <row r="17" spans="1:17" ht="30" customHeight="1" x14ac:dyDescent="0.2">
      <c r="A17" s="520" t="s">
        <v>8</v>
      </c>
      <c r="B17" s="757">
        <v>1</v>
      </c>
      <c r="C17" s="758">
        <v>28</v>
      </c>
      <c r="D17" s="759">
        <v>15</v>
      </c>
      <c r="E17" s="760">
        <v>13</v>
      </c>
      <c r="F17" s="758">
        <v>7</v>
      </c>
      <c r="G17" s="759">
        <v>3</v>
      </c>
      <c r="H17" s="761">
        <v>4</v>
      </c>
      <c r="I17" s="758">
        <v>13</v>
      </c>
      <c r="J17" s="759">
        <v>7</v>
      </c>
      <c r="K17" s="762">
        <v>6</v>
      </c>
      <c r="L17" s="758">
        <v>8</v>
      </c>
      <c r="M17" s="759">
        <v>5</v>
      </c>
      <c r="N17" s="760">
        <v>3</v>
      </c>
      <c r="O17" s="758">
        <v>15</v>
      </c>
      <c r="P17" s="763">
        <v>4</v>
      </c>
      <c r="Q17" s="764">
        <v>3</v>
      </c>
    </row>
    <row r="18" spans="1:17" ht="30" customHeight="1" x14ac:dyDescent="0.2">
      <c r="A18" s="484" t="s">
        <v>109</v>
      </c>
      <c r="B18" s="64">
        <f t="shared" ref="B18:Q18" si="4">SUM(B19:B21)</f>
        <v>0</v>
      </c>
      <c r="C18" s="72">
        <f t="shared" si="4"/>
        <v>0</v>
      </c>
      <c r="D18" s="72">
        <f t="shared" si="4"/>
        <v>0</v>
      </c>
      <c r="E18" s="499">
        <f t="shared" si="4"/>
        <v>0</v>
      </c>
      <c r="F18" s="72">
        <f t="shared" si="4"/>
        <v>0</v>
      </c>
      <c r="G18" s="72">
        <f t="shared" si="4"/>
        <v>0</v>
      </c>
      <c r="H18" s="499">
        <f t="shared" si="4"/>
        <v>0</v>
      </c>
      <c r="I18" s="72">
        <f t="shared" si="4"/>
        <v>0</v>
      </c>
      <c r="J18" s="72">
        <f t="shared" si="4"/>
        <v>0</v>
      </c>
      <c r="K18" s="499">
        <f t="shared" si="4"/>
        <v>0</v>
      </c>
      <c r="L18" s="72">
        <f t="shared" si="4"/>
        <v>0</v>
      </c>
      <c r="M18" s="72">
        <f t="shared" si="4"/>
        <v>0</v>
      </c>
      <c r="N18" s="499">
        <f t="shared" si="4"/>
        <v>0</v>
      </c>
      <c r="O18" s="81">
        <f t="shared" si="4"/>
        <v>0</v>
      </c>
      <c r="P18" s="81">
        <f t="shared" si="4"/>
        <v>0</v>
      </c>
      <c r="Q18" s="88">
        <f t="shared" si="4"/>
        <v>0</v>
      </c>
    </row>
    <row r="19" spans="1:17" ht="30" customHeight="1" x14ac:dyDescent="0.2">
      <c r="A19" s="482" t="s">
        <v>183</v>
      </c>
      <c r="B19" s="62">
        <v>0</v>
      </c>
      <c r="C19" s="70">
        <v>0</v>
      </c>
      <c r="D19" s="491">
        <v>0</v>
      </c>
      <c r="E19" s="497">
        <v>0</v>
      </c>
      <c r="F19" s="70">
        <v>0</v>
      </c>
      <c r="G19" s="491">
        <v>0</v>
      </c>
      <c r="H19" s="504">
        <v>0</v>
      </c>
      <c r="I19" s="70">
        <v>0</v>
      </c>
      <c r="J19" s="491">
        <v>0</v>
      </c>
      <c r="K19" s="508">
        <v>0</v>
      </c>
      <c r="L19" s="70">
        <v>0</v>
      </c>
      <c r="M19" s="491">
        <v>0</v>
      </c>
      <c r="N19" s="497">
        <v>0</v>
      </c>
      <c r="O19" s="70">
        <v>0</v>
      </c>
      <c r="P19" s="80">
        <v>0</v>
      </c>
      <c r="Q19" s="85">
        <v>0</v>
      </c>
    </row>
    <row r="20" spans="1:17" ht="30" customHeight="1" x14ac:dyDescent="0.2">
      <c r="A20" s="482" t="s">
        <v>330</v>
      </c>
      <c r="B20" s="756">
        <v>0</v>
      </c>
      <c r="C20" s="70">
        <v>0</v>
      </c>
      <c r="D20" s="70">
        <v>0</v>
      </c>
      <c r="E20" s="508">
        <v>0</v>
      </c>
      <c r="F20" s="70">
        <v>0</v>
      </c>
      <c r="G20" s="70">
        <v>0</v>
      </c>
      <c r="H20" s="508">
        <v>0</v>
      </c>
      <c r="I20" s="70">
        <v>0</v>
      </c>
      <c r="J20" s="70">
        <v>0</v>
      </c>
      <c r="K20" s="508">
        <v>0</v>
      </c>
      <c r="L20" s="70">
        <v>0</v>
      </c>
      <c r="M20" s="70">
        <v>0</v>
      </c>
      <c r="N20" s="508">
        <v>0</v>
      </c>
      <c r="O20" s="70">
        <v>0</v>
      </c>
      <c r="P20" s="80">
        <v>0</v>
      </c>
      <c r="Q20" s="85">
        <v>0</v>
      </c>
    </row>
    <row r="21" spans="1:17" ht="30" customHeight="1" x14ac:dyDescent="0.2">
      <c r="A21" s="483" t="s">
        <v>331</v>
      </c>
      <c r="B21" s="63">
        <v>0</v>
      </c>
      <c r="C21" s="71">
        <v>0</v>
      </c>
      <c r="D21" s="492">
        <v>0</v>
      </c>
      <c r="E21" s="498">
        <v>0</v>
      </c>
      <c r="F21" s="71">
        <v>0</v>
      </c>
      <c r="G21" s="492">
        <v>0</v>
      </c>
      <c r="H21" s="505">
        <v>0</v>
      </c>
      <c r="I21" s="71">
        <v>0</v>
      </c>
      <c r="J21" s="492">
        <v>0</v>
      </c>
      <c r="K21" s="509">
        <v>0</v>
      </c>
      <c r="L21" s="71">
        <v>0</v>
      </c>
      <c r="M21" s="492">
        <v>0</v>
      </c>
      <c r="N21" s="498">
        <v>0</v>
      </c>
      <c r="O21" s="71">
        <v>0</v>
      </c>
      <c r="P21" s="74">
        <v>0</v>
      </c>
      <c r="Q21" s="86">
        <v>0</v>
      </c>
    </row>
    <row r="22" spans="1:17" ht="30" customHeight="1" x14ac:dyDescent="0.2">
      <c r="A22" s="519" t="s">
        <v>100</v>
      </c>
      <c r="B22" s="487">
        <f t="shared" ref="B22:Q22" si="5">B23</f>
        <v>0</v>
      </c>
      <c r="C22" s="73">
        <f t="shared" si="5"/>
        <v>0</v>
      </c>
      <c r="D22" s="73">
        <f t="shared" si="5"/>
        <v>0</v>
      </c>
      <c r="E22" s="499">
        <f t="shared" si="5"/>
        <v>0</v>
      </c>
      <c r="F22" s="73">
        <f t="shared" si="5"/>
        <v>0</v>
      </c>
      <c r="G22" s="73">
        <f t="shared" si="5"/>
        <v>0</v>
      </c>
      <c r="H22" s="499">
        <f t="shared" si="5"/>
        <v>0</v>
      </c>
      <c r="I22" s="73">
        <f t="shared" si="5"/>
        <v>0</v>
      </c>
      <c r="J22" s="73">
        <f t="shared" si="5"/>
        <v>0</v>
      </c>
      <c r="K22" s="499">
        <f t="shared" si="5"/>
        <v>0</v>
      </c>
      <c r="L22" s="73">
        <f t="shared" si="5"/>
        <v>0</v>
      </c>
      <c r="M22" s="73">
        <f t="shared" si="5"/>
        <v>0</v>
      </c>
      <c r="N22" s="499">
        <f t="shared" si="5"/>
        <v>0</v>
      </c>
      <c r="O22" s="73">
        <f t="shared" si="5"/>
        <v>0</v>
      </c>
      <c r="P22" s="75">
        <f t="shared" si="5"/>
        <v>0</v>
      </c>
      <c r="Q22" s="87">
        <f t="shared" si="5"/>
        <v>0</v>
      </c>
    </row>
    <row r="23" spans="1:17" ht="30" customHeight="1" x14ac:dyDescent="0.2">
      <c r="A23" s="485" t="s">
        <v>236</v>
      </c>
      <c r="B23" s="765">
        <v>0</v>
      </c>
      <c r="C23" s="766">
        <v>0</v>
      </c>
      <c r="D23" s="766">
        <v>0</v>
      </c>
      <c r="E23" s="767">
        <v>0</v>
      </c>
      <c r="F23" s="766">
        <v>0</v>
      </c>
      <c r="G23" s="766">
        <v>0</v>
      </c>
      <c r="H23" s="767">
        <v>0</v>
      </c>
      <c r="I23" s="766">
        <v>0</v>
      </c>
      <c r="J23" s="766">
        <v>0</v>
      </c>
      <c r="K23" s="767">
        <v>0</v>
      </c>
      <c r="L23" s="766">
        <v>0</v>
      </c>
      <c r="M23" s="766">
        <v>0</v>
      </c>
      <c r="N23" s="767">
        <v>0</v>
      </c>
      <c r="O23" s="766">
        <v>0</v>
      </c>
      <c r="P23" s="768">
        <v>0</v>
      </c>
      <c r="Q23" s="769">
        <v>0</v>
      </c>
    </row>
    <row r="24" spans="1:17" ht="30" customHeight="1" x14ac:dyDescent="0.2">
      <c r="A24" s="518" t="s">
        <v>346</v>
      </c>
      <c r="B24" s="62"/>
      <c r="C24" s="70"/>
      <c r="D24" s="526"/>
      <c r="E24" s="504"/>
      <c r="F24" s="70"/>
      <c r="G24" s="526"/>
      <c r="H24" s="533"/>
      <c r="I24" s="70"/>
      <c r="J24" s="526"/>
      <c r="K24" s="533"/>
      <c r="L24" s="70"/>
      <c r="M24" s="526"/>
      <c r="N24" s="533"/>
      <c r="O24" s="70"/>
      <c r="P24" s="80"/>
      <c r="Q24" s="85"/>
    </row>
    <row r="25" spans="1:17" ht="29.25" customHeight="1" x14ac:dyDescent="0.15">
      <c r="A25" s="755" t="s">
        <v>380</v>
      </c>
      <c r="B25" s="61">
        <v>30</v>
      </c>
      <c r="C25" s="69">
        <v>1747</v>
      </c>
      <c r="D25" s="490">
        <v>866</v>
      </c>
      <c r="E25" s="496">
        <v>881</v>
      </c>
      <c r="F25" s="69">
        <v>531</v>
      </c>
      <c r="G25" s="490">
        <v>268</v>
      </c>
      <c r="H25" s="507">
        <v>263</v>
      </c>
      <c r="I25" s="69">
        <v>588</v>
      </c>
      <c r="J25" s="490">
        <v>274</v>
      </c>
      <c r="K25" s="507">
        <v>314</v>
      </c>
      <c r="L25" s="69">
        <v>628</v>
      </c>
      <c r="M25" s="490">
        <v>324</v>
      </c>
      <c r="N25" s="507">
        <v>304</v>
      </c>
      <c r="O25" s="69">
        <v>704</v>
      </c>
      <c r="P25" s="69">
        <v>293</v>
      </c>
      <c r="Q25" s="84">
        <v>29</v>
      </c>
    </row>
    <row r="26" spans="1:17" ht="29.25" customHeight="1" x14ac:dyDescent="0.15">
      <c r="A26" s="755" t="s">
        <v>412</v>
      </c>
      <c r="B26" s="61">
        <f t="shared" ref="B26:Q26" si="6">B27+B28</f>
        <v>30</v>
      </c>
      <c r="C26" s="69">
        <f t="shared" si="6"/>
        <v>1622</v>
      </c>
      <c r="D26" s="490">
        <f t="shared" si="6"/>
        <v>809</v>
      </c>
      <c r="E26" s="496">
        <f t="shared" si="6"/>
        <v>813</v>
      </c>
      <c r="F26" s="69">
        <f t="shared" si="6"/>
        <v>516</v>
      </c>
      <c r="G26" s="490">
        <f t="shared" si="6"/>
        <v>276</v>
      </c>
      <c r="H26" s="507">
        <f t="shared" si="6"/>
        <v>240</v>
      </c>
      <c r="I26" s="69">
        <f t="shared" si="6"/>
        <v>528</v>
      </c>
      <c r="J26" s="490">
        <f t="shared" si="6"/>
        <v>269</v>
      </c>
      <c r="K26" s="507">
        <f t="shared" si="6"/>
        <v>259</v>
      </c>
      <c r="L26" s="69">
        <f t="shared" si="6"/>
        <v>578</v>
      </c>
      <c r="M26" s="490">
        <f t="shared" si="6"/>
        <v>264</v>
      </c>
      <c r="N26" s="507">
        <f t="shared" si="6"/>
        <v>314</v>
      </c>
      <c r="O26" s="69">
        <f t="shared" si="6"/>
        <v>636</v>
      </c>
      <c r="P26" s="69">
        <f t="shared" si="6"/>
        <v>285</v>
      </c>
      <c r="Q26" s="84">
        <f t="shared" si="6"/>
        <v>28</v>
      </c>
    </row>
    <row r="27" spans="1:17" ht="29.25" customHeight="1" x14ac:dyDescent="0.2">
      <c r="A27" s="51" t="s">
        <v>79</v>
      </c>
      <c r="B27" s="62">
        <f t="shared" ref="B27:Q27" si="7">SUM(B29:B41)</f>
        <v>29</v>
      </c>
      <c r="C27" s="491">
        <f t="shared" si="7"/>
        <v>1616</v>
      </c>
      <c r="D27" s="491">
        <f t="shared" si="7"/>
        <v>806</v>
      </c>
      <c r="E27" s="497">
        <f t="shared" si="7"/>
        <v>810</v>
      </c>
      <c r="F27" s="491">
        <f t="shared" si="7"/>
        <v>516</v>
      </c>
      <c r="G27" s="491">
        <f t="shared" si="7"/>
        <v>276</v>
      </c>
      <c r="H27" s="497">
        <f t="shared" si="7"/>
        <v>240</v>
      </c>
      <c r="I27" s="491">
        <f t="shared" si="7"/>
        <v>528</v>
      </c>
      <c r="J27" s="491">
        <f t="shared" si="7"/>
        <v>269</v>
      </c>
      <c r="K27" s="497">
        <f t="shared" si="7"/>
        <v>259</v>
      </c>
      <c r="L27" s="491">
        <f t="shared" si="7"/>
        <v>572</v>
      </c>
      <c r="M27" s="491">
        <f t="shared" si="7"/>
        <v>261</v>
      </c>
      <c r="N27" s="497">
        <f t="shared" si="7"/>
        <v>311</v>
      </c>
      <c r="O27" s="70">
        <f t="shared" si="7"/>
        <v>634</v>
      </c>
      <c r="P27" s="70">
        <f t="shared" si="7"/>
        <v>282</v>
      </c>
      <c r="Q27" s="85">
        <f t="shared" si="7"/>
        <v>28</v>
      </c>
    </row>
    <row r="28" spans="1:17" ht="29.25" customHeight="1" x14ac:dyDescent="0.2">
      <c r="A28" s="52" t="s">
        <v>3</v>
      </c>
      <c r="B28" s="63">
        <f t="shared" ref="B28:Q28" si="8">B42+B44</f>
        <v>1</v>
      </c>
      <c r="C28" s="74">
        <f t="shared" si="8"/>
        <v>6</v>
      </c>
      <c r="D28" s="492">
        <f t="shared" si="8"/>
        <v>3</v>
      </c>
      <c r="E28" s="498">
        <f t="shared" si="8"/>
        <v>3</v>
      </c>
      <c r="F28" s="74">
        <f t="shared" si="8"/>
        <v>0</v>
      </c>
      <c r="G28" s="492">
        <f t="shared" si="8"/>
        <v>0</v>
      </c>
      <c r="H28" s="498">
        <f t="shared" si="8"/>
        <v>0</v>
      </c>
      <c r="I28" s="74">
        <f t="shared" si="8"/>
        <v>0</v>
      </c>
      <c r="J28" s="492">
        <f t="shared" si="8"/>
        <v>0</v>
      </c>
      <c r="K28" s="498">
        <f t="shared" si="8"/>
        <v>0</v>
      </c>
      <c r="L28" s="74">
        <f t="shared" si="8"/>
        <v>6</v>
      </c>
      <c r="M28" s="492">
        <f t="shared" si="8"/>
        <v>3</v>
      </c>
      <c r="N28" s="498">
        <f t="shared" si="8"/>
        <v>3</v>
      </c>
      <c r="O28" s="71">
        <f t="shared" si="8"/>
        <v>2</v>
      </c>
      <c r="P28" s="71">
        <f t="shared" si="8"/>
        <v>3</v>
      </c>
      <c r="Q28" s="85">
        <f t="shared" si="8"/>
        <v>0</v>
      </c>
    </row>
    <row r="29" spans="1:17" ht="29.25" customHeight="1" x14ac:dyDescent="0.2">
      <c r="A29" s="482" t="s">
        <v>324</v>
      </c>
      <c r="B29" s="62">
        <v>15</v>
      </c>
      <c r="C29" s="70">
        <v>932</v>
      </c>
      <c r="D29" s="491">
        <v>475</v>
      </c>
      <c r="E29" s="497">
        <v>457</v>
      </c>
      <c r="F29" s="70">
        <v>292</v>
      </c>
      <c r="G29" s="491">
        <v>160</v>
      </c>
      <c r="H29" s="504">
        <v>132</v>
      </c>
      <c r="I29" s="70">
        <v>307</v>
      </c>
      <c r="J29" s="491">
        <v>158</v>
      </c>
      <c r="K29" s="508">
        <v>149</v>
      </c>
      <c r="L29" s="70">
        <v>333</v>
      </c>
      <c r="M29" s="491">
        <v>157</v>
      </c>
      <c r="N29" s="497">
        <v>176</v>
      </c>
      <c r="O29" s="70">
        <v>386</v>
      </c>
      <c r="P29" s="70">
        <v>135</v>
      </c>
      <c r="Q29" s="536">
        <v>12</v>
      </c>
    </row>
    <row r="30" spans="1:17" ht="29.25" customHeight="1" x14ac:dyDescent="0.2">
      <c r="A30" s="482" t="s">
        <v>153</v>
      </c>
      <c r="B30" s="62">
        <v>2</v>
      </c>
      <c r="C30" s="70">
        <v>171</v>
      </c>
      <c r="D30" s="491">
        <v>84</v>
      </c>
      <c r="E30" s="497">
        <v>87</v>
      </c>
      <c r="F30" s="70">
        <v>55</v>
      </c>
      <c r="G30" s="491">
        <v>26</v>
      </c>
      <c r="H30" s="504">
        <v>29</v>
      </c>
      <c r="I30" s="70">
        <v>64</v>
      </c>
      <c r="J30" s="491">
        <v>31</v>
      </c>
      <c r="K30" s="508">
        <v>33</v>
      </c>
      <c r="L30" s="70">
        <v>52</v>
      </c>
      <c r="M30" s="491">
        <v>27</v>
      </c>
      <c r="N30" s="497">
        <v>25</v>
      </c>
      <c r="O30" s="70">
        <v>54</v>
      </c>
      <c r="P30" s="70">
        <v>21</v>
      </c>
      <c r="Q30" s="85">
        <v>1</v>
      </c>
    </row>
    <row r="31" spans="1:17" ht="29.25" customHeight="1" x14ac:dyDescent="0.2">
      <c r="A31" s="482" t="s">
        <v>65</v>
      </c>
      <c r="B31" s="62">
        <v>4</v>
      </c>
      <c r="C31" s="70">
        <v>187</v>
      </c>
      <c r="D31" s="491">
        <v>96</v>
      </c>
      <c r="E31" s="497">
        <v>91</v>
      </c>
      <c r="F31" s="70">
        <v>53</v>
      </c>
      <c r="G31" s="491">
        <v>30</v>
      </c>
      <c r="H31" s="504">
        <v>23</v>
      </c>
      <c r="I31" s="70">
        <v>61</v>
      </c>
      <c r="J31" s="491">
        <v>37</v>
      </c>
      <c r="K31" s="508">
        <v>24</v>
      </c>
      <c r="L31" s="70">
        <v>73</v>
      </c>
      <c r="M31" s="491">
        <v>29</v>
      </c>
      <c r="N31" s="497">
        <v>44</v>
      </c>
      <c r="O31" s="70">
        <v>72</v>
      </c>
      <c r="P31" s="70">
        <v>49</v>
      </c>
      <c r="Q31" s="85">
        <v>4</v>
      </c>
    </row>
    <row r="32" spans="1:17" ht="29.25" customHeight="1" x14ac:dyDescent="0.2">
      <c r="A32" s="482" t="s">
        <v>326</v>
      </c>
      <c r="B32" s="62">
        <v>1</v>
      </c>
      <c r="C32" s="70">
        <v>19</v>
      </c>
      <c r="D32" s="491">
        <v>7</v>
      </c>
      <c r="E32" s="497">
        <v>12</v>
      </c>
      <c r="F32" s="70">
        <v>6</v>
      </c>
      <c r="G32" s="491">
        <v>2</v>
      </c>
      <c r="H32" s="504">
        <v>4</v>
      </c>
      <c r="I32" s="70">
        <v>5</v>
      </c>
      <c r="J32" s="491">
        <v>3</v>
      </c>
      <c r="K32" s="508">
        <v>2</v>
      </c>
      <c r="L32" s="70">
        <v>8</v>
      </c>
      <c r="M32" s="491">
        <v>2</v>
      </c>
      <c r="N32" s="497">
        <v>6</v>
      </c>
      <c r="O32" s="70">
        <v>6</v>
      </c>
      <c r="P32" s="70">
        <v>4</v>
      </c>
      <c r="Q32" s="85">
        <v>0</v>
      </c>
    </row>
    <row r="33" spans="1:17" ht="29.25" customHeight="1" x14ac:dyDescent="0.2">
      <c r="A33" s="482" t="s">
        <v>73</v>
      </c>
      <c r="B33" s="62">
        <v>1</v>
      </c>
      <c r="C33" s="70">
        <v>47</v>
      </c>
      <c r="D33" s="491">
        <v>28</v>
      </c>
      <c r="E33" s="497">
        <v>19</v>
      </c>
      <c r="F33" s="70">
        <v>14</v>
      </c>
      <c r="G33" s="491">
        <v>9</v>
      </c>
      <c r="H33" s="504">
        <v>5</v>
      </c>
      <c r="I33" s="70">
        <v>12</v>
      </c>
      <c r="J33" s="491">
        <v>7</v>
      </c>
      <c r="K33" s="508">
        <v>5</v>
      </c>
      <c r="L33" s="70">
        <v>21</v>
      </c>
      <c r="M33" s="491">
        <v>12</v>
      </c>
      <c r="N33" s="497">
        <v>9</v>
      </c>
      <c r="O33" s="70">
        <v>18</v>
      </c>
      <c r="P33" s="70">
        <v>8</v>
      </c>
      <c r="Q33" s="85">
        <v>2</v>
      </c>
    </row>
    <row r="34" spans="1:17" ht="29.25" customHeight="1" x14ac:dyDescent="0.2">
      <c r="A34" s="482" t="s">
        <v>10</v>
      </c>
      <c r="B34" s="62">
        <v>2</v>
      </c>
      <c r="C34" s="70">
        <v>84</v>
      </c>
      <c r="D34" s="491">
        <v>36</v>
      </c>
      <c r="E34" s="497">
        <v>48</v>
      </c>
      <c r="F34" s="70">
        <v>31</v>
      </c>
      <c r="G34" s="491">
        <v>17</v>
      </c>
      <c r="H34" s="504">
        <v>14</v>
      </c>
      <c r="I34" s="70">
        <v>26</v>
      </c>
      <c r="J34" s="491">
        <v>9</v>
      </c>
      <c r="K34" s="508">
        <v>17</v>
      </c>
      <c r="L34" s="70">
        <v>27</v>
      </c>
      <c r="M34" s="491">
        <v>10</v>
      </c>
      <c r="N34" s="497">
        <v>17</v>
      </c>
      <c r="O34" s="70">
        <v>44</v>
      </c>
      <c r="P34" s="70">
        <v>32</v>
      </c>
      <c r="Q34" s="85">
        <v>6</v>
      </c>
    </row>
    <row r="35" spans="1:17" ht="29.25" customHeight="1" x14ac:dyDescent="0.2">
      <c r="A35" s="482" t="s">
        <v>328</v>
      </c>
      <c r="B35" s="62">
        <v>1</v>
      </c>
      <c r="C35" s="70">
        <v>30</v>
      </c>
      <c r="D35" s="491">
        <v>9</v>
      </c>
      <c r="E35" s="497">
        <v>21</v>
      </c>
      <c r="F35" s="70">
        <v>8</v>
      </c>
      <c r="G35" s="491">
        <v>2</v>
      </c>
      <c r="H35" s="504">
        <v>6</v>
      </c>
      <c r="I35" s="70">
        <v>13</v>
      </c>
      <c r="J35" s="491">
        <v>4</v>
      </c>
      <c r="K35" s="508">
        <v>9</v>
      </c>
      <c r="L35" s="70">
        <v>9</v>
      </c>
      <c r="M35" s="491">
        <v>3</v>
      </c>
      <c r="N35" s="497">
        <v>6</v>
      </c>
      <c r="O35" s="70">
        <v>8</v>
      </c>
      <c r="P35" s="70">
        <v>7</v>
      </c>
      <c r="Q35" s="85">
        <v>0</v>
      </c>
    </row>
    <row r="36" spans="1:17" ht="29.25" customHeight="1" x14ac:dyDescent="0.2">
      <c r="A36" s="482" t="s">
        <v>238</v>
      </c>
      <c r="B36" s="62">
        <v>1</v>
      </c>
      <c r="C36" s="70">
        <v>37</v>
      </c>
      <c r="D36" s="491">
        <v>19</v>
      </c>
      <c r="E36" s="497">
        <v>18</v>
      </c>
      <c r="F36" s="70">
        <v>9</v>
      </c>
      <c r="G36" s="491">
        <v>6</v>
      </c>
      <c r="H36" s="504">
        <v>3</v>
      </c>
      <c r="I36" s="70">
        <v>11</v>
      </c>
      <c r="J36" s="491">
        <v>5</v>
      </c>
      <c r="K36" s="508">
        <v>6</v>
      </c>
      <c r="L36" s="70">
        <v>17</v>
      </c>
      <c r="M36" s="491">
        <v>8</v>
      </c>
      <c r="N36" s="497">
        <v>9</v>
      </c>
      <c r="O36" s="70">
        <v>10</v>
      </c>
      <c r="P36" s="70">
        <v>11</v>
      </c>
      <c r="Q36" s="85">
        <v>0</v>
      </c>
    </row>
    <row r="37" spans="1:17" ht="29.25" customHeight="1" x14ac:dyDescent="0.2">
      <c r="A37" s="482" t="s">
        <v>48</v>
      </c>
      <c r="B37" s="62">
        <v>1</v>
      </c>
      <c r="C37" s="70">
        <v>109</v>
      </c>
      <c r="D37" s="491">
        <v>52</v>
      </c>
      <c r="E37" s="497">
        <v>57</v>
      </c>
      <c r="F37" s="70">
        <v>48</v>
      </c>
      <c r="G37" s="491">
        <v>24</v>
      </c>
      <c r="H37" s="504">
        <v>24</v>
      </c>
      <c r="I37" s="70">
        <v>29</v>
      </c>
      <c r="J37" s="491">
        <v>15</v>
      </c>
      <c r="K37" s="508">
        <v>14</v>
      </c>
      <c r="L37" s="70">
        <v>32</v>
      </c>
      <c r="M37" s="491">
        <v>13</v>
      </c>
      <c r="N37" s="497">
        <v>19</v>
      </c>
      <c r="O37" s="70">
        <v>36</v>
      </c>
      <c r="P37" s="70">
        <v>15</v>
      </c>
      <c r="Q37" s="85">
        <v>3</v>
      </c>
    </row>
    <row r="38" spans="1:17" ht="29.25" customHeight="1" x14ac:dyDescent="0.2">
      <c r="A38" s="482" t="s">
        <v>101</v>
      </c>
      <c r="B38" s="62">
        <v>0</v>
      </c>
      <c r="C38" s="70">
        <v>0</v>
      </c>
      <c r="D38" s="491">
        <v>0</v>
      </c>
      <c r="E38" s="497">
        <v>0</v>
      </c>
      <c r="F38" s="70">
        <v>0</v>
      </c>
      <c r="G38" s="491">
        <v>0</v>
      </c>
      <c r="H38" s="504">
        <v>0</v>
      </c>
      <c r="I38" s="70">
        <v>0</v>
      </c>
      <c r="J38" s="491">
        <v>0</v>
      </c>
      <c r="K38" s="508">
        <v>0</v>
      </c>
      <c r="L38" s="70">
        <v>0</v>
      </c>
      <c r="M38" s="491">
        <v>0</v>
      </c>
      <c r="N38" s="497">
        <v>0</v>
      </c>
      <c r="O38" s="70">
        <v>0</v>
      </c>
      <c r="P38" s="70">
        <v>0</v>
      </c>
      <c r="Q38" s="85">
        <v>0</v>
      </c>
    </row>
    <row r="39" spans="1:17" ht="29.25" customHeight="1" x14ac:dyDescent="0.2">
      <c r="A39" s="482" t="s">
        <v>402</v>
      </c>
      <c r="B39" s="756">
        <v>0</v>
      </c>
      <c r="C39" s="80">
        <v>0</v>
      </c>
      <c r="D39" s="491">
        <v>0</v>
      </c>
      <c r="E39" s="508">
        <v>0</v>
      </c>
      <c r="F39" s="80">
        <v>0</v>
      </c>
      <c r="G39" s="491">
        <v>0</v>
      </c>
      <c r="H39" s="508">
        <v>0</v>
      </c>
      <c r="I39" s="80">
        <v>0</v>
      </c>
      <c r="J39" s="491">
        <v>0</v>
      </c>
      <c r="K39" s="508">
        <v>0</v>
      </c>
      <c r="L39" s="80">
        <v>0</v>
      </c>
      <c r="M39" s="491">
        <v>0</v>
      </c>
      <c r="N39" s="508">
        <v>0</v>
      </c>
      <c r="O39" s="80">
        <v>0</v>
      </c>
      <c r="P39" s="80">
        <v>0</v>
      </c>
      <c r="Q39" s="85">
        <v>0</v>
      </c>
    </row>
    <row r="40" spans="1:17" ht="29.25" customHeight="1" x14ac:dyDescent="0.2">
      <c r="A40" s="482" t="s">
        <v>234</v>
      </c>
      <c r="B40" s="62">
        <v>1</v>
      </c>
      <c r="C40" s="80">
        <v>0</v>
      </c>
      <c r="D40" s="491">
        <v>0</v>
      </c>
      <c r="E40" s="508">
        <v>0</v>
      </c>
      <c r="F40" s="80">
        <v>0</v>
      </c>
      <c r="G40" s="491">
        <v>0</v>
      </c>
      <c r="H40" s="508">
        <v>0</v>
      </c>
      <c r="I40" s="80">
        <v>0</v>
      </c>
      <c r="J40" s="491">
        <v>0</v>
      </c>
      <c r="K40" s="508">
        <v>0</v>
      </c>
      <c r="L40" s="80">
        <v>0</v>
      </c>
      <c r="M40" s="491">
        <v>0</v>
      </c>
      <c r="N40" s="508">
        <v>0</v>
      </c>
      <c r="O40" s="80">
        <v>0</v>
      </c>
      <c r="P40" s="80">
        <v>0</v>
      </c>
      <c r="Q40" s="85">
        <v>0</v>
      </c>
    </row>
    <row r="41" spans="1:17" ht="29.25" customHeight="1" x14ac:dyDescent="0.2">
      <c r="A41" s="483" t="s">
        <v>235</v>
      </c>
      <c r="B41" s="63">
        <v>0</v>
      </c>
      <c r="C41" s="71">
        <v>0</v>
      </c>
      <c r="D41" s="492">
        <v>0</v>
      </c>
      <c r="E41" s="498">
        <v>0</v>
      </c>
      <c r="F41" s="71">
        <v>0</v>
      </c>
      <c r="G41" s="492">
        <v>0</v>
      </c>
      <c r="H41" s="505">
        <v>0</v>
      </c>
      <c r="I41" s="71">
        <v>0</v>
      </c>
      <c r="J41" s="492">
        <v>0</v>
      </c>
      <c r="K41" s="509">
        <v>0</v>
      </c>
      <c r="L41" s="71">
        <v>0</v>
      </c>
      <c r="M41" s="492">
        <v>0</v>
      </c>
      <c r="N41" s="498">
        <v>0</v>
      </c>
      <c r="O41" s="71">
        <v>0</v>
      </c>
      <c r="P41" s="74">
        <v>0</v>
      </c>
      <c r="Q41" s="86">
        <v>0</v>
      </c>
    </row>
    <row r="42" spans="1:17" ht="29.25" customHeight="1" x14ac:dyDescent="0.2">
      <c r="A42" s="484" t="s">
        <v>108</v>
      </c>
      <c r="B42" s="64">
        <f t="shared" ref="B42:Q42" si="9">B43</f>
        <v>1</v>
      </c>
      <c r="C42" s="72">
        <f t="shared" si="9"/>
        <v>6</v>
      </c>
      <c r="D42" s="494">
        <f t="shared" si="9"/>
        <v>3</v>
      </c>
      <c r="E42" s="500">
        <f t="shared" si="9"/>
        <v>3</v>
      </c>
      <c r="F42" s="72">
        <f t="shared" si="9"/>
        <v>0</v>
      </c>
      <c r="G42" s="493">
        <f t="shared" si="9"/>
        <v>0</v>
      </c>
      <c r="H42" s="499">
        <f t="shared" si="9"/>
        <v>0</v>
      </c>
      <c r="I42" s="72">
        <f t="shared" si="9"/>
        <v>0</v>
      </c>
      <c r="J42" s="493">
        <f t="shared" si="9"/>
        <v>0</v>
      </c>
      <c r="K42" s="499">
        <f t="shared" si="9"/>
        <v>0</v>
      </c>
      <c r="L42" s="72">
        <f t="shared" si="9"/>
        <v>6</v>
      </c>
      <c r="M42" s="493">
        <f t="shared" si="9"/>
        <v>3</v>
      </c>
      <c r="N42" s="499">
        <f t="shared" si="9"/>
        <v>3</v>
      </c>
      <c r="O42" s="75">
        <f t="shared" si="9"/>
        <v>2</v>
      </c>
      <c r="P42" s="75">
        <f t="shared" si="9"/>
        <v>3</v>
      </c>
      <c r="Q42" s="87">
        <f t="shared" si="9"/>
        <v>0</v>
      </c>
    </row>
    <row r="43" spans="1:17" ht="29.25" customHeight="1" x14ac:dyDescent="0.2">
      <c r="A43" s="482" t="s">
        <v>146</v>
      </c>
      <c r="B43" s="62">
        <v>1</v>
      </c>
      <c r="C43" s="70">
        <v>6</v>
      </c>
      <c r="D43" s="491">
        <v>3</v>
      </c>
      <c r="E43" s="497">
        <v>3</v>
      </c>
      <c r="F43" s="70">
        <v>0</v>
      </c>
      <c r="G43" s="491">
        <v>0</v>
      </c>
      <c r="H43" s="504">
        <v>0</v>
      </c>
      <c r="I43" s="70">
        <v>0</v>
      </c>
      <c r="J43" s="491">
        <v>0</v>
      </c>
      <c r="K43" s="508">
        <v>0</v>
      </c>
      <c r="L43" s="70">
        <v>6</v>
      </c>
      <c r="M43" s="70">
        <v>3</v>
      </c>
      <c r="N43" s="762">
        <v>3</v>
      </c>
      <c r="O43" s="763">
        <v>2</v>
      </c>
      <c r="P43" s="770">
        <v>3</v>
      </c>
      <c r="Q43" s="85">
        <v>0</v>
      </c>
    </row>
    <row r="44" spans="1:17" ht="29.25" customHeight="1" x14ac:dyDescent="0.2">
      <c r="A44" s="519" t="s">
        <v>109</v>
      </c>
      <c r="B44" s="487">
        <f t="shared" ref="B44:Q44" si="10">B45</f>
        <v>0</v>
      </c>
      <c r="C44" s="525">
        <f t="shared" si="10"/>
        <v>0</v>
      </c>
      <c r="D44" s="527">
        <f t="shared" si="10"/>
        <v>0</v>
      </c>
      <c r="E44" s="530">
        <f t="shared" si="10"/>
        <v>0</v>
      </c>
      <c r="F44" s="525">
        <f t="shared" si="10"/>
        <v>0</v>
      </c>
      <c r="G44" s="527">
        <f t="shared" si="10"/>
        <v>0</v>
      </c>
      <c r="H44" s="530">
        <f t="shared" si="10"/>
        <v>0</v>
      </c>
      <c r="I44" s="525">
        <f t="shared" si="10"/>
        <v>0</v>
      </c>
      <c r="J44" s="527">
        <f t="shared" si="10"/>
        <v>0</v>
      </c>
      <c r="K44" s="530">
        <f t="shared" si="10"/>
        <v>0</v>
      </c>
      <c r="L44" s="525">
        <f t="shared" si="10"/>
        <v>0</v>
      </c>
      <c r="M44" s="527">
        <f t="shared" si="10"/>
        <v>0</v>
      </c>
      <c r="N44" s="530">
        <f t="shared" si="10"/>
        <v>0</v>
      </c>
      <c r="O44" s="525">
        <f t="shared" si="10"/>
        <v>0</v>
      </c>
      <c r="P44" s="525">
        <f t="shared" si="10"/>
        <v>0</v>
      </c>
      <c r="Q44" s="536">
        <f t="shared" si="10"/>
        <v>0</v>
      </c>
    </row>
    <row r="45" spans="1:17" ht="29.25" customHeight="1" x14ac:dyDescent="0.2">
      <c r="A45" s="521" t="s">
        <v>0</v>
      </c>
      <c r="B45" s="771">
        <v>0</v>
      </c>
      <c r="C45" s="768">
        <v>0</v>
      </c>
      <c r="D45" s="772">
        <v>0</v>
      </c>
      <c r="E45" s="767">
        <v>0</v>
      </c>
      <c r="F45" s="768">
        <v>0</v>
      </c>
      <c r="G45" s="772">
        <v>0</v>
      </c>
      <c r="H45" s="767">
        <v>0</v>
      </c>
      <c r="I45" s="768">
        <v>0</v>
      </c>
      <c r="J45" s="772">
        <v>0</v>
      </c>
      <c r="K45" s="767">
        <v>0</v>
      </c>
      <c r="L45" s="768">
        <v>0</v>
      </c>
      <c r="M45" s="772">
        <v>0</v>
      </c>
      <c r="N45" s="767">
        <v>0</v>
      </c>
      <c r="O45" s="768">
        <v>0</v>
      </c>
      <c r="P45" s="768">
        <v>0</v>
      </c>
      <c r="Q45" s="769">
        <v>0</v>
      </c>
    </row>
    <row r="46" spans="1:17" ht="29.25" customHeight="1" x14ac:dyDescent="0.2">
      <c r="A46" s="522"/>
      <c r="B46" s="497"/>
      <c r="C46" s="497"/>
      <c r="D46" s="497"/>
      <c r="E46" s="497"/>
      <c r="F46" s="497"/>
      <c r="G46" s="497"/>
      <c r="H46" s="497"/>
      <c r="I46" s="497"/>
      <c r="J46" s="497"/>
      <c r="K46" s="497"/>
      <c r="L46" s="497"/>
      <c r="M46" s="497"/>
      <c r="N46" s="497"/>
      <c r="O46" s="497"/>
      <c r="P46" s="497"/>
      <c r="Q46" s="497"/>
    </row>
    <row r="47" spans="1:17" ht="29.25" customHeight="1" x14ac:dyDescent="0.15">
      <c r="C47" s="66"/>
      <c r="D47" s="66"/>
      <c r="E47" s="66"/>
      <c r="F47" s="66"/>
      <c r="G47" s="66"/>
      <c r="H47" s="66"/>
      <c r="I47" s="66"/>
      <c r="J47" s="66"/>
      <c r="K47" s="66"/>
      <c r="L47" s="66"/>
      <c r="M47" s="66"/>
      <c r="N47" s="66"/>
      <c r="O47" s="66"/>
      <c r="P47" s="66"/>
    </row>
  </sheetData>
  <customSheetViews>
    <customSheetView guid="{38641C39-8DCD-4675-9CC3-E31D26A80CE1}" scale="75" showGridLines="0" fitToPage="1">
      <pane xSplit="1" ySplit="4" topLeftCell="B29" activePane="bottomRight" state="frozen"/>
      <selection pane="bottomRight" activeCell="B45" sqref="B45:Q45"/>
      <pageMargins left="0.59055118110236227" right="0.39370078740157483" top="0.31496062992125984" bottom="0.55118110236220474" header="0" footer="0.27559055118110237"/>
      <printOptions horizontalCentered="1" verticalCentered="1"/>
      <pageSetup paperSize="9" scale="59" firstPageNumber="32"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4" topLeftCell="B5" state="frozen"/>
      <selection activeCell="F15" sqref="F15"/>
      <pageMargins left="0.59055118110236227" right="0.39370078740157483" top="0.31496062992125984" bottom="0.55118110236220474" header="0" footer="0.27559055118110237"/>
      <printOptions horizontalCentered="1" verticalCentered="1"/>
      <pageSetup paperSize="9" firstPageNumber="32"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4" topLeftCell="B29" activePane="bottomRight" state="frozen"/>
      <selection pane="bottomRight" activeCell="B45" sqref="B45:Q45"/>
      <pageMargins left="0.59055118110236227" right="0.39370078740157483" top="0.31496062992125984" bottom="0.55118110236220474" header="0" footer="0.27559055118110237"/>
      <printOptions horizontalCentered="1" verticalCentered="1"/>
      <pageSetup paperSize="9" scale="59" firstPageNumber="32"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4" topLeftCell="B29" state="frozen"/>
      <selection activeCell="B45" sqref="B45:Q45"/>
      <pageMargins left="0.59055118110236227" right="0.39370078740157483" top="0.31496062992125984" bottom="0.55118110236220474" header="0" footer="0.27559055118110237"/>
      <printOptions horizontalCentered="1" verticalCentered="1"/>
      <pageSetup paperSize="9" firstPageNumber="32"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4" topLeftCell="B5" activePane="bottomRight" state="frozen"/>
      <selection pane="bottomRight"/>
      <pageMargins left="0.59055118110236227" right="0.39370078740157483" top="0.31496062992125984" bottom="0.55118110236220474" header="0" footer="0.27559055118110237"/>
      <printOptions horizontalCentered="1" verticalCentered="1"/>
      <pageSetup paperSize="9" scale="58" firstPageNumber="32" orientation="portrait" useFirstPageNumber="1" r:id="rId5"/>
      <headerFooter scaleWithDoc="0" alignWithMargins="0">
        <oddFooter>&amp;C-&amp;A-</oddFooter>
        <evenFooter>&amp;C- &amp;P -</evenFooter>
        <firstFooter>&amp;C- &amp;P -</firstFooter>
      </headerFooter>
    </customSheetView>
  </customSheetViews>
  <mergeCells count="6">
    <mergeCell ref="Q3:Q4"/>
    <mergeCell ref="C2:N2"/>
    <mergeCell ref="B2:B4"/>
    <mergeCell ref="A3:A4"/>
    <mergeCell ref="O3:O4"/>
    <mergeCell ref="P3:P4"/>
  </mergeCells>
  <phoneticPr fontId="2"/>
  <printOptions horizontalCentered="1" verticalCentered="1"/>
  <pageMargins left="0.59055118110236227" right="0.39370078740157483" top="0.31496062992125984" bottom="0.55118110236220474" header="0" footer="0.27559055118110237"/>
  <pageSetup paperSize="9" scale="58" firstPageNumber="32" orientation="portrait" useFirstPageNumber="1" r:id="rId6"/>
  <headerFooter scaleWithDoc="0" alignWithMargins="0">
    <oddFooter>&amp;C-&amp;A-</oddFooter>
    <evenFooter>&amp;C- &amp;P -</evenFooter>
    <firstFooter>&amp;C- &amp;P -</first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78"/>
  <sheetViews>
    <sheetView showGridLines="0" view="pageBreakPreview" zoomScaleNormal="75" zoomScaleSheetLayoutView="100" workbookViewId="0">
      <pane xSplit="1" ySplit="8" topLeftCell="B9"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17.625" style="45" customWidth="1" collapsed="1"/>
    <col min="2" max="2" width="8.125" style="45" customWidth="1" collapsed="1"/>
    <col min="3" max="3" width="9.875" style="45" customWidth="1" collapsed="1"/>
    <col min="4" max="6" width="9.375" style="45" customWidth="1" collapsed="1"/>
    <col min="7" max="7" width="9.875" style="45" customWidth="1" collapsed="1"/>
    <col min="8" max="9" width="9.375" style="45" customWidth="1" collapsed="1"/>
    <col min="10" max="10" width="9.875" style="45" customWidth="1" collapsed="1"/>
    <col min="11" max="12" width="9.375" style="45" customWidth="1" collapsed="1"/>
    <col min="13" max="13" width="9.875" style="45" customWidth="1" collapsed="1"/>
    <col min="14" max="15" width="9.375" style="45" customWidth="1" collapsed="1"/>
    <col min="16" max="16" width="10.375" style="45" customWidth="1" collapsed="1"/>
    <col min="17" max="17" width="9.125" style="45" customWidth="1" collapsed="1"/>
    <col min="18" max="16384" width="9" style="45" collapsed="1"/>
  </cols>
  <sheetData>
    <row r="1" spans="1:17" ht="27" customHeight="1" x14ac:dyDescent="0.15">
      <c r="A1" s="256" t="s">
        <v>297</v>
      </c>
    </row>
    <row r="2" spans="1:17" ht="18" customHeight="1" x14ac:dyDescent="0.15">
      <c r="A2" s="48" t="s">
        <v>387</v>
      </c>
    </row>
    <row r="3" spans="1:17" ht="18" customHeight="1" x14ac:dyDescent="0.15">
      <c r="A3" s="481" t="s">
        <v>21</v>
      </c>
      <c r="B3" s="486"/>
      <c r="C3" s="486"/>
      <c r="D3" s="486"/>
      <c r="E3" s="486"/>
      <c r="F3" s="486"/>
      <c r="G3" s="486"/>
      <c r="H3" s="486"/>
      <c r="I3" s="486"/>
      <c r="J3" s="486"/>
      <c r="K3" s="486"/>
      <c r="L3" s="486"/>
      <c r="M3" s="486"/>
      <c r="N3" s="486"/>
      <c r="O3" s="486"/>
      <c r="P3" s="486"/>
      <c r="Q3" s="515" t="s">
        <v>253</v>
      </c>
    </row>
    <row r="4" spans="1:17" ht="33.75" customHeight="1" x14ac:dyDescent="0.15">
      <c r="A4" s="243" t="s">
        <v>36</v>
      </c>
      <c r="B4" s="1031" t="s">
        <v>256</v>
      </c>
      <c r="C4" s="1028" t="s">
        <v>118</v>
      </c>
      <c r="D4" s="1029"/>
      <c r="E4" s="1029"/>
      <c r="F4" s="1029"/>
      <c r="G4" s="1029"/>
      <c r="H4" s="1029"/>
      <c r="I4" s="1029"/>
      <c r="J4" s="1029"/>
      <c r="K4" s="1029"/>
      <c r="L4" s="1029"/>
      <c r="M4" s="1029"/>
      <c r="N4" s="1029"/>
      <c r="O4" s="1030"/>
      <c r="P4" s="1039" t="s">
        <v>368</v>
      </c>
      <c r="Q4" s="1040" t="s">
        <v>124</v>
      </c>
    </row>
    <row r="5" spans="1:17" ht="21" customHeight="1" x14ac:dyDescent="0.15">
      <c r="A5" s="1034" t="s">
        <v>102</v>
      </c>
      <c r="B5" s="1032"/>
      <c r="C5" s="538" t="s">
        <v>27</v>
      </c>
      <c r="D5" s="539"/>
      <c r="E5" s="541"/>
      <c r="F5" s="548"/>
      <c r="G5" s="501" t="s">
        <v>198</v>
      </c>
      <c r="H5" s="501"/>
      <c r="I5" s="495"/>
      <c r="J5" s="501" t="s">
        <v>106</v>
      </c>
      <c r="K5" s="501"/>
      <c r="L5" s="495"/>
      <c r="M5" s="501" t="s">
        <v>208</v>
      </c>
      <c r="N5" s="501"/>
      <c r="O5" s="501"/>
      <c r="P5" s="1037"/>
      <c r="Q5" s="1041"/>
    </row>
    <row r="6" spans="1:17" ht="21" customHeight="1" x14ac:dyDescent="0.15">
      <c r="A6" s="1034"/>
      <c r="B6" s="1032"/>
      <c r="C6" s="1042" t="s">
        <v>57</v>
      </c>
      <c r="D6" s="540" t="s">
        <v>192</v>
      </c>
      <c r="E6" s="542" t="s">
        <v>249</v>
      </c>
      <c r="F6" s="549" t="s">
        <v>226</v>
      </c>
      <c r="G6" s="1042" t="s">
        <v>57</v>
      </c>
      <c r="H6" s="540" t="s">
        <v>192</v>
      </c>
      <c r="I6" s="553" t="s">
        <v>249</v>
      </c>
      <c r="J6" s="1042" t="s">
        <v>57</v>
      </c>
      <c r="K6" s="540" t="s">
        <v>192</v>
      </c>
      <c r="L6" s="553" t="s">
        <v>249</v>
      </c>
      <c r="M6" s="1042" t="s">
        <v>57</v>
      </c>
      <c r="N6" s="540" t="s">
        <v>192</v>
      </c>
      <c r="O6" s="553" t="s">
        <v>249</v>
      </c>
      <c r="P6" s="1035" t="s">
        <v>154</v>
      </c>
      <c r="Q6" s="1026" t="s">
        <v>66</v>
      </c>
    </row>
    <row r="7" spans="1:17" ht="21" customHeight="1" x14ac:dyDescent="0.15">
      <c r="A7" s="1034"/>
      <c r="B7" s="1032"/>
      <c r="C7" s="1037"/>
      <c r="D7" s="1044" t="s">
        <v>250</v>
      </c>
      <c r="E7" s="1046" t="s">
        <v>148</v>
      </c>
      <c r="F7" s="550" t="s">
        <v>340</v>
      </c>
      <c r="G7" s="1037"/>
      <c r="H7" s="551"/>
      <c r="I7" s="554"/>
      <c r="J7" s="1037"/>
      <c r="K7" s="551"/>
      <c r="L7" s="554"/>
      <c r="M7" s="1037"/>
      <c r="N7" s="551"/>
      <c r="O7" s="554"/>
      <c r="P7" s="1035"/>
      <c r="Q7" s="1026"/>
    </row>
    <row r="8" spans="1:17" s="1" customFormat="1" ht="30" customHeight="1" x14ac:dyDescent="0.15">
      <c r="A8" s="981"/>
      <c r="B8" s="1033"/>
      <c r="C8" s="1038"/>
      <c r="D8" s="1045"/>
      <c r="E8" s="1047"/>
      <c r="F8" s="109" t="s">
        <v>148</v>
      </c>
      <c r="G8" s="1038"/>
      <c r="H8" s="661" t="s">
        <v>250</v>
      </c>
      <c r="I8" s="502" t="s">
        <v>148</v>
      </c>
      <c r="J8" s="1038"/>
      <c r="K8" s="661" t="s">
        <v>250</v>
      </c>
      <c r="L8" s="502" t="s">
        <v>148</v>
      </c>
      <c r="M8" s="1038"/>
      <c r="N8" s="661" t="s">
        <v>250</v>
      </c>
      <c r="O8" s="502" t="s">
        <v>148</v>
      </c>
      <c r="P8" s="945"/>
      <c r="Q8" s="1043"/>
    </row>
    <row r="9" spans="1:17" s="1" customFormat="1" ht="30" customHeight="1" x14ac:dyDescent="0.15">
      <c r="A9" s="8" t="s">
        <v>380</v>
      </c>
      <c r="B9" s="19">
        <v>85</v>
      </c>
      <c r="C9" s="116">
        <v>9425</v>
      </c>
      <c r="D9" s="103">
        <v>1479</v>
      </c>
      <c r="E9" s="543">
        <v>5083</v>
      </c>
      <c r="F9" s="271">
        <v>2863</v>
      </c>
      <c r="G9" s="116">
        <v>2111</v>
      </c>
      <c r="H9" s="103">
        <v>428</v>
      </c>
      <c r="I9" s="271">
        <v>1683</v>
      </c>
      <c r="J9" s="116">
        <v>2160</v>
      </c>
      <c r="K9" s="103">
        <v>486</v>
      </c>
      <c r="L9" s="110">
        <v>1674</v>
      </c>
      <c r="M9" s="116">
        <v>2291</v>
      </c>
      <c r="N9" s="103">
        <v>565</v>
      </c>
      <c r="O9" s="132">
        <v>1726</v>
      </c>
      <c r="P9" s="116">
        <v>2426</v>
      </c>
      <c r="Q9" s="178">
        <v>1819</v>
      </c>
    </row>
    <row r="10" spans="1:17" s="1" customFormat="1" ht="30" customHeight="1" x14ac:dyDescent="0.15">
      <c r="A10" s="8" t="s">
        <v>412</v>
      </c>
      <c r="B10" s="19">
        <f t="shared" ref="B10:Q10" si="0">B11+B12</f>
        <v>87</v>
      </c>
      <c r="C10" s="116">
        <f t="shared" si="0"/>
        <v>9163</v>
      </c>
      <c r="D10" s="103">
        <f t="shared" si="0"/>
        <v>1337</v>
      </c>
      <c r="E10" s="543">
        <f t="shared" si="0"/>
        <v>4900</v>
      </c>
      <c r="F10" s="271">
        <f t="shared" si="0"/>
        <v>2926</v>
      </c>
      <c r="G10" s="116">
        <f t="shared" si="0"/>
        <v>1918</v>
      </c>
      <c r="H10" s="103">
        <f t="shared" si="0"/>
        <v>411</v>
      </c>
      <c r="I10" s="271">
        <f t="shared" si="0"/>
        <v>1507</v>
      </c>
      <c r="J10" s="116">
        <f t="shared" si="0"/>
        <v>2106</v>
      </c>
      <c r="K10" s="103">
        <f t="shared" si="0"/>
        <v>440</v>
      </c>
      <c r="L10" s="110">
        <f t="shared" si="0"/>
        <v>1666</v>
      </c>
      <c r="M10" s="116">
        <f t="shared" si="0"/>
        <v>2213</v>
      </c>
      <c r="N10" s="103">
        <f t="shared" si="0"/>
        <v>486</v>
      </c>
      <c r="O10" s="132">
        <f t="shared" si="0"/>
        <v>1727</v>
      </c>
      <c r="P10" s="116">
        <f t="shared" si="0"/>
        <v>2339</v>
      </c>
      <c r="Q10" s="178">
        <f t="shared" si="0"/>
        <v>1837</v>
      </c>
    </row>
    <row r="11" spans="1:17" ht="30" customHeight="1" x14ac:dyDescent="0.2">
      <c r="A11" s="168" t="s">
        <v>54</v>
      </c>
      <c r="B11" s="260">
        <f t="shared" ref="B11:Q11" si="1">SUM(B13:B25)</f>
        <v>75</v>
      </c>
      <c r="C11" s="117">
        <f t="shared" si="1"/>
        <v>7980</v>
      </c>
      <c r="D11" s="104">
        <f t="shared" si="1"/>
        <v>1272</v>
      </c>
      <c r="E11" s="544">
        <f t="shared" si="1"/>
        <v>4192</v>
      </c>
      <c r="F11" s="99">
        <f t="shared" si="1"/>
        <v>2516</v>
      </c>
      <c r="G11" s="117">
        <f t="shared" si="1"/>
        <v>1680</v>
      </c>
      <c r="H11" s="104">
        <f t="shared" si="1"/>
        <v>390</v>
      </c>
      <c r="I11" s="555">
        <f t="shared" si="1"/>
        <v>1290</v>
      </c>
      <c r="J11" s="117">
        <f t="shared" si="1"/>
        <v>1853</v>
      </c>
      <c r="K11" s="104">
        <f t="shared" si="1"/>
        <v>416</v>
      </c>
      <c r="L11" s="111">
        <f t="shared" si="1"/>
        <v>1437</v>
      </c>
      <c r="M11" s="117">
        <f t="shared" si="1"/>
        <v>1931</v>
      </c>
      <c r="N11" s="104">
        <f t="shared" si="1"/>
        <v>466</v>
      </c>
      <c r="O11" s="99">
        <f t="shared" si="1"/>
        <v>1465</v>
      </c>
      <c r="P11" s="117">
        <f t="shared" si="1"/>
        <v>2076</v>
      </c>
      <c r="Q11" s="277">
        <f t="shared" si="1"/>
        <v>1584</v>
      </c>
    </row>
    <row r="12" spans="1:17" ht="30" customHeight="1" x14ac:dyDescent="0.2">
      <c r="A12" s="169" t="s">
        <v>135</v>
      </c>
      <c r="B12" s="537">
        <f t="shared" ref="B12:Q12" si="2">B26+B28+B30+B34+B39+B41</f>
        <v>12</v>
      </c>
      <c r="C12" s="118">
        <f t="shared" si="2"/>
        <v>1183</v>
      </c>
      <c r="D12" s="105">
        <f t="shared" si="2"/>
        <v>65</v>
      </c>
      <c r="E12" s="545">
        <f t="shared" si="2"/>
        <v>708</v>
      </c>
      <c r="F12" s="100">
        <f t="shared" si="2"/>
        <v>410</v>
      </c>
      <c r="G12" s="118">
        <f t="shared" si="2"/>
        <v>238</v>
      </c>
      <c r="H12" s="105">
        <f t="shared" si="2"/>
        <v>21</v>
      </c>
      <c r="I12" s="556">
        <f t="shared" si="2"/>
        <v>217</v>
      </c>
      <c r="J12" s="118">
        <f t="shared" si="2"/>
        <v>253</v>
      </c>
      <c r="K12" s="105">
        <f t="shared" si="2"/>
        <v>24</v>
      </c>
      <c r="L12" s="112">
        <f t="shared" si="2"/>
        <v>229</v>
      </c>
      <c r="M12" s="118">
        <f t="shared" si="2"/>
        <v>282</v>
      </c>
      <c r="N12" s="105">
        <f t="shared" si="2"/>
        <v>20</v>
      </c>
      <c r="O12" s="100">
        <f t="shared" si="2"/>
        <v>262</v>
      </c>
      <c r="P12" s="118">
        <f t="shared" si="2"/>
        <v>263</v>
      </c>
      <c r="Q12" s="558">
        <f t="shared" si="2"/>
        <v>253</v>
      </c>
    </row>
    <row r="13" spans="1:17" ht="30" customHeight="1" x14ac:dyDescent="0.2">
      <c r="A13" s="93" t="s">
        <v>324</v>
      </c>
      <c r="B13" s="260">
        <v>24</v>
      </c>
      <c r="C13" s="117">
        <v>3392</v>
      </c>
      <c r="D13" s="104">
        <v>801</v>
      </c>
      <c r="E13" s="544">
        <v>1618</v>
      </c>
      <c r="F13" s="99">
        <v>973</v>
      </c>
      <c r="G13" s="117">
        <v>747</v>
      </c>
      <c r="H13" s="104">
        <v>236</v>
      </c>
      <c r="I13" s="555">
        <v>511</v>
      </c>
      <c r="J13" s="117">
        <v>849</v>
      </c>
      <c r="K13" s="104">
        <v>287</v>
      </c>
      <c r="L13" s="111">
        <v>562</v>
      </c>
      <c r="M13" s="117">
        <v>823</v>
      </c>
      <c r="N13" s="104">
        <v>278</v>
      </c>
      <c r="O13" s="99">
        <v>545</v>
      </c>
      <c r="P13" s="154">
        <v>854</v>
      </c>
      <c r="Q13" s="724">
        <v>625</v>
      </c>
    </row>
    <row r="14" spans="1:17" ht="30" customHeight="1" x14ac:dyDescent="0.2">
      <c r="A14" s="93" t="s">
        <v>153</v>
      </c>
      <c r="B14" s="260">
        <v>4</v>
      </c>
      <c r="C14" s="117">
        <v>328</v>
      </c>
      <c r="D14" s="104">
        <v>41</v>
      </c>
      <c r="E14" s="544">
        <v>186</v>
      </c>
      <c r="F14" s="99">
        <v>101</v>
      </c>
      <c r="G14" s="117">
        <v>84</v>
      </c>
      <c r="H14" s="104">
        <v>24</v>
      </c>
      <c r="I14" s="555">
        <v>60</v>
      </c>
      <c r="J14" s="117">
        <v>70</v>
      </c>
      <c r="K14" s="104">
        <v>5</v>
      </c>
      <c r="L14" s="111">
        <v>65</v>
      </c>
      <c r="M14" s="117">
        <v>73</v>
      </c>
      <c r="N14" s="104">
        <v>12</v>
      </c>
      <c r="O14" s="99">
        <v>61</v>
      </c>
      <c r="P14" s="275">
        <v>91</v>
      </c>
      <c r="Q14" s="277">
        <v>66</v>
      </c>
    </row>
    <row r="15" spans="1:17" ht="30" customHeight="1" x14ac:dyDescent="0.2">
      <c r="A15" s="93" t="s">
        <v>65</v>
      </c>
      <c r="B15" s="104">
        <v>4</v>
      </c>
      <c r="C15" s="104">
        <v>341</v>
      </c>
      <c r="D15" s="104">
        <v>32</v>
      </c>
      <c r="E15" s="725">
        <v>204</v>
      </c>
      <c r="F15" s="555">
        <v>105</v>
      </c>
      <c r="G15" s="104">
        <v>73</v>
      </c>
      <c r="H15" s="104">
        <v>14</v>
      </c>
      <c r="I15" s="111">
        <v>59</v>
      </c>
      <c r="J15" s="104">
        <v>79</v>
      </c>
      <c r="K15" s="104">
        <v>6</v>
      </c>
      <c r="L15" s="111">
        <v>73</v>
      </c>
      <c r="M15" s="104">
        <v>84</v>
      </c>
      <c r="N15" s="104">
        <v>12</v>
      </c>
      <c r="O15" s="133">
        <v>72</v>
      </c>
      <c r="P15" s="104">
        <v>82</v>
      </c>
      <c r="Q15" s="277">
        <v>67</v>
      </c>
    </row>
    <row r="16" spans="1:17" ht="30" customHeight="1" x14ac:dyDescent="0.2">
      <c r="A16" s="93" t="s">
        <v>326</v>
      </c>
      <c r="B16" s="260">
        <v>8</v>
      </c>
      <c r="C16" s="117">
        <v>793</v>
      </c>
      <c r="D16" s="104">
        <v>110</v>
      </c>
      <c r="E16" s="544">
        <v>433</v>
      </c>
      <c r="F16" s="99">
        <v>250</v>
      </c>
      <c r="G16" s="117">
        <v>179</v>
      </c>
      <c r="H16" s="104">
        <v>39</v>
      </c>
      <c r="I16" s="555">
        <v>140</v>
      </c>
      <c r="J16" s="117">
        <v>167</v>
      </c>
      <c r="K16" s="104">
        <v>30</v>
      </c>
      <c r="L16" s="111">
        <v>137</v>
      </c>
      <c r="M16" s="117">
        <v>197</v>
      </c>
      <c r="N16" s="104">
        <v>41</v>
      </c>
      <c r="O16" s="99">
        <v>156</v>
      </c>
      <c r="P16" s="275">
        <v>204</v>
      </c>
      <c r="Q16" s="277">
        <v>148</v>
      </c>
    </row>
    <row r="17" spans="1:17" ht="30" customHeight="1" x14ac:dyDescent="0.2">
      <c r="A17" s="93" t="s">
        <v>73</v>
      </c>
      <c r="B17" s="104">
        <v>0</v>
      </c>
      <c r="C17" s="104">
        <v>0</v>
      </c>
      <c r="D17" s="104">
        <v>0</v>
      </c>
      <c r="E17" s="725">
        <v>0</v>
      </c>
      <c r="F17" s="555">
        <v>0</v>
      </c>
      <c r="G17" s="104">
        <v>0</v>
      </c>
      <c r="H17" s="104">
        <v>0</v>
      </c>
      <c r="I17" s="111">
        <v>0</v>
      </c>
      <c r="J17" s="104">
        <v>0</v>
      </c>
      <c r="K17" s="104">
        <v>0</v>
      </c>
      <c r="L17" s="111">
        <v>0</v>
      </c>
      <c r="M17" s="104">
        <v>0</v>
      </c>
      <c r="N17" s="104">
        <v>0</v>
      </c>
      <c r="O17" s="133">
        <v>0</v>
      </c>
      <c r="P17" s="104">
        <v>0</v>
      </c>
      <c r="Q17" s="277">
        <v>0</v>
      </c>
    </row>
    <row r="18" spans="1:17" ht="30" customHeight="1" x14ac:dyDescent="0.2">
      <c r="A18" s="93" t="s">
        <v>10</v>
      </c>
      <c r="B18" s="260">
        <v>7</v>
      </c>
      <c r="C18" s="117">
        <v>614</v>
      </c>
      <c r="D18" s="104">
        <v>51</v>
      </c>
      <c r="E18" s="544">
        <v>349</v>
      </c>
      <c r="F18" s="99">
        <v>214</v>
      </c>
      <c r="G18" s="117">
        <v>117</v>
      </c>
      <c r="H18" s="104">
        <v>7</v>
      </c>
      <c r="I18" s="555">
        <v>110</v>
      </c>
      <c r="J18" s="117">
        <v>138</v>
      </c>
      <c r="K18" s="104">
        <v>17</v>
      </c>
      <c r="L18" s="111">
        <v>121</v>
      </c>
      <c r="M18" s="117">
        <v>145</v>
      </c>
      <c r="N18" s="104">
        <v>27</v>
      </c>
      <c r="O18" s="99">
        <v>118</v>
      </c>
      <c r="P18" s="275">
        <v>158</v>
      </c>
      <c r="Q18" s="277">
        <v>151</v>
      </c>
    </row>
    <row r="19" spans="1:17" ht="30" customHeight="1" x14ac:dyDescent="0.2">
      <c r="A19" s="93" t="s">
        <v>328</v>
      </c>
      <c r="B19" s="104">
        <v>0</v>
      </c>
      <c r="C19" s="104">
        <v>0</v>
      </c>
      <c r="D19" s="104">
        <v>0</v>
      </c>
      <c r="E19" s="725">
        <v>0</v>
      </c>
      <c r="F19" s="555">
        <v>0</v>
      </c>
      <c r="G19" s="104">
        <v>0</v>
      </c>
      <c r="H19" s="104">
        <v>0</v>
      </c>
      <c r="I19" s="111">
        <v>0</v>
      </c>
      <c r="J19" s="104">
        <v>0</v>
      </c>
      <c r="K19" s="104">
        <v>0</v>
      </c>
      <c r="L19" s="111">
        <v>0</v>
      </c>
      <c r="M19" s="104">
        <v>0</v>
      </c>
      <c r="N19" s="104">
        <v>0</v>
      </c>
      <c r="O19" s="133">
        <v>0</v>
      </c>
      <c r="P19" s="104">
        <v>0</v>
      </c>
      <c r="Q19" s="277">
        <v>0</v>
      </c>
    </row>
    <row r="20" spans="1:17" ht="30" customHeight="1" x14ac:dyDescent="0.2">
      <c r="A20" s="93" t="s">
        <v>238</v>
      </c>
      <c r="B20" s="260">
        <v>4</v>
      </c>
      <c r="C20" s="117">
        <v>346</v>
      </c>
      <c r="D20" s="104">
        <v>57</v>
      </c>
      <c r="E20" s="544">
        <v>181</v>
      </c>
      <c r="F20" s="555">
        <v>108</v>
      </c>
      <c r="G20" s="117">
        <v>77</v>
      </c>
      <c r="H20" s="104">
        <v>18</v>
      </c>
      <c r="I20" s="111">
        <v>59</v>
      </c>
      <c r="J20" s="117">
        <v>71</v>
      </c>
      <c r="K20" s="104">
        <v>18</v>
      </c>
      <c r="L20" s="111">
        <v>53</v>
      </c>
      <c r="M20" s="117">
        <v>90</v>
      </c>
      <c r="N20" s="104">
        <v>21</v>
      </c>
      <c r="O20" s="133">
        <v>69</v>
      </c>
      <c r="P20" s="275">
        <v>80</v>
      </c>
      <c r="Q20" s="277">
        <v>66</v>
      </c>
    </row>
    <row r="21" spans="1:17" ht="30" customHeight="1" x14ac:dyDescent="0.2">
      <c r="A21" s="93" t="s">
        <v>399</v>
      </c>
      <c r="B21" s="260">
        <v>4</v>
      </c>
      <c r="C21" s="117">
        <v>486</v>
      </c>
      <c r="D21" s="104">
        <v>65</v>
      </c>
      <c r="E21" s="544">
        <v>291</v>
      </c>
      <c r="F21" s="99">
        <v>130</v>
      </c>
      <c r="G21" s="117">
        <v>115</v>
      </c>
      <c r="H21" s="104">
        <v>23</v>
      </c>
      <c r="I21" s="555">
        <v>92</v>
      </c>
      <c r="J21" s="117">
        <v>111</v>
      </c>
      <c r="K21" s="104">
        <v>16</v>
      </c>
      <c r="L21" s="111">
        <v>95</v>
      </c>
      <c r="M21" s="117">
        <v>130</v>
      </c>
      <c r="N21" s="104">
        <v>26</v>
      </c>
      <c r="O21" s="99">
        <v>104</v>
      </c>
      <c r="P21" s="275">
        <v>152</v>
      </c>
      <c r="Q21" s="277">
        <v>76</v>
      </c>
    </row>
    <row r="22" spans="1:17" ht="30" customHeight="1" x14ac:dyDescent="0.2">
      <c r="A22" s="93" t="s">
        <v>405</v>
      </c>
      <c r="B22" s="260">
        <v>9</v>
      </c>
      <c r="C22" s="117">
        <v>957</v>
      </c>
      <c r="D22" s="104">
        <v>48</v>
      </c>
      <c r="E22" s="544">
        <v>549</v>
      </c>
      <c r="F22" s="99">
        <v>360</v>
      </c>
      <c r="G22" s="117">
        <v>170</v>
      </c>
      <c r="H22" s="104">
        <v>13</v>
      </c>
      <c r="I22" s="555">
        <v>157</v>
      </c>
      <c r="J22" s="117">
        <v>202</v>
      </c>
      <c r="K22" s="104">
        <v>14</v>
      </c>
      <c r="L22" s="111">
        <v>188</v>
      </c>
      <c r="M22" s="117">
        <v>225</v>
      </c>
      <c r="N22" s="104">
        <v>21</v>
      </c>
      <c r="O22" s="99">
        <v>204</v>
      </c>
      <c r="P22" s="275">
        <v>235</v>
      </c>
      <c r="Q22" s="277">
        <v>175</v>
      </c>
    </row>
    <row r="23" spans="1:17" ht="30" customHeight="1" x14ac:dyDescent="0.2">
      <c r="A23" s="93" t="s">
        <v>402</v>
      </c>
      <c r="B23" s="726">
        <v>2</v>
      </c>
      <c r="C23" s="117">
        <v>163</v>
      </c>
      <c r="D23" s="104">
        <v>13</v>
      </c>
      <c r="E23" s="544">
        <v>82</v>
      </c>
      <c r="F23" s="99">
        <v>68</v>
      </c>
      <c r="G23" s="117">
        <v>15</v>
      </c>
      <c r="H23" s="117">
        <v>2</v>
      </c>
      <c r="I23" s="111">
        <v>13</v>
      </c>
      <c r="J23" s="117">
        <v>42</v>
      </c>
      <c r="K23" s="117">
        <v>5</v>
      </c>
      <c r="L23" s="111">
        <v>37</v>
      </c>
      <c r="M23" s="117">
        <v>38</v>
      </c>
      <c r="N23" s="117">
        <v>6</v>
      </c>
      <c r="O23" s="133">
        <v>32</v>
      </c>
      <c r="P23" s="275">
        <v>53</v>
      </c>
      <c r="Q23" s="277">
        <v>41</v>
      </c>
    </row>
    <row r="24" spans="1:17" ht="30" customHeight="1" x14ac:dyDescent="0.2">
      <c r="A24" s="93" t="s">
        <v>406</v>
      </c>
      <c r="B24" s="260">
        <v>4</v>
      </c>
      <c r="C24" s="117">
        <v>184</v>
      </c>
      <c r="D24" s="104">
        <v>44</v>
      </c>
      <c r="E24" s="544">
        <v>73</v>
      </c>
      <c r="F24" s="99">
        <v>67</v>
      </c>
      <c r="G24" s="117">
        <v>36</v>
      </c>
      <c r="H24" s="104">
        <v>11</v>
      </c>
      <c r="I24" s="111">
        <v>25</v>
      </c>
      <c r="J24" s="117">
        <v>42</v>
      </c>
      <c r="K24" s="104">
        <v>13</v>
      </c>
      <c r="L24" s="111">
        <v>29</v>
      </c>
      <c r="M24" s="117">
        <v>39</v>
      </c>
      <c r="N24" s="104">
        <v>20</v>
      </c>
      <c r="O24" s="133">
        <v>19</v>
      </c>
      <c r="P24" s="275">
        <v>67</v>
      </c>
      <c r="Q24" s="277">
        <v>56</v>
      </c>
    </row>
    <row r="25" spans="1:17" ht="30" customHeight="1" x14ac:dyDescent="0.2">
      <c r="A25" s="94" t="s">
        <v>408</v>
      </c>
      <c r="B25" s="537">
        <v>5</v>
      </c>
      <c r="C25" s="727">
        <v>376</v>
      </c>
      <c r="D25" s="105">
        <v>10</v>
      </c>
      <c r="E25" s="545">
        <v>226</v>
      </c>
      <c r="F25" s="100">
        <v>140</v>
      </c>
      <c r="G25" s="118">
        <v>67</v>
      </c>
      <c r="H25" s="105">
        <v>3</v>
      </c>
      <c r="I25" s="556">
        <v>64</v>
      </c>
      <c r="J25" s="118">
        <v>82</v>
      </c>
      <c r="K25" s="105">
        <v>5</v>
      </c>
      <c r="L25" s="112">
        <v>77</v>
      </c>
      <c r="M25" s="118">
        <v>87</v>
      </c>
      <c r="N25" s="105">
        <v>2</v>
      </c>
      <c r="O25" s="100">
        <v>85</v>
      </c>
      <c r="P25" s="727">
        <v>100</v>
      </c>
      <c r="Q25" s="558">
        <v>113</v>
      </c>
    </row>
    <row r="26" spans="1:17" ht="30" customHeight="1" x14ac:dyDescent="0.2">
      <c r="A26" s="95" t="s">
        <v>87</v>
      </c>
      <c r="B26" s="147">
        <f t="shared" ref="B26:Q26" si="3">B27</f>
        <v>0</v>
      </c>
      <c r="C26" s="155">
        <f t="shared" si="3"/>
        <v>0</v>
      </c>
      <c r="D26" s="107">
        <f t="shared" si="3"/>
        <v>0</v>
      </c>
      <c r="E26" s="546">
        <f t="shared" si="3"/>
        <v>0</v>
      </c>
      <c r="F26" s="233">
        <f t="shared" si="3"/>
        <v>0</v>
      </c>
      <c r="G26" s="155">
        <f t="shared" si="3"/>
        <v>0</v>
      </c>
      <c r="H26" s="546">
        <f t="shared" si="3"/>
        <v>0</v>
      </c>
      <c r="I26" s="233">
        <f t="shared" si="3"/>
        <v>0</v>
      </c>
      <c r="J26" s="155">
        <f t="shared" si="3"/>
        <v>0</v>
      </c>
      <c r="K26" s="546">
        <f t="shared" si="3"/>
        <v>0</v>
      </c>
      <c r="L26" s="233">
        <f t="shared" si="3"/>
        <v>0</v>
      </c>
      <c r="M26" s="155">
        <f t="shared" si="3"/>
        <v>0</v>
      </c>
      <c r="N26" s="546">
        <f t="shared" si="3"/>
        <v>0</v>
      </c>
      <c r="O26" s="233">
        <f t="shared" si="3"/>
        <v>0</v>
      </c>
      <c r="P26" s="155">
        <f t="shared" si="3"/>
        <v>0</v>
      </c>
      <c r="Q26" s="559">
        <f t="shared" si="3"/>
        <v>0</v>
      </c>
    </row>
    <row r="27" spans="1:17" ht="30" customHeight="1" x14ac:dyDescent="0.2">
      <c r="A27" s="94" t="s">
        <v>213</v>
      </c>
      <c r="B27" s="537">
        <v>0</v>
      </c>
      <c r="C27" s="728">
        <v>0</v>
      </c>
      <c r="D27" s="729">
        <v>0</v>
      </c>
      <c r="E27" s="730">
        <v>0</v>
      </c>
      <c r="F27" s="731">
        <v>0</v>
      </c>
      <c r="G27" s="728">
        <v>0</v>
      </c>
      <c r="H27" s="730">
        <v>0</v>
      </c>
      <c r="I27" s="731">
        <v>0</v>
      </c>
      <c r="J27" s="728">
        <v>0</v>
      </c>
      <c r="K27" s="730">
        <v>0</v>
      </c>
      <c r="L27" s="731">
        <v>0</v>
      </c>
      <c r="M27" s="728">
        <v>0</v>
      </c>
      <c r="N27" s="730">
        <v>0</v>
      </c>
      <c r="O27" s="731">
        <v>0</v>
      </c>
      <c r="P27" s="728">
        <v>0</v>
      </c>
      <c r="Q27" s="255">
        <v>0</v>
      </c>
    </row>
    <row r="28" spans="1:17" ht="30" customHeight="1" x14ac:dyDescent="0.2">
      <c r="A28" s="95" t="s">
        <v>46</v>
      </c>
      <c r="B28" s="157">
        <f t="shared" ref="B28:Q28" si="4">B29</f>
        <v>0</v>
      </c>
      <c r="C28" s="155">
        <f t="shared" si="4"/>
        <v>0</v>
      </c>
      <c r="D28" s="107">
        <f t="shared" si="4"/>
        <v>0</v>
      </c>
      <c r="E28" s="546">
        <f t="shared" si="4"/>
        <v>0</v>
      </c>
      <c r="F28" s="233">
        <f t="shared" si="4"/>
        <v>0</v>
      </c>
      <c r="G28" s="155">
        <f t="shared" si="4"/>
        <v>0</v>
      </c>
      <c r="H28" s="546">
        <f t="shared" si="4"/>
        <v>0</v>
      </c>
      <c r="I28" s="233">
        <f t="shared" si="4"/>
        <v>0</v>
      </c>
      <c r="J28" s="155">
        <f t="shared" si="4"/>
        <v>0</v>
      </c>
      <c r="K28" s="546">
        <f t="shared" si="4"/>
        <v>0</v>
      </c>
      <c r="L28" s="233">
        <f t="shared" si="4"/>
        <v>0</v>
      </c>
      <c r="M28" s="155">
        <f t="shared" si="4"/>
        <v>0</v>
      </c>
      <c r="N28" s="546">
        <f t="shared" si="4"/>
        <v>0</v>
      </c>
      <c r="O28" s="233">
        <f t="shared" si="4"/>
        <v>0</v>
      </c>
      <c r="P28" s="155">
        <f t="shared" si="4"/>
        <v>0</v>
      </c>
      <c r="Q28" s="559">
        <f t="shared" si="4"/>
        <v>0</v>
      </c>
    </row>
    <row r="29" spans="1:17" ht="30" customHeight="1" x14ac:dyDescent="0.2">
      <c r="A29" s="94" t="s">
        <v>329</v>
      </c>
      <c r="B29" s="537">
        <v>0</v>
      </c>
      <c r="C29" s="728">
        <v>0</v>
      </c>
      <c r="D29" s="729">
        <v>0</v>
      </c>
      <c r="E29" s="730">
        <v>0</v>
      </c>
      <c r="F29" s="731">
        <v>0</v>
      </c>
      <c r="G29" s="728">
        <v>0</v>
      </c>
      <c r="H29" s="730">
        <v>0</v>
      </c>
      <c r="I29" s="731">
        <v>0</v>
      </c>
      <c r="J29" s="728">
        <v>0</v>
      </c>
      <c r="K29" s="730">
        <v>0</v>
      </c>
      <c r="L29" s="731">
        <v>0</v>
      </c>
      <c r="M29" s="728">
        <v>0</v>
      </c>
      <c r="N29" s="730">
        <v>0</v>
      </c>
      <c r="O29" s="731">
        <v>0</v>
      </c>
      <c r="P29" s="728">
        <v>0</v>
      </c>
      <c r="Q29" s="255">
        <v>0</v>
      </c>
    </row>
    <row r="30" spans="1:17" ht="30" customHeight="1" x14ac:dyDescent="0.2">
      <c r="A30" s="95" t="s">
        <v>108</v>
      </c>
      <c r="B30" s="157">
        <f t="shared" ref="B30:Q30" si="5">SUM(B31:B33)</f>
        <v>2</v>
      </c>
      <c r="C30" s="155">
        <f t="shared" si="5"/>
        <v>101</v>
      </c>
      <c r="D30" s="107">
        <f t="shared" si="5"/>
        <v>0</v>
      </c>
      <c r="E30" s="155">
        <f t="shared" si="5"/>
        <v>66</v>
      </c>
      <c r="F30" s="155">
        <f t="shared" si="5"/>
        <v>35</v>
      </c>
      <c r="G30" s="155">
        <f t="shared" si="5"/>
        <v>22</v>
      </c>
      <c r="H30" s="552">
        <f t="shared" si="5"/>
        <v>0</v>
      </c>
      <c r="I30" s="233">
        <f t="shared" si="5"/>
        <v>22</v>
      </c>
      <c r="J30" s="155">
        <f t="shared" si="5"/>
        <v>23</v>
      </c>
      <c r="K30" s="552">
        <f t="shared" si="5"/>
        <v>0</v>
      </c>
      <c r="L30" s="233">
        <f t="shared" si="5"/>
        <v>23</v>
      </c>
      <c r="M30" s="155">
        <f t="shared" si="5"/>
        <v>21</v>
      </c>
      <c r="N30" s="552">
        <f t="shared" si="5"/>
        <v>0</v>
      </c>
      <c r="O30" s="233">
        <f t="shared" si="5"/>
        <v>21</v>
      </c>
      <c r="P30" s="155">
        <f t="shared" si="5"/>
        <v>24</v>
      </c>
      <c r="Q30" s="559">
        <f t="shared" si="5"/>
        <v>27</v>
      </c>
    </row>
    <row r="31" spans="1:17" ht="30" customHeight="1" x14ac:dyDescent="0.2">
      <c r="A31" s="93" t="s">
        <v>8</v>
      </c>
      <c r="B31" s="732">
        <v>0</v>
      </c>
      <c r="C31" s="733">
        <v>0</v>
      </c>
      <c r="D31" s="734">
        <v>0</v>
      </c>
      <c r="E31" s="735">
        <v>0</v>
      </c>
      <c r="F31" s="736">
        <v>0</v>
      </c>
      <c r="G31" s="733">
        <v>0</v>
      </c>
      <c r="H31" s="734">
        <v>0</v>
      </c>
      <c r="I31" s="737">
        <v>0</v>
      </c>
      <c r="J31" s="733">
        <v>0</v>
      </c>
      <c r="K31" s="734">
        <v>0</v>
      </c>
      <c r="L31" s="737">
        <v>0</v>
      </c>
      <c r="M31" s="733">
        <v>0</v>
      </c>
      <c r="N31" s="734">
        <v>0</v>
      </c>
      <c r="O31" s="738">
        <v>0</v>
      </c>
      <c r="P31" s="733">
        <v>0</v>
      </c>
      <c r="Q31" s="739">
        <v>0</v>
      </c>
    </row>
    <row r="32" spans="1:17" ht="30" customHeight="1" x14ac:dyDescent="0.2">
      <c r="A32" s="93" t="s">
        <v>146</v>
      </c>
      <c r="B32" s="260">
        <v>0</v>
      </c>
      <c r="C32" s="275">
        <v>0</v>
      </c>
      <c r="D32" s="104">
        <v>0</v>
      </c>
      <c r="E32" s="544">
        <v>0</v>
      </c>
      <c r="F32" s="555">
        <v>0</v>
      </c>
      <c r="G32" s="275">
        <v>0</v>
      </c>
      <c r="H32" s="104">
        <v>0</v>
      </c>
      <c r="I32" s="111">
        <v>0</v>
      </c>
      <c r="J32" s="275">
        <v>0</v>
      </c>
      <c r="K32" s="104">
        <v>0</v>
      </c>
      <c r="L32" s="111">
        <v>0</v>
      </c>
      <c r="M32" s="275">
        <v>0</v>
      </c>
      <c r="N32" s="104">
        <v>0</v>
      </c>
      <c r="O32" s="133">
        <v>0</v>
      </c>
      <c r="P32" s="275">
        <v>0</v>
      </c>
      <c r="Q32" s="277">
        <v>0</v>
      </c>
    </row>
    <row r="33" spans="1:17" ht="30" customHeight="1" x14ac:dyDescent="0.2">
      <c r="A33" s="94" t="s">
        <v>400</v>
      </c>
      <c r="B33" s="537">
        <v>2</v>
      </c>
      <c r="C33" s="727">
        <v>101</v>
      </c>
      <c r="D33" s="105">
        <v>0</v>
      </c>
      <c r="E33" s="545">
        <v>66</v>
      </c>
      <c r="F33" s="556">
        <v>35</v>
      </c>
      <c r="G33" s="727">
        <v>22</v>
      </c>
      <c r="H33" s="105">
        <v>0</v>
      </c>
      <c r="I33" s="112">
        <v>22</v>
      </c>
      <c r="J33" s="727">
        <v>23</v>
      </c>
      <c r="K33" s="105">
        <v>0</v>
      </c>
      <c r="L33" s="112">
        <v>23</v>
      </c>
      <c r="M33" s="727">
        <v>21</v>
      </c>
      <c r="N33" s="105">
        <v>0</v>
      </c>
      <c r="O33" s="134">
        <v>21</v>
      </c>
      <c r="P33" s="727">
        <v>24</v>
      </c>
      <c r="Q33" s="558">
        <v>27</v>
      </c>
    </row>
    <row r="34" spans="1:17" ht="30" customHeight="1" x14ac:dyDescent="0.2">
      <c r="A34" s="95" t="s">
        <v>109</v>
      </c>
      <c r="B34" s="174">
        <f t="shared" ref="B34:Q34" si="6">SUM(B35:B38)</f>
        <v>5</v>
      </c>
      <c r="C34" s="275">
        <f t="shared" si="6"/>
        <v>394</v>
      </c>
      <c r="D34" s="106">
        <f t="shared" si="6"/>
        <v>21</v>
      </c>
      <c r="E34" s="547">
        <f t="shared" si="6"/>
        <v>229</v>
      </c>
      <c r="F34" s="233">
        <f t="shared" si="6"/>
        <v>144</v>
      </c>
      <c r="G34" s="119">
        <f t="shared" si="6"/>
        <v>78</v>
      </c>
      <c r="H34" s="106">
        <f t="shared" si="6"/>
        <v>7</v>
      </c>
      <c r="I34" s="557">
        <f t="shared" si="6"/>
        <v>71</v>
      </c>
      <c r="J34" s="119">
        <f t="shared" si="6"/>
        <v>84</v>
      </c>
      <c r="K34" s="106">
        <f t="shared" si="6"/>
        <v>7</v>
      </c>
      <c r="L34" s="113">
        <f t="shared" si="6"/>
        <v>77</v>
      </c>
      <c r="M34" s="119">
        <f t="shared" si="6"/>
        <v>88</v>
      </c>
      <c r="N34" s="106">
        <f t="shared" si="6"/>
        <v>7</v>
      </c>
      <c r="O34" s="101">
        <f t="shared" si="6"/>
        <v>81</v>
      </c>
      <c r="P34" s="275">
        <f t="shared" si="6"/>
        <v>91</v>
      </c>
      <c r="Q34" s="163">
        <f t="shared" si="6"/>
        <v>77</v>
      </c>
    </row>
    <row r="35" spans="1:17" ht="30" customHeight="1" x14ac:dyDescent="0.2">
      <c r="A35" s="93" t="s">
        <v>0</v>
      </c>
      <c r="B35" s="260">
        <v>2</v>
      </c>
      <c r="C35" s="733">
        <v>133</v>
      </c>
      <c r="D35" s="734">
        <v>9</v>
      </c>
      <c r="E35" s="735">
        <v>81</v>
      </c>
      <c r="F35" s="736">
        <v>43</v>
      </c>
      <c r="G35" s="117">
        <v>24</v>
      </c>
      <c r="H35" s="734">
        <v>4</v>
      </c>
      <c r="I35" s="737">
        <v>20</v>
      </c>
      <c r="J35" s="117">
        <v>35</v>
      </c>
      <c r="K35" s="734">
        <v>5</v>
      </c>
      <c r="L35" s="737">
        <v>30</v>
      </c>
      <c r="M35" s="117">
        <v>31</v>
      </c>
      <c r="N35" s="734">
        <v>0</v>
      </c>
      <c r="O35" s="737">
        <v>31</v>
      </c>
      <c r="P35" s="740">
        <v>35</v>
      </c>
      <c r="Q35" s="739">
        <v>23</v>
      </c>
    </row>
    <row r="36" spans="1:17" ht="30" customHeight="1" x14ac:dyDescent="0.2">
      <c r="A36" s="93" t="s">
        <v>183</v>
      </c>
      <c r="B36" s="726">
        <v>1</v>
      </c>
      <c r="C36" s="275">
        <v>107</v>
      </c>
      <c r="D36" s="104">
        <v>1</v>
      </c>
      <c r="E36" s="544">
        <v>57</v>
      </c>
      <c r="F36" s="555">
        <v>49</v>
      </c>
      <c r="G36" s="275">
        <v>21</v>
      </c>
      <c r="H36" s="104">
        <v>0</v>
      </c>
      <c r="I36" s="111">
        <v>21</v>
      </c>
      <c r="J36" s="275">
        <v>16</v>
      </c>
      <c r="K36" s="104">
        <v>1</v>
      </c>
      <c r="L36" s="111">
        <v>15</v>
      </c>
      <c r="M36" s="275">
        <v>21</v>
      </c>
      <c r="N36" s="104">
        <v>0</v>
      </c>
      <c r="O36" s="111">
        <v>21</v>
      </c>
      <c r="P36" s="275">
        <v>18</v>
      </c>
      <c r="Q36" s="277">
        <v>22</v>
      </c>
    </row>
    <row r="37" spans="1:17" ht="30" customHeight="1" x14ac:dyDescent="0.2">
      <c r="A37" s="93" t="s">
        <v>330</v>
      </c>
      <c r="B37" s="726">
        <v>1</v>
      </c>
      <c r="C37" s="275">
        <v>81</v>
      </c>
      <c r="D37" s="104">
        <v>2</v>
      </c>
      <c r="E37" s="544">
        <v>48</v>
      </c>
      <c r="F37" s="555">
        <v>31</v>
      </c>
      <c r="G37" s="117">
        <v>18</v>
      </c>
      <c r="H37" s="104">
        <v>1</v>
      </c>
      <c r="I37" s="111">
        <v>17</v>
      </c>
      <c r="J37" s="117">
        <v>15</v>
      </c>
      <c r="K37" s="104">
        <v>1</v>
      </c>
      <c r="L37" s="111">
        <v>14</v>
      </c>
      <c r="M37" s="117">
        <v>17</v>
      </c>
      <c r="N37" s="104">
        <v>0</v>
      </c>
      <c r="O37" s="111">
        <v>17</v>
      </c>
      <c r="P37" s="99">
        <v>18</v>
      </c>
      <c r="Q37" s="277">
        <v>13</v>
      </c>
    </row>
    <row r="38" spans="1:17" ht="30" customHeight="1" x14ac:dyDescent="0.2">
      <c r="A38" s="94" t="s">
        <v>331</v>
      </c>
      <c r="B38" s="741">
        <v>1</v>
      </c>
      <c r="C38" s="275">
        <v>73</v>
      </c>
      <c r="D38" s="105">
        <v>9</v>
      </c>
      <c r="E38" s="545">
        <v>43</v>
      </c>
      <c r="F38" s="556">
        <v>21</v>
      </c>
      <c r="G38" s="727">
        <v>15</v>
      </c>
      <c r="H38" s="105">
        <v>2</v>
      </c>
      <c r="I38" s="112">
        <v>13</v>
      </c>
      <c r="J38" s="727">
        <v>18</v>
      </c>
      <c r="K38" s="105">
        <v>0</v>
      </c>
      <c r="L38" s="112">
        <v>18</v>
      </c>
      <c r="M38" s="727">
        <v>19</v>
      </c>
      <c r="N38" s="105">
        <v>7</v>
      </c>
      <c r="O38" s="112">
        <v>12</v>
      </c>
      <c r="P38" s="727">
        <v>20</v>
      </c>
      <c r="Q38" s="558">
        <v>19</v>
      </c>
    </row>
    <row r="39" spans="1:17" ht="30" customHeight="1" x14ac:dyDescent="0.2">
      <c r="A39" s="95" t="s">
        <v>100</v>
      </c>
      <c r="B39" s="174">
        <f t="shared" ref="B39:Q39" si="7">B40</f>
        <v>3</v>
      </c>
      <c r="C39" s="155">
        <f t="shared" si="7"/>
        <v>435</v>
      </c>
      <c r="D39" s="119">
        <f t="shared" si="7"/>
        <v>26</v>
      </c>
      <c r="E39" s="546">
        <f t="shared" si="7"/>
        <v>258</v>
      </c>
      <c r="F39" s="233">
        <f t="shared" si="7"/>
        <v>151</v>
      </c>
      <c r="G39" s="119">
        <f t="shared" si="7"/>
        <v>77</v>
      </c>
      <c r="H39" s="119">
        <f t="shared" si="7"/>
        <v>8</v>
      </c>
      <c r="I39" s="114">
        <f t="shared" si="7"/>
        <v>69</v>
      </c>
      <c r="J39" s="119">
        <f t="shared" si="7"/>
        <v>97</v>
      </c>
      <c r="K39" s="119">
        <f t="shared" si="7"/>
        <v>10</v>
      </c>
      <c r="L39" s="114">
        <f t="shared" si="7"/>
        <v>87</v>
      </c>
      <c r="M39" s="119">
        <f t="shared" si="7"/>
        <v>110</v>
      </c>
      <c r="N39" s="119">
        <f t="shared" si="7"/>
        <v>8</v>
      </c>
      <c r="O39" s="114">
        <f t="shared" si="7"/>
        <v>102</v>
      </c>
      <c r="P39" s="101">
        <f t="shared" si="7"/>
        <v>88</v>
      </c>
      <c r="Q39" s="181">
        <f t="shared" si="7"/>
        <v>101</v>
      </c>
    </row>
    <row r="40" spans="1:17" ht="30" customHeight="1" x14ac:dyDescent="0.2">
      <c r="A40" s="94" t="s">
        <v>404</v>
      </c>
      <c r="B40" s="742">
        <v>3</v>
      </c>
      <c r="C40" s="728">
        <v>435</v>
      </c>
      <c r="D40" s="118">
        <v>26</v>
      </c>
      <c r="E40" s="545">
        <v>258</v>
      </c>
      <c r="F40" s="556">
        <v>151</v>
      </c>
      <c r="G40" s="118">
        <v>77</v>
      </c>
      <c r="H40" s="729">
        <v>8</v>
      </c>
      <c r="I40" s="743">
        <v>69</v>
      </c>
      <c r="J40" s="118">
        <v>97</v>
      </c>
      <c r="K40" s="729">
        <v>10</v>
      </c>
      <c r="L40" s="743">
        <v>87</v>
      </c>
      <c r="M40" s="118">
        <v>110</v>
      </c>
      <c r="N40" s="729">
        <v>8</v>
      </c>
      <c r="O40" s="743">
        <v>102</v>
      </c>
      <c r="P40" s="744">
        <v>88</v>
      </c>
      <c r="Q40" s="745">
        <v>101</v>
      </c>
    </row>
    <row r="41" spans="1:17" ht="30" customHeight="1" x14ac:dyDescent="0.2">
      <c r="A41" s="95" t="s">
        <v>117</v>
      </c>
      <c r="B41" s="147">
        <f t="shared" ref="B41:Q41" si="8">B42+B43</f>
        <v>2</v>
      </c>
      <c r="C41" s="275">
        <f t="shared" si="8"/>
        <v>253</v>
      </c>
      <c r="D41" s="107">
        <f t="shared" si="8"/>
        <v>18</v>
      </c>
      <c r="E41" s="546">
        <f t="shared" si="8"/>
        <v>155</v>
      </c>
      <c r="F41" s="233">
        <f t="shared" si="8"/>
        <v>80</v>
      </c>
      <c r="G41" s="275">
        <f t="shared" si="8"/>
        <v>61</v>
      </c>
      <c r="H41" s="546">
        <f t="shared" si="8"/>
        <v>6</v>
      </c>
      <c r="I41" s="233">
        <f t="shared" si="8"/>
        <v>55</v>
      </c>
      <c r="J41" s="275">
        <f t="shared" si="8"/>
        <v>49</v>
      </c>
      <c r="K41" s="546">
        <f t="shared" si="8"/>
        <v>7</v>
      </c>
      <c r="L41" s="233">
        <f t="shared" si="8"/>
        <v>42</v>
      </c>
      <c r="M41" s="275">
        <f t="shared" si="8"/>
        <v>63</v>
      </c>
      <c r="N41" s="546">
        <f t="shared" si="8"/>
        <v>5</v>
      </c>
      <c r="O41" s="233">
        <f t="shared" si="8"/>
        <v>58</v>
      </c>
      <c r="P41" s="275">
        <f t="shared" si="8"/>
        <v>60</v>
      </c>
      <c r="Q41" s="559">
        <f t="shared" si="8"/>
        <v>48</v>
      </c>
    </row>
    <row r="42" spans="1:17" ht="30" customHeight="1" x14ac:dyDescent="0.2">
      <c r="A42" s="93" t="s">
        <v>334</v>
      </c>
      <c r="B42" s="260">
        <v>2</v>
      </c>
      <c r="C42" s="733">
        <v>253</v>
      </c>
      <c r="D42" s="734">
        <v>18</v>
      </c>
      <c r="E42" s="544">
        <v>155</v>
      </c>
      <c r="F42" s="555">
        <v>80</v>
      </c>
      <c r="G42" s="733">
        <v>61</v>
      </c>
      <c r="H42" s="544">
        <v>6</v>
      </c>
      <c r="I42" s="555">
        <v>55</v>
      </c>
      <c r="J42" s="733">
        <v>49</v>
      </c>
      <c r="K42" s="544">
        <v>7</v>
      </c>
      <c r="L42" s="555">
        <v>42</v>
      </c>
      <c r="M42" s="733">
        <v>63</v>
      </c>
      <c r="N42" s="544">
        <v>5</v>
      </c>
      <c r="O42" s="555">
        <v>58</v>
      </c>
      <c r="P42" s="733">
        <v>60</v>
      </c>
      <c r="Q42" s="739">
        <v>48</v>
      </c>
    </row>
    <row r="43" spans="1:17" ht="30" customHeight="1" x14ac:dyDescent="0.2">
      <c r="A43" s="96" t="s">
        <v>130</v>
      </c>
      <c r="B43" s="746">
        <v>0</v>
      </c>
      <c r="C43" s="747">
        <v>0</v>
      </c>
      <c r="D43" s="748">
        <v>0</v>
      </c>
      <c r="E43" s="749">
        <v>0</v>
      </c>
      <c r="F43" s="750">
        <v>0</v>
      </c>
      <c r="G43" s="747">
        <v>0</v>
      </c>
      <c r="H43" s="749">
        <v>0</v>
      </c>
      <c r="I43" s="750">
        <v>0</v>
      </c>
      <c r="J43" s="747">
        <v>0</v>
      </c>
      <c r="K43" s="749">
        <v>0</v>
      </c>
      <c r="L43" s="750">
        <v>0</v>
      </c>
      <c r="M43" s="747">
        <v>0</v>
      </c>
      <c r="N43" s="749">
        <v>0</v>
      </c>
      <c r="O43" s="750">
        <v>0</v>
      </c>
      <c r="P43" s="747">
        <v>0</v>
      </c>
      <c r="Q43" s="751">
        <v>0</v>
      </c>
    </row>
    <row r="44" spans="1:17" ht="30" customHeight="1" x14ac:dyDescent="0.15">
      <c r="B44" s="129"/>
      <c r="C44" s="129"/>
      <c r="D44" s="129"/>
      <c r="E44" s="129"/>
      <c r="F44" s="129"/>
      <c r="G44" s="129"/>
      <c r="H44" s="129"/>
      <c r="I44" s="129"/>
      <c r="Q44" s="129"/>
    </row>
    <row r="45" spans="1:17" ht="30" customHeight="1" x14ac:dyDescent="0.15">
      <c r="B45" s="66"/>
      <c r="C45" s="66"/>
      <c r="D45" s="66"/>
      <c r="E45" s="66"/>
      <c r="F45" s="66"/>
      <c r="G45" s="66"/>
      <c r="H45" s="66"/>
      <c r="I45" s="66"/>
      <c r="J45" s="66"/>
      <c r="K45" s="66"/>
      <c r="L45" s="66"/>
      <c r="M45" s="66"/>
      <c r="N45" s="66"/>
      <c r="O45" s="66"/>
      <c r="P45" s="66"/>
      <c r="Q45" s="66"/>
    </row>
    <row r="46" spans="1:17" ht="30" customHeight="1" x14ac:dyDescent="0.15">
      <c r="B46" s="66"/>
      <c r="C46" s="66"/>
      <c r="D46" s="66"/>
      <c r="E46" s="66"/>
      <c r="F46" s="66"/>
      <c r="G46" s="66"/>
      <c r="H46" s="66"/>
      <c r="I46" s="66"/>
      <c r="J46" s="66"/>
      <c r="K46" s="66"/>
      <c r="L46" s="66"/>
      <c r="M46" s="66"/>
      <c r="N46" s="66"/>
      <c r="O46" s="66"/>
      <c r="P46" s="66"/>
      <c r="Q46" s="66"/>
    </row>
    <row r="47" spans="1:17" ht="30" customHeight="1" x14ac:dyDescent="0.15"/>
    <row r="48" spans="1:17" ht="27" customHeight="1" x14ac:dyDescent="0.15"/>
    <row r="49" s="45" customFormat="1" ht="27" customHeight="1" x14ac:dyDescent="0.15"/>
    <row r="50" s="45" customFormat="1" ht="27" customHeight="1" x14ac:dyDescent="0.15"/>
    <row r="51" s="45" customFormat="1" ht="27" customHeight="1" x14ac:dyDescent="0.15"/>
    <row r="52" s="45" customFormat="1" ht="27" customHeight="1" x14ac:dyDescent="0.15"/>
    <row r="53" s="45" customFormat="1" ht="27" customHeight="1" x14ac:dyDescent="0.15"/>
    <row r="54" s="45" customFormat="1" ht="27" customHeight="1" x14ac:dyDescent="0.15"/>
    <row r="55" s="45" customFormat="1" ht="27" customHeight="1" x14ac:dyDescent="0.15"/>
    <row r="56" s="45" customFormat="1" ht="27" customHeight="1" x14ac:dyDescent="0.15"/>
    <row r="57" s="45" customFormat="1" ht="27" customHeight="1" x14ac:dyDescent="0.15"/>
    <row r="58" s="45" customFormat="1" ht="27" customHeight="1" x14ac:dyDescent="0.15"/>
    <row r="59" s="45" customFormat="1" ht="27" customHeight="1" x14ac:dyDescent="0.15"/>
    <row r="60" s="45" customFormat="1" ht="27" customHeight="1" x14ac:dyDescent="0.15"/>
    <row r="61" s="45" customFormat="1" ht="27" customHeight="1" x14ac:dyDescent="0.15"/>
    <row r="62" s="45" customFormat="1" ht="27" customHeight="1" x14ac:dyDescent="0.15"/>
    <row r="63" s="45" customFormat="1" ht="27" customHeight="1" x14ac:dyDescent="0.15"/>
    <row r="64" s="45" customFormat="1" ht="27" customHeight="1" x14ac:dyDescent="0.15"/>
    <row r="65" s="45" customFormat="1" ht="27" customHeight="1" x14ac:dyDescent="0.15"/>
    <row r="66" s="45" customFormat="1" ht="27" customHeight="1" x14ac:dyDescent="0.15"/>
    <row r="67" s="45" customFormat="1" ht="27" customHeight="1" x14ac:dyDescent="0.15"/>
    <row r="68" s="45" customFormat="1" ht="27" customHeight="1" x14ac:dyDescent="0.15"/>
    <row r="69" s="45" customFormat="1" ht="27" customHeight="1" x14ac:dyDescent="0.15"/>
    <row r="70" s="45" customFormat="1" ht="27" customHeight="1" x14ac:dyDescent="0.15"/>
    <row r="71" s="45" customFormat="1" ht="27" customHeight="1" x14ac:dyDescent="0.15"/>
    <row r="72" s="45" customFormat="1" ht="27" customHeight="1" x14ac:dyDescent="0.15"/>
    <row r="73" s="45" customFormat="1" ht="27" customHeight="1" x14ac:dyDescent="0.15"/>
    <row r="74" s="45" customFormat="1" ht="27" customHeight="1" x14ac:dyDescent="0.15"/>
    <row r="75" s="45" customFormat="1" ht="27" customHeight="1" x14ac:dyDescent="0.15"/>
    <row r="76" s="45" customFormat="1" ht="27" customHeight="1" x14ac:dyDescent="0.15"/>
    <row r="77" s="45" customFormat="1" ht="27" customHeight="1" x14ac:dyDescent="0.15"/>
    <row r="78" s="45" customFormat="1" ht="27" customHeight="1" x14ac:dyDescent="0.15"/>
  </sheetData>
  <customSheetViews>
    <customSheetView guid="{38641C39-8DCD-4675-9CC3-E31D26A80CE1}" scale="75" showGridLines="0" fitToPage="1">
      <pane xSplit="1" ySplit="8" topLeftCell="B29" activePane="bottomRight" state="frozen"/>
      <selection pane="bottomRight" activeCell="B42" sqref="B42:Q43"/>
      <pageMargins left="0.59055118110236227" right="0.39370078740157483" top="0.78740157480314965" bottom="0.55118110236220474" header="0" footer="0.27559055118110237"/>
      <printOptions horizontalCentered="1"/>
      <pageSetup paperSize="9" scale="56" firstPageNumber="33"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pane xSplit="1" ySplit="8" topLeftCell="B9" state="frozen"/>
      <selection activeCell="E1" sqref="E1"/>
      <pageMargins left="0.59055118110236227" right="0.39370078740157483" top="0.78740157480314965" bottom="0.55118110236220474" header="0" footer="0.27559055118110237"/>
      <printOptions horizontalCentered="1"/>
      <pageSetup paperSize="9" firstPageNumber="33"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8" topLeftCell="B29" activePane="bottomRight" state="frozen"/>
      <selection pane="bottomRight" activeCell="B42" sqref="B42:Q43"/>
      <pageMargins left="0.59055118110236227" right="0.39370078740157483" top="0.78740157480314965" bottom="0.55118110236220474" header="0" footer="0.27559055118110237"/>
      <printOptions horizontalCentered="1"/>
      <pageSetup paperSize="9" scale="55" firstPageNumber="33"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pane xSplit="1" ySplit="8" topLeftCell="B29" state="frozen"/>
      <selection activeCell="B42" sqref="B42:Q43"/>
      <pageMargins left="0.59055118110236227" right="0.39370078740157483" top="0.78740157480314965" bottom="0.55118110236220474" header="0" footer="0.27559055118110237"/>
      <printOptions horizontalCentered="1"/>
      <pageSetup paperSize="9" firstPageNumber="33"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pane xSplit="1" ySplit="8" topLeftCell="B9" activePane="bottomRight" state="frozen"/>
      <selection pane="bottomRight" activeCell="V1" sqref="V1"/>
      <pageMargins left="0.59055118110236227" right="0.39370078740157483" top="0.78740157480314965" bottom="0.55118110236220474" header="0" footer="0.27559055118110237"/>
      <printOptions horizontalCentered="1"/>
      <pageSetup paperSize="9" scale="55" firstPageNumber="33" orientation="portrait" useFirstPageNumber="1" r:id="rId5"/>
      <headerFooter scaleWithDoc="0" alignWithMargins="0">
        <oddFooter>&amp;C-&amp;A-</oddFooter>
        <evenFooter>&amp;C- &amp;P -</evenFooter>
        <firstFooter>&amp;C- &amp;P -</firstFooter>
      </headerFooter>
    </customSheetView>
  </customSheetViews>
  <mergeCells count="13">
    <mergeCell ref="C4:O4"/>
    <mergeCell ref="B4:B8"/>
    <mergeCell ref="P4:P5"/>
    <mergeCell ref="Q4:Q5"/>
    <mergeCell ref="A5:A8"/>
    <mergeCell ref="C6:C8"/>
    <mergeCell ref="G6:G8"/>
    <mergeCell ref="J6:J8"/>
    <mergeCell ref="M6:M8"/>
    <mergeCell ref="P6:P8"/>
    <mergeCell ref="Q6:Q8"/>
    <mergeCell ref="D7:D8"/>
    <mergeCell ref="E7:E8"/>
  </mergeCells>
  <phoneticPr fontId="2"/>
  <printOptions horizontalCentered="1"/>
  <pageMargins left="0.59055118110236227" right="0.39370078740157483" top="0.78740157480314965" bottom="0.55118110236220474" header="0" footer="0.27559055118110237"/>
  <pageSetup paperSize="9" scale="55" firstPageNumber="33" orientation="portrait" useFirstPageNumber="1" r:id="rId6"/>
  <headerFooter scaleWithDoc="0" alignWithMargins="0">
    <oddFooter>&amp;C-&amp;A-</oddFooter>
    <evenFooter>&amp;C- &amp;P -</evenFooter>
    <firstFooter>&amp;C- &amp;P -</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N69"/>
  <sheetViews>
    <sheetView showGridLines="0" view="pageBreakPreview" zoomScaleNormal="75" zoomScaleSheetLayoutView="100" workbookViewId="0">
      <selection activeCell="K13" sqref="K13"/>
    </sheetView>
  </sheetViews>
  <sheetFormatPr defaultColWidth="9" defaultRowHeight="13.5" x14ac:dyDescent="0.15"/>
  <cols>
    <col min="1" max="1" width="2.625" style="45" customWidth="1" collapsed="1"/>
    <col min="2" max="2" width="11.75" style="45" customWidth="1" collapsed="1"/>
    <col min="3" max="3" width="16.75" style="45" customWidth="1" collapsed="1"/>
    <col min="4" max="4" width="9.125" style="560" customWidth="1" collapsed="1"/>
    <col min="5" max="12" width="11.125" style="560" customWidth="1" collapsed="1"/>
    <col min="13" max="13" width="18.75" style="45" customWidth="1" collapsed="1"/>
    <col min="14" max="14" width="11" style="45" customWidth="1" collapsed="1"/>
    <col min="15" max="17" width="5.625" style="45" customWidth="1" collapsed="1"/>
    <col min="18" max="19" width="7.625" style="45" customWidth="1" collapsed="1"/>
    <col min="20" max="16384" width="9" style="45" collapsed="1"/>
  </cols>
  <sheetData>
    <row r="1" spans="2:14" ht="24" customHeight="1" x14ac:dyDescent="0.15">
      <c r="B1" s="561" t="s">
        <v>279</v>
      </c>
    </row>
    <row r="2" spans="2:14" ht="24" customHeight="1" x14ac:dyDescent="0.2">
      <c r="B2" s="165" t="s">
        <v>388</v>
      </c>
      <c r="C2" s="102"/>
      <c r="L2" s="602" t="s">
        <v>393</v>
      </c>
    </row>
    <row r="3" spans="2:14" ht="27.95" customHeight="1" x14ac:dyDescent="0.15">
      <c r="B3" s="562"/>
      <c r="C3" s="572"/>
      <c r="D3" s="1058" t="s">
        <v>362</v>
      </c>
      <c r="E3" s="1055" t="s">
        <v>316</v>
      </c>
      <c r="F3" s="1056"/>
      <c r="G3" s="1056"/>
      <c r="H3" s="1057"/>
      <c r="I3" s="1060" t="s">
        <v>389</v>
      </c>
      <c r="J3" s="1061"/>
      <c r="K3" s="1060" t="s">
        <v>390</v>
      </c>
      <c r="L3" s="1064"/>
      <c r="M3" s="1066"/>
      <c r="N3" s="1048"/>
    </row>
    <row r="4" spans="2:14" ht="20.25" customHeight="1" x14ac:dyDescent="0.15">
      <c r="B4" s="563"/>
      <c r="C4" s="573"/>
      <c r="D4" s="1059"/>
      <c r="E4" s="590" t="s">
        <v>333</v>
      </c>
      <c r="F4" s="590" t="s">
        <v>218</v>
      </c>
      <c r="G4" s="590" t="s">
        <v>123</v>
      </c>
      <c r="H4" s="590" t="s">
        <v>243</v>
      </c>
      <c r="I4" s="1062"/>
      <c r="J4" s="1063"/>
      <c r="K4" s="1062"/>
      <c r="L4" s="1065"/>
      <c r="M4" s="1066"/>
      <c r="N4" s="1048"/>
    </row>
    <row r="5" spans="2:14" ht="22.15" customHeight="1" x14ac:dyDescent="0.15">
      <c r="B5" s="564" t="s">
        <v>380</v>
      </c>
      <c r="C5" s="574"/>
      <c r="D5" s="582">
        <v>16</v>
      </c>
      <c r="E5" s="582">
        <v>1592</v>
      </c>
      <c r="F5" s="582">
        <v>148</v>
      </c>
      <c r="G5" s="582">
        <v>1410</v>
      </c>
      <c r="H5" s="596">
        <v>34</v>
      </c>
      <c r="I5" s="597"/>
      <c r="J5" s="599">
        <v>138</v>
      </c>
      <c r="K5" s="597"/>
      <c r="L5" s="574">
        <v>51</v>
      </c>
      <c r="M5" s="612"/>
      <c r="N5" s="613"/>
    </row>
    <row r="6" spans="2:14" ht="13.7" customHeight="1" x14ac:dyDescent="0.15">
      <c r="B6" s="564" t="s">
        <v>412</v>
      </c>
      <c r="C6" s="574"/>
      <c r="D6" s="582">
        <f>SUM(D7:D10)</f>
        <v>16</v>
      </c>
      <c r="E6" s="582">
        <f>SUM(E7:E10)</f>
        <v>1592</v>
      </c>
      <c r="F6" s="582">
        <f>SUM(F7:F10)</f>
        <v>152</v>
      </c>
      <c r="G6" s="582">
        <f>SUM(G7:G10)</f>
        <v>1417</v>
      </c>
      <c r="H6" s="596">
        <f>SUM(H7:H10)</f>
        <v>23</v>
      </c>
      <c r="I6" s="597"/>
      <c r="J6" s="599">
        <f>SUM(J7:J10)</f>
        <v>137</v>
      </c>
      <c r="K6" s="597"/>
      <c r="L6" s="574">
        <f>SUM(L7:L10)</f>
        <v>52</v>
      </c>
      <c r="M6" s="612"/>
      <c r="N6" s="613"/>
    </row>
    <row r="7" spans="2:14" ht="13.7" customHeight="1" x14ac:dyDescent="0.15">
      <c r="B7" s="564"/>
      <c r="C7" s="574" t="s">
        <v>364</v>
      </c>
      <c r="D7" s="582">
        <v>13</v>
      </c>
      <c r="E7" s="582">
        <v>1271</v>
      </c>
      <c r="F7" s="582">
        <v>152</v>
      </c>
      <c r="G7" s="582">
        <v>1096</v>
      </c>
      <c r="H7" s="596">
        <v>23</v>
      </c>
      <c r="I7" s="597"/>
      <c r="J7" s="599">
        <v>99</v>
      </c>
      <c r="K7" s="597"/>
      <c r="L7" s="574">
        <v>35</v>
      </c>
      <c r="M7" s="612"/>
      <c r="N7" s="613"/>
    </row>
    <row r="8" spans="2:14" ht="13.7" customHeight="1" x14ac:dyDescent="0.15">
      <c r="B8" s="564"/>
      <c r="C8" s="574" t="s">
        <v>7</v>
      </c>
      <c r="D8" s="582">
        <v>1</v>
      </c>
      <c r="E8" s="582">
        <v>110</v>
      </c>
      <c r="F8" s="582">
        <v>0</v>
      </c>
      <c r="G8" s="582">
        <v>110</v>
      </c>
      <c r="H8" s="596">
        <v>0</v>
      </c>
      <c r="I8" s="597"/>
      <c r="J8" s="599">
        <v>11</v>
      </c>
      <c r="K8" s="597"/>
      <c r="L8" s="574">
        <v>6</v>
      </c>
      <c r="M8" s="612"/>
      <c r="N8" s="613"/>
    </row>
    <row r="9" spans="2:14" ht="13.7" customHeight="1" x14ac:dyDescent="0.15">
      <c r="B9" s="564"/>
      <c r="C9" s="574" t="s">
        <v>105</v>
      </c>
      <c r="D9" s="582">
        <v>1</v>
      </c>
      <c r="E9" s="582">
        <v>140</v>
      </c>
      <c r="F9" s="582">
        <v>0</v>
      </c>
      <c r="G9" s="582">
        <v>140</v>
      </c>
      <c r="H9" s="596">
        <v>0</v>
      </c>
      <c r="I9" s="597"/>
      <c r="J9" s="599">
        <v>17</v>
      </c>
      <c r="K9" s="597"/>
      <c r="L9" s="574">
        <v>7</v>
      </c>
      <c r="M9" s="612"/>
      <c r="N9" s="613"/>
    </row>
    <row r="10" spans="2:14" ht="13.7" customHeight="1" thickBot="1" x14ac:dyDescent="0.2">
      <c r="B10" s="565"/>
      <c r="C10" s="575" t="s">
        <v>332</v>
      </c>
      <c r="D10" s="707">
        <v>1</v>
      </c>
      <c r="E10" s="707">
        <v>71</v>
      </c>
      <c r="F10" s="707">
        <v>0</v>
      </c>
      <c r="G10" s="707">
        <v>71</v>
      </c>
      <c r="H10" s="708">
        <v>0</v>
      </c>
      <c r="I10" s="709"/>
      <c r="J10" s="710">
        <v>10</v>
      </c>
      <c r="K10" s="709"/>
      <c r="L10" s="575">
        <v>4</v>
      </c>
      <c r="M10" s="612"/>
      <c r="N10" s="613"/>
    </row>
    <row r="11" spans="2:14" ht="13.7" customHeight="1" x14ac:dyDescent="0.2">
      <c r="B11" s="456"/>
      <c r="C11" s="456"/>
      <c r="D11" s="583"/>
      <c r="E11" s="583"/>
      <c r="F11" s="583"/>
      <c r="G11" s="583"/>
      <c r="H11" s="583"/>
      <c r="I11" s="583"/>
      <c r="J11" s="583"/>
      <c r="K11" s="583"/>
      <c r="L11" s="583"/>
    </row>
    <row r="12" spans="2:14" ht="24" customHeight="1" x14ac:dyDescent="0.2">
      <c r="B12" s="566" t="s">
        <v>394</v>
      </c>
      <c r="C12" s="456"/>
      <c r="D12" s="583"/>
      <c r="E12" s="583"/>
      <c r="F12" s="583"/>
      <c r="G12" s="583"/>
      <c r="H12" s="583"/>
      <c r="I12" s="583"/>
      <c r="J12" s="583"/>
      <c r="K12" s="583"/>
      <c r="L12" s="603" t="s">
        <v>96</v>
      </c>
    </row>
    <row r="13" spans="2:14" x14ac:dyDescent="0.15">
      <c r="B13" s="1049" t="s">
        <v>246</v>
      </c>
      <c r="C13" s="1050"/>
      <c r="D13" s="584" t="s">
        <v>366</v>
      </c>
      <c r="E13" s="584"/>
      <c r="F13" s="594"/>
      <c r="G13" s="584" t="s">
        <v>223</v>
      </c>
      <c r="H13" s="584"/>
      <c r="I13" s="594"/>
      <c r="J13" s="600" t="s">
        <v>247</v>
      </c>
      <c r="K13" s="584"/>
      <c r="L13" s="604"/>
    </row>
    <row r="14" spans="2:14" x14ac:dyDescent="0.15">
      <c r="B14" s="1051"/>
      <c r="C14" s="1052"/>
      <c r="D14" s="585" t="s">
        <v>57</v>
      </c>
      <c r="E14" s="591" t="s">
        <v>12</v>
      </c>
      <c r="F14" s="585" t="s">
        <v>11</v>
      </c>
      <c r="G14" s="585" t="s">
        <v>57</v>
      </c>
      <c r="H14" s="591" t="s">
        <v>12</v>
      </c>
      <c r="I14" s="585" t="s">
        <v>11</v>
      </c>
      <c r="J14" s="601" t="s">
        <v>57</v>
      </c>
      <c r="K14" s="591" t="s">
        <v>12</v>
      </c>
      <c r="L14" s="605" t="s">
        <v>11</v>
      </c>
    </row>
    <row r="15" spans="2:14" ht="23.45" customHeight="1" x14ac:dyDescent="0.15">
      <c r="B15" s="711" t="s">
        <v>415</v>
      </c>
      <c r="C15" s="576"/>
      <c r="D15" s="712">
        <v>1592</v>
      </c>
      <c r="E15" s="713">
        <v>425</v>
      </c>
      <c r="F15" s="712">
        <v>1167</v>
      </c>
      <c r="G15" s="712">
        <v>660</v>
      </c>
      <c r="H15" s="713">
        <v>185</v>
      </c>
      <c r="I15" s="712">
        <v>475</v>
      </c>
      <c r="J15" s="712">
        <v>515</v>
      </c>
      <c r="K15" s="713">
        <v>145</v>
      </c>
      <c r="L15" s="714">
        <v>370</v>
      </c>
    </row>
    <row r="16" spans="2:14" ht="20.45" customHeight="1" x14ac:dyDescent="0.15">
      <c r="B16" s="564" t="s">
        <v>412</v>
      </c>
      <c r="C16" s="577"/>
      <c r="D16" s="586">
        <f t="shared" ref="D16:L16" si="0">D17+D24+D27+D34+D40+D44+D51+D55</f>
        <v>1592</v>
      </c>
      <c r="E16" s="592">
        <f t="shared" si="0"/>
        <v>423</v>
      </c>
      <c r="F16" s="586">
        <f t="shared" si="0"/>
        <v>1169</v>
      </c>
      <c r="G16" s="586">
        <f t="shared" si="0"/>
        <v>625</v>
      </c>
      <c r="H16" s="592">
        <f t="shared" si="0"/>
        <v>179</v>
      </c>
      <c r="I16" s="586">
        <f t="shared" si="0"/>
        <v>446</v>
      </c>
      <c r="J16" s="586">
        <f t="shared" si="0"/>
        <v>567</v>
      </c>
      <c r="K16" s="592">
        <f t="shared" si="0"/>
        <v>159</v>
      </c>
      <c r="L16" s="606">
        <f t="shared" si="0"/>
        <v>408</v>
      </c>
    </row>
    <row r="17" spans="2:12" ht="13.7" customHeight="1" x14ac:dyDescent="0.15">
      <c r="B17" s="567" t="s">
        <v>162</v>
      </c>
      <c r="C17" s="578"/>
      <c r="D17" s="587">
        <f t="shared" ref="D17:L17" si="1">SUM(D18:D23)</f>
        <v>217</v>
      </c>
      <c r="E17" s="593">
        <f t="shared" si="1"/>
        <v>141</v>
      </c>
      <c r="F17" s="587">
        <f t="shared" si="1"/>
        <v>76</v>
      </c>
      <c r="G17" s="587">
        <f t="shared" si="1"/>
        <v>101</v>
      </c>
      <c r="H17" s="593">
        <f t="shared" si="1"/>
        <v>64</v>
      </c>
      <c r="I17" s="587">
        <f t="shared" si="1"/>
        <v>37</v>
      </c>
      <c r="J17" s="587">
        <f t="shared" si="1"/>
        <v>88</v>
      </c>
      <c r="K17" s="593">
        <f t="shared" si="1"/>
        <v>53</v>
      </c>
      <c r="L17" s="607">
        <f t="shared" si="1"/>
        <v>35</v>
      </c>
    </row>
    <row r="18" spans="2:12" ht="13.7" customHeight="1" x14ac:dyDescent="0.15">
      <c r="B18" s="564"/>
      <c r="C18" s="574" t="s">
        <v>260</v>
      </c>
      <c r="D18" s="715">
        <v>0</v>
      </c>
      <c r="E18" s="716">
        <v>0</v>
      </c>
      <c r="F18" s="715">
        <v>0</v>
      </c>
      <c r="G18" s="715">
        <v>0</v>
      </c>
      <c r="H18" s="716">
        <v>0</v>
      </c>
      <c r="I18" s="715">
        <v>0</v>
      </c>
      <c r="J18" s="715">
        <v>0</v>
      </c>
      <c r="K18" s="716">
        <v>0</v>
      </c>
      <c r="L18" s="717">
        <v>0</v>
      </c>
    </row>
    <row r="19" spans="2:12" ht="13.7" customHeight="1" x14ac:dyDescent="0.15">
      <c r="B19" s="564"/>
      <c r="C19" s="574" t="s">
        <v>261</v>
      </c>
      <c r="D19" s="715">
        <v>0</v>
      </c>
      <c r="E19" s="716">
        <v>0</v>
      </c>
      <c r="F19" s="715">
        <v>0</v>
      </c>
      <c r="G19" s="715">
        <v>0</v>
      </c>
      <c r="H19" s="716">
        <v>0</v>
      </c>
      <c r="I19" s="715">
        <v>0</v>
      </c>
      <c r="J19" s="715">
        <v>0</v>
      </c>
      <c r="K19" s="716">
        <v>0</v>
      </c>
      <c r="L19" s="717">
        <v>0</v>
      </c>
    </row>
    <row r="20" spans="2:12" ht="13.7" customHeight="1" x14ac:dyDescent="0.15">
      <c r="B20" s="564"/>
      <c r="C20" s="574" t="s">
        <v>49</v>
      </c>
      <c r="D20" s="715">
        <v>0</v>
      </c>
      <c r="E20" s="716">
        <v>0</v>
      </c>
      <c r="F20" s="715">
        <v>0</v>
      </c>
      <c r="G20" s="715">
        <v>0</v>
      </c>
      <c r="H20" s="716">
        <v>0</v>
      </c>
      <c r="I20" s="715">
        <v>0</v>
      </c>
      <c r="J20" s="715">
        <v>0</v>
      </c>
      <c r="K20" s="716">
        <v>0</v>
      </c>
      <c r="L20" s="717">
        <v>0</v>
      </c>
    </row>
    <row r="21" spans="2:12" ht="13.7" customHeight="1" x14ac:dyDescent="0.15">
      <c r="B21" s="564"/>
      <c r="C21" s="574" t="s">
        <v>221</v>
      </c>
      <c r="D21" s="715">
        <v>17</v>
      </c>
      <c r="E21" s="716">
        <v>11</v>
      </c>
      <c r="F21" s="715">
        <v>6</v>
      </c>
      <c r="G21" s="715">
        <v>6</v>
      </c>
      <c r="H21" s="716">
        <v>3</v>
      </c>
      <c r="I21" s="715">
        <v>3</v>
      </c>
      <c r="J21" s="715">
        <v>9</v>
      </c>
      <c r="K21" s="716">
        <v>5</v>
      </c>
      <c r="L21" s="717">
        <v>4</v>
      </c>
    </row>
    <row r="22" spans="2:12" ht="13.7" customHeight="1" x14ac:dyDescent="0.15">
      <c r="B22" s="564"/>
      <c r="C22" s="574" t="s">
        <v>9</v>
      </c>
      <c r="D22" s="715">
        <v>160</v>
      </c>
      <c r="E22" s="716">
        <v>124</v>
      </c>
      <c r="F22" s="715">
        <v>36</v>
      </c>
      <c r="G22" s="715">
        <v>81</v>
      </c>
      <c r="H22" s="716">
        <v>58</v>
      </c>
      <c r="I22" s="715">
        <v>23</v>
      </c>
      <c r="J22" s="715">
        <v>69</v>
      </c>
      <c r="K22" s="716">
        <v>48</v>
      </c>
      <c r="L22" s="717">
        <v>21</v>
      </c>
    </row>
    <row r="23" spans="2:12" ht="13.7" customHeight="1" x14ac:dyDescent="0.15">
      <c r="B23" s="568"/>
      <c r="C23" s="577" t="s">
        <v>53</v>
      </c>
      <c r="D23" s="586">
        <v>40</v>
      </c>
      <c r="E23" s="592">
        <v>6</v>
      </c>
      <c r="F23" s="586">
        <v>34</v>
      </c>
      <c r="G23" s="718">
        <v>14</v>
      </c>
      <c r="H23" s="592">
        <v>3</v>
      </c>
      <c r="I23" s="586">
        <v>11</v>
      </c>
      <c r="J23" s="586">
        <v>10</v>
      </c>
      <c r="K23" s="592">
        <v>0</v>
      </c>
      <c r="L23" s="606">
        <v>10</v>
      </c>
    </row>
    <row r="24" spans="2:12" ht="13.7" customHeight="1" x14ac:dyDescent="0.15">
      <c r="B24" s="569" t="s">
        <v>22</v>
      </c>
      <c r="C24" s="579"/>
      <c r="D24" s="587">
        <f t="shared" ref="D24:L24" si="2">D25+D26</f>
        <v>0</v>
      </c>
      <c r="E24" s="593">
        <f t="shared" si="2"/>
        <v>0</v>
      </c>
      <c r="F24" s="587">
        <f t="shared" si="2"/>
        <v>0</v>
      </c>
      <c r="G24" s="587">
        <f t="shared" si="2"/>
        <v>0</v>
      </c>
      <c r="H24" s="593">
        <f t="shared" si="2"/>
        <v>0</v>
      </c>
      <c r="I24" s="587">
        <f t="shared" si="2"/>
        <v>0</v>
      </c>
      <c r="J24" s="587">
        <f t="shared" si="2"/>
        <v>0</v>
      </c>
      <c r="K24" s="593">
        <f t="shared" si="2"/>
        <v>0</v>
      </c>
      <c r="L24" s="607">
        <f t="shared" si="2"/>
        <v>0</v>
      </c>
    </row>
    <row r="25" spans="2:12" ht="13.7" customHeight="1" x14ac:dyDescent="0.15">
      <c r="B25" s="564"/>
      <c r="C25" s="574" t="s">
        <v>64</v>
      </c>
      <c r="D25" s="715">
        <v>0</v>
      </c>
      <c r="E25" s="716">
        <v>0</v>
      </c>
      <c r="F25" s="715">
        <v>0</v>
      </c>
      <c r="G25" s="715">
        <v>0</v>
      </c>
      <c r="H25" s="716">
        <v>0</v>
      </c>
      <c r="I25" s="715">
        <v>0</v>
      </c>
      <c r="J25" s="715">
        <v>0</v>
      </c>
      <c r="K25" s="716">
        <v>0</v>
      </c>
      <c r="L25" s="717">
        <v>0</v>
      </c>
    </row>
    <row r="26" spans="2:12" ht="13.7" customHeight="1" x14ac:dyDescent="0.15">
      <c r="B26" s="568"/>
      <c r="C26" s="577" t="s">
        <v>53</v>
      </c>
      <c r="D26" s="586">
        <v>0</v>
      </c>
      <c r="E26" s="592">
        <v>0</v>
      </c>
      <c r="F26" s="586">
        <v>0</v>
      </c>
      <c r="G26" s="586">
        <v>0</v>
      </c>
      <c r="H26" s="592">
        <v>0</v>
      </c>
      <c r="I26" s="586">
        <v>0</v>
      </c>
      <c r="J26" s="586">
        <v>0</v>
      </c>
      <c r="K26" s="592">
        <v>0</v>
      </c>
      <c r="L26" s="606">
        <v>0</v>
      </c>
    </row>
    <row r="27" spans="2:12" ht="13.7" customHeight="1" x14ac:dyDescent="0.15">
      <c r="B27" s="569" t="s">
        <v>240</v>
      </c>
      <c r="C27" s="579"/>
      <c r="D27" s="587">
        <f t="shared" ref="D27:L27" si="3">SUM(D28:D33)</f>
        <v>864</v>
      </c>
      <c r="E27" s="593">
        <f t="shared" si="3"/>
        <v>153</v>
      </c>
      <c r="F27" s="587">
        <f t="shared" si="3"/>
        <v>711</v>
      </c>
      <c r="G27" s="587">
        <f t="shared" si="3"/>
        <v>275</v>
      </c>
      <c r="H27" s="593">
        <f t="shared" si="3"/>
        <v>43</v>
      </c>
      <c r="I27" s="587">
        <f t="shared" si="3"/>
        <v>232</v>
      </c>
      <c r="J27" s="587">
        <f t="shared" si="3"/>
        <v>262</v>
      </c>
      <c r="K27" s="593">
        <f t="shared" si="3"/>
        <v>46</v>
      </c>
      <c r="L27" s="607">
        <f t="shared" si="3"/>
        <v>216</v>
      </c>
    </row>
    <row r="28" spans="2:12" ht="13.7" customHeight="1" x14ac:dyDescent="0.15">
      <c r="B28" s="564"/>
      <c r="C28" s="574" t="s">
        <v>159</v>
      </c>
      <c r="D28" s="715">
        <v>556</v>
      </c>
      <c r="E28" s="716">
        <v>69</v>
      </c>
      <c r="F28" s="715">
        <v>487</v>
      </c>
      <c r="G28" s="715">
        <v>176</v>
      </c>
      <c r="H28" s="716">
        <v>22</v>
      </c>
      <c r="I28" s="715">
        <v>154</v>
      </c>
      <c r="J28" s="715">
        <v>183</v>
      </c>
      <c r="K28" s="716">
        <v>27</v>
      </c>
      <c r="L28" s="717">
        <v>156</v>
      </c>
    </row>
    <row r="29" spans="2:12" ht="13.7" customHeight="1" x14ac:dyDescent="0.15">
      <c r="B29" s="564"/>
      <c r="C29" s="574" t="s">
        <v>268</v>
      </c>
      <c r="D29" s="715">
        <v>0</v>
      </c>
      <c r="E29" s="716">
        <v>0</v>
      </c>
      <c r="F29" s="715">
        <v>0</v>
      </c>
      <c r="G29" s="715">
        <v>0</v>
      </c>
      <c r="H29" s="716">
        <v>0</v>
      </c>
      <c r="I29" s="715">
        <v>0</v>
      </c>
      <c r="J29" s="715">
        <v>0</v>
      </c>
      <c r="K29" s="716">
        <v>0</v>
      </c>
      <c r="L29" s="717">
        <v>0</v>
      </c>
    </row>
    <row r="30" spans="2:12" ht="13.7" customHeight="1" x14ac:dyDescent="0.15">
      <c r="B30" s="564"/>
      <c r="C30" s="574" t="s">
        <v>174</v>
      </c>
      <c r="D30" s="715">
        <v>125</v>
      </c>
      <c r="E30" s="716">
        <v>1</v>
      </c>
      <c r="F30" s="715">
        <v>124</v>
      </c>
      <c r="G30" s="715">
        <v>36</v>
      </c>
      <c r="H30" s="716">
        <v>1</v>
      </c>
      <c r="I30" s="715">
        <v>35</v>
      </c>
      <c r="J30" s="715">
        <v>21</v>
      </c>
      <c r="K30" s="716">
        <v>0</v>
      </c>
      <c r="L30" s="717">
        <v>21</v>
      </c>
    </row>
    <row r="31" spans="2:12" ht="13.7" customHeight="1" x14ac:dyDescent="0.15">
      <c r="B31" s="564"/>
      <c r="C31" s="574" t="s">
        <v>270</v>
      </c>
      <c r="D31" s="715">
        <v>0</v>
      </c>
      <c r="E31" s="716">
        <v>0</v>
      </c>
      <c r="F31" s="715">
        <v>0</v>
      </c>
      <c r="G31" s="715">
        <v>0</v>
      </c>
      <c r="H31" s="716">
        <v>0</v>
      </c>
      <c r="I31" s="715">
        <v>0</v>
      </c>
      <c r="J31" s="715">
        <v>0</v>
      </c>
      <c r="K31" s="716">
        <v>0</v>
      </c>
      <c r="L31" s="717">
        <v>0</v>
      </c>
    </row>
    <row r="32" spans="2:12" ht="13.7" customHeight="1" x14ac:dyDescent="0.15">
      <c r="B32" s="564"/>
      <c r="C32" s="574" t="s">
        <v>184</v>
      </c>
      <c r="D32" s="715">
        <v>159</v>
      </c>
      <c r="E32" s="716">
        <v>81</v>
      </c>
      <c r="F32" s="715">
        <v>78</v>
      </c>
      <c r="G32" s="715">
        <v>39</v>
      </c>
      <c r="H32" s="716">
        <v>18</v>
      </c>
      <c r="I32" s="715">
        <v>21</v>
      </c>
      <c r="J32" s="715">
        <v>33</v>
      </c>
      <c r="K32" s="716">
        <v>16</v>
      </c>
      <c r="L32" s="717">
        <v>17</v>
      </c>
    </row>
    <row r="33" spans="2:12" ht="13.7" customHeight="1" x14ac:dyDescent="0.15">
      <c r="B33" s="568"/>
      <c r="C33" s="577" t="s">
        <v>53</v>
      </c>
      <c r="D33" s="586">
        <v>24</v>
      </c>
      <c r="E33" s="592">
        <v>2</v>
      </c>
      <c r="F33" s="586">
        <v>22</v>
      </c>
      <c r="G33" s="718">
        <v>24</v>
      </c>
      <c r="H33" s="592">
        <v>2</v>
      </c>
      <c r="I33" s="586">
        <v>22</v>
      </c>
      <c r="J33" s="586">
        <v>25</v>
      </c>
      <c r="K33" s="592">
        <v>3</v>
      </c>
      <c r="L33" s="606">
        <v>22</v>
      </c>
    </row>
    <row r="34" spans="2:12" ht="13.7" customHeight="1" x14ac:dyDescent="0.15">
      <c r="B34" s="569" t="s">
        <v>274</v>
      </c>
      <c r="C34" s="579"/>
      <c r="D34" s="587">
        <f t="shared" ref="D34:L34" si="4">SUM(D35:D39)</f>
        <v>130</v>
      </c>
      <c r="E34" s="593">
        <f t="shared" si="4"/>
        <v>32</v>
      </c>
      <c r="F34" s="587">
        <f t="shared" si="4"/>
        <v>98</v>
      </c>
      <c r="G34" s="587">
        <f t="shared" si="4"/>
        <v>66</v>
      </c>
      <c r="H34" s="593">
        <f t="shared" si="4"/>
        <v>20</v>
      </c>
      <c r="I34" s="587">
        <f t="shared" si="4"/>
        <v>46</v>
      </c>
      <c r="J34" s="587">
        <f t="shared" si="4"/>
        <v>55</v>
      </c>
      <c r="K34" s="593">
        <f t="shared" si="4"/>
        <v>10</v>
      </c>
      <c r="L34" s="607">
        <f t="shared" si="4"/>
        <v>45</v>
      </c>
    </row>
    <row r="35" spans="2:12" ht="13.7" customHeight="1" x14ac:dyDescent="0.15">
      <c r="B35" s="564"/>
      <c r="C35" s="574" t="s">
        <v>232</v>
      </c>
      <c r="D35" s="715">
        <v>0</v>
      </c>
      <c r="E35" s="716">
        <v>0</v>
      </c>
      <c r="F35" s="715">
        <v>0</v>
      </c>
      <c r="G35" s="715">
        <v>0</v>
      </c>
      <c r="H35" s="716">
        <v>0</v>
      </c>
      <c r="I35" s="715">
        <v>0</v>
      </c>
      <c r="J35" s="715">
        <v>0</v>
      </c>
      <c r="K35" s="716">
        <v>0</v>
      </c>
      <c r="L35" s="717">
        <v>0</v>
      </c>
    </row>
    <row r="36" spans="2:12" ht="13.7" customHeight="1" x14ac:dyDescent="0.15">
      <c r="B36" s="564"/>
      <c r="C36" s="574" t="s">
        <v>56</v>
      </c>
      <c r="D36" s="715">
        <v>0</v>
      </c>
      <c r="E36" s="716">
        <v>0</v>
      </c>
      <c r="F36" s="715">
        <v>0</v>
      </c>
      <c r="G36" s="715">
        <v>0</v>
      </c>
      <c r="H36" s="716">
        <v>0</v>
      </c>
      <c r="I36" s="715">
        <v>0</v>
      </c>
      <c r="J36" s="715">
        <v>0</v>
      </c>
      <c r="K36" s="716">
        <v>0</v>
      </c>
      <c r="L36" s="717">
        <v>0</v>
      </c>
    </row>
    <row r="37" spans="2:12" ht="13.7" customHeight="1" x14ac:dyDescent="0.15">
      <c r="B37" s="564"/>
      <c r="C37" s="574" t="s">
        <v>271</v>
      </c>
      <c r="D37" s="715">
        <v>0</v>
      </c>
      <c r="E37" s="716">
        <v>0</v>
      </c>
      <c r="F37" s="715">
        <v>0</v>
      </c>
      <c r="G37" s="715">
        <v>0</v>
      </c>
      <c r="H37" s="716">
        <v>0</v>
      </c>
      <c r="I37" s="715">
        <v>0</v>
      </c>
      <c r="J37" s="715">
        <v>0</v>
      </c>
      <c r="K37" s="716">
        <v>0</v>
      </c>
      <c r="L37" s="717">
        <v>0</v>
      </c>
    </row>
    <row r="38" spans="2:12" ht="13.7" customHeight="1" x14ac:dyDescent="0.15">
      <c r="B38" s="564"/>
      <c r="C38" s="574" t="s">
        <v>280</v>
      </c>
      <c r="D38" s="715">
        <v>130</v>
      </c>
      <c r="E38" s="716">
        <v>32</v>
      </c>
      <c r="F38" s="715">
        <v>98</v>
      </c>
      <c r="G38" s="715">
        <v>66</v>
      </c>
      <c r="H38" s="716">
        <v>20</v>
      </c>
      <c r="I38" s="715">
        <v>46</v>
      </c>
      <c r="J38" s="715">
        <v>55</v>
      </c>
      <c r="K38" s="716">
        <v>10</v>
      </c>
      <c r="L38" s="717">
        <v>45</v>
      </c>
    </row>
    <row r="39" spans="2:12" ht="13.7" customHeight="1" x14ac:dyDescent="0.15">
      <c r="B39" s="568"/>
      <c r="C39" s="577" t="s">
        <v>53</v>
      </c>
      <c r="D39" s="586">
        <v>0</v>
      </c>
      <c r="E39" s="592">
        <v>0</v>
      </c>
      <c r="F39" s="586">
        <v>0</v>
      </c>
      <c r="G39" s="718">
        <v>0</v>
      </c>
      <c r="H39" s="592">
        <v>0</v>
      </c>
      <c r="I39" s="586">
        <v>0</v>
      </c>
      <c r="J39" s="586">
        <v>0</v>
      </c>
      <c r="K39" s="592">
        <v>0</v>
      </c>
      <c r="L39" s="606">
        <v>0</v>
      </c>
    </row>
    <row r="40" spans="2:12" ht="13.7" customHeight="1" x14ac:dyDescent="0.15">
      <c r="B40" s="569" t="s">
        <v>113</v>
      </c>
      <c r="C40" s="579"/>
      <c r="D40" s="587">
        <f t="shared" ref="D40:L40" si="5">SUM(D41:D43)</f>
        <v>30</v>
      </c>
      <c r="E40" s="593">
        <f t="shared" si="5"/>
        <v>14</v>
      </c>
      <c r="F40" s="587">
        <f t="shared" si="5"/>
        <v>16</v>
      </c>
      <c r="G40" s="587">
        <f t="shared" si="5"/>
        <v>9</v>
      </c>
      <c r="H40" s="593">
        <f t="shared" si="5"/>
        <v>4</v>
      </c>
      <c r="I40" s="587">
        <f t="shared" si="5"/>
        <v>5</v>
      </c>
      <c r="J40" s="587">
        <f t="shared" si="5"/>
        <v>16</v>
      </c>
      <c r="K40" s="593">
        <f t="shared" si="5"/>
        <v>7</v>
      </c>
      <c r="L40" s="607">
        <f t="shared" si="5"/>
        <v>9</v>
      </c>
    </row>
    <row r="41" spans="2:12" ht="13.7" customHeight="1" x14ac:dyDescent="0.15">
      <c r="B41" s="564"/>
      <c r="C41" s="574" t="s">
        <v>350</v>
      </c>
      <c r="D41" s="715">
        <v>0</v>
      </c>
      <c r="E41" s="716">
        <v>0</v>
      </c>
      <c r="F41" s="715">
        <v>0</v>
      </c>
      <c r="G41" s="715">
        <v>0</v>
      </c>
      <c r="H41" s="716">
        <v>0</v>
      </c>
      <c r="I41" s="715">
        <v>0</v>
      </c>
      <c r="J41" s="715">
        <v>0</v>
      </c>
      <c r="K41" s="716">
        <v>0</v>
      </c>
      <c r="L41" s="717">
        <v>0</v>
      </c>
    </row>
    <row r="42" spans="2:12" ht="13.7" customHeight="1" x14ac:dyDescent="0.15">
      <c r="B42" s="564"/>
      <c r="C42" s="574" t="s">
        <v>293</v>
      </c>
      <c r="D42" s="715">
        <v>30</v>
      </c>
      <c r="E42" s="716">
        <v>14</v>
      </c>
      <c r="F42" s="715">
        <v>16</v>
      </c>
      <c r="G42" s="715">
        <v>9</v>
      </c>
      <c r="H42" s="716">
        <v>4</v>
      </c>
      <c r="I42" s="715">
        <v>5</v>
      </c>
      <c r="J42" s="715">
        <v>16</v>
      </c>
      <c r="K42" s="716">
        <v>7</v>
      </c>
      <c r="L42" s="717">
        <v>9</v>
      </c>
    </row>
    <row r="43" spans="2:12" ht="13.7" customHeight="1" x14ac:dyDescent="0.15">
      <c r="B43" s="568"/>
      <c r="C43" s="577" t="s">
        <v>53</v>
      </c>
      <c r="D43" s="586">
        <v>0</v>
      </c>
      <c r="E43" s="592">
        <v>0</v>
      </c>
      <c r="F43" s="586">
        <v>0</v>
      </c>
      <c r="G43" s="718">
        <v>0</v>
      </c>
      <c r="H43" s="592">
        <v>0</v>
      </c>
      <c r="I43" s="586">
        <v>0</v>
      </c>
      <c r="J43" s="586">
        <v>0</v>
      </c>
      <c r="K43" s="592">
        <v>0</v>
      </c>
      <c r="L43" s="606">
        <v>0</v>
      </c>
    </row>
    <row r="44" spans="2:12" ht="13.7" customHeight="1" x14ac:dyDescent="0.15">
      <c r="B44" s="569" t="s">
        <v>282</v>
      </c>
      <c r="C44" s="579"/>
      <c r="D44" s="587">
        <f t="shared" ref="D44:L44" si="6">SUM(D45:D50)</f>
        <v>280</v>
      </c>
      <c r="E44" s="593">
        <f t="shared" si="6"/>
        <v>65</v>
      </c>
      <c r="F44" s="587">
        <f t="shared" si="6"/>
        <v>215</v>
      </c>
      <c r="G44" s="587">
        <f t="shared" si="6"/>
        <v>133</v>
      </c>
      <c r="H44" s="593">
        <f t="shared" si="6"/>
        <v>32</v>
      </c>
      <c r="I44" s="587">
        <f t="shared" si="6"/>
        <v>101</v>
      </c>
      <c r="J44" s="587">
        <f t="shared" si="6"/>
        <v>99</v>
      </c>
      <c r="K44" s="593">
        <f t="shared" si="6"/>
        <v>22</v>
      </c>
      <c r="L44" s="607">
        <f t="shared" si="6"/>
        <v>77</v>
      </c>
    </row>
    <row r="45" spans="2:12" ht="13.7" customHeight="1" x14ac:dyDescent="0.15">
      <c r="B45" s="564"/>
      <c r="C45" s="574" t="s">
        <v>69</v>
      </c>
      <c r="D45" s="715">
        <v>70</v>
      </c>
      <c r="E45" s="716">
        <v>32</v>
      </c>
      <c r="F45" s="715">
        <v>38</v>
      </c>
      <c r="G45" s="715">
        <v>23</v>
      </c>
      <c r="H45" s="716">
        <v>13</v>
      </c>
      <c r="I45" s="715">
        <v>10</v>
      </c>
      <c r="J45" s="715">
        <v>19</v>
      </c>
      <c r="K45" s="716">
        <v>5</v>
      </c>
      <c r="L45" s="717">
        <v>14</v>
      </c>
    </row>
    <row r="46" spans="2:12" ht="13.7" customHeight="1" x14ac:dyDescent="0.15">
      <c r="B46" s="564"/>
      <c r="C46" s="574" t="s">
        <v>89</v>
      </c>
      <c r="D46" s="715">
        <v>36</v>
      </c>
      <c r="E46" s="716">
        <v>18</v>
      </c>
      <c r="F46" s="715">
        <v>18</v>
      </c>
      <c r="G46" s="719">
        <v>21</v>
      </c>
      <c r="H46" s="716">
        <v>12</v>
      </c>
      <c r="I46" s="715">
        <v>9</v>
      </c>
      <c r="J46" s="715">
        <v>12</v>
      </c>
      <c r="K46" s="716">
        <v>5</v>
      </c>
      <c r="L46" s="717">
        <v>7</v>
      </c>
    </row>
    <row r="47" spans="2:12" ht="13.7" customHeight="1" x14ac:dyDescent="0.15">
      <c r="B47" s="564"/>
      <c r="C47" s="574" t="s">
        <v>296</v>
      </c>
      <c r="D47" s="715">
        <v>30</v>
      </c>
      <c r="E47" s="716">
        <v>1</v>
      </c>
      <c r="F47" s="715">
        <v>29</v>
      </c>
      <c r="G47" s="719">
        <v>22</v>
      </c>
      <c r="H47" s="716">
        <v>1</v>
      </c>
      <c r="I47" s="715">
        <v>21</v>
      </c>
      <c r="J47" s="715">
        <v>14</v>
      </c>
      <c r="K47" s="716">
        <v>3</v>
      </c>
      <c r="L47" s="717">
        <v>11</v>
      </c>
    </row>
    <row r="48" spans="2:12" ht="13.7" customHeight="1" x14ac:dyDescent="0.15">
      <c r="B48" s="564"/>
      <c r="C48" s="574" t="s">
        <v>31</v>
      </c>
      <c r="D48" s="715">
        <v>56</v>
      </c>
      <c r="E48" s="716">
        <v>13</v>
      </c>
      <c r="F48" s="715">
        <v>43</v>
      </c>
      <c r="G48" s="719">
        <v>27</v>
      </c>
      <c r="H48" s="716">
        <v>6</v>
      </c>
      <c r="I48" s="715">
        <v>21</v>
      </c>
      <c r="J48" s="715">
        <v>28</v>
      </c>
      <c r="K48" s="716">
        <v>8</v>
      </c>
      <c r="L48" s="717">
        <v>20</v>
      </c>
    </row>
    <row r="49" spans="2:12" ht="13.7" customHeight="1" x14ac:dyDescent="0.15">
      <c r="B49" s="564"/>
      <c r="C49" s="574" t="s">
        <v>259</v>
      </c>
      <c r="D49" s="715">
        <v>88</v>
      </c>
      <c r="E49" s="716">
        <v>1</v>
      </c>
      <c r="F49" s="715">
        <v>87</v>
      </c>
      <c r="G49" s="719">
        <v>40</v>
      </c>
      <c r="H49" s="716">
        <v>0</v>
      </c>
      <c r="I49" s="715">
        <v>40</v>
      </c>
      <c r="J49" s="715">
        <v>26</v>
      </c>
      <c r="K49" s="716">
        <v>1</v>
      </c>
      <c r="L49" s="717">
        <v>25</v>
      </c>
    </row>
    <row r="50" spans="2:12" ht="13.7" customHeight="1" x14ac:dyDescent="0.15">
      <c r="B50" s="568"/>
      <c r="C50" s="577" t="s">
        <v>53</v>
      </c>
      <c r="D50" s="586">
        <v>0</v>
      </c>
      <c r="E50" s="592">
        <v>0</v>
      </c>
      <c r="F50" s="586">
        <v>0</v>
      </c>
      <c r="G50" s="586">
        <v>0</v>
      </c>
      <c r="H50" s="592">
        <v>0</v>
      </c>
      <c r="I50" s="586">
        <v>0</v>
      </c>
      <c r="J50" s="586">
        <v>0</v>
      </c>
      <c r="K50" s="592">
        <v>0</v>
      </c>
      <c r="L50" s="606">
        <v>0</v>
      </c>
    </row>
    <row r="51" spans="2:12" ht="13.7" customHeight="1" x14ac:dyDescent="0.15">
      <c r="B51" s="569" t="s">
        <v>265</v>
      </c>
      <c r="C51" s="579"/>
      <c r="D51" s="587">
        <f t="shared" ref="D51:L51" si="7">SUM(D52:D54)</f>
        <v>6</v>
      </c>
      <c r="E51" s="593">
        <f t="shared" si="7"/>
        <v>0</v>
      </c>
      <c r="F51" s="587">
        <f t="shared" si="7"/>
        <v>6</v>
      </c>
      <c r="G51" s="587">
        <f t="shared" si="7"/>
        <v>4</v>
      </c>
      <c r="H51" s="593">
        <f t="shared" si="7"/>
        <v>0</v>
      </c>
      <c r="I51" s="587">
        <f t="shared" si="7"/>
        <v>4</v>
      </c>
      <c r="J51" s="587">
        <f t="shared" si="7"/>
        <v>2</v>
      </c>
      <c r="K51" s="593">
        <f t="shared" si="7"/>
        <v>0</v>
      </c>
      <c r="L51" s="607">
        <f t="shared" si="7"/>
        <v>2</v>
      </c>
    </row>
    <row r="52" spans="2:12" ht="13.7" customHeight="1" x14ac:dyDescent="0.15">
      <c r="B52" s="564"/>
      <c r="C52" s="574" t="s">
        <v>273</v>
      </c>
      <c r="D52" s="715">
        <v>0</v>
      </c>
      <c r="E52" s="716">
        <v>0</v>
      </c>
      <c r="F52" s="715">
        <v>0</v>
      </c>
      <c r="G52" s="715">
        <v>0</v>
      </c>
      <c r="H52" s="716">
        <v>0</v>
      </c>
      <c r="I52" s="715">
        <v>0</v>
      </c>
      <c r="J52" s="715">
        <v>0</v>
      </c>
      <c r="K52" s="716">
        <v>0</v>
      </c>
      <c r="L52" s="717">
        <v>0</v>
      </c>
    </row>
    <row r="53" spans="2:12" ht="13.7" customHeight="1" x14ac:dyDescent="0.15">
      <c r="B53" s="564"/>
      <c r="C53" s="574" t="s">
        <v>25</v>
      </c>
      <c r="D53" s="715">
        <v>6</v>
      </c>
      <c r="E53" s="716">
        <v>0</v>
      </c>
      <c r="F53" s="715">
        <v>6</v>
      </c>
      <c r="G53" s="719">
        <v>4</v>
      </c>
      <c r="H53" s="716">
        <v>0</v>
      </c>
      <c r="I53" s="715">
        <v>4</v>
      </c>
      <c r="J53" s="715">
        <v>2</v>
      </c>
      <c r="K53" s="716">
        <v>0</v>
      </c>
      <c r="L53" s="717">
        <v>2</v>
      </c>
    </row>
    <row r="54" spans="2:12" ht="13.7" customHeight="1" x14ac:dyDescent="0.15">
      <c r="B54" s="568"/>
      <c r="C54" s="577" t="s">
        <v>53</v>
      </c>
      <c r="D54" s="586">
        <v>0</v>
      </c>
      <c r="E54" s="592">
        <v>0</v>
      </c>
      <c r="F54" s="586">
        <v>0</v>
      </c>
      <c r="G54" s="718">
        <v>0</v>
      </c>
      <c r="H54" s="592">
        <v>0</v>
      </c>
      <c r="I54" s="586">
        <v>0</v>
      </c>
      <c r="J54" s="586">
        <v>0</v>
      </c>
      <c r="K54" s="592">
        <v>0</v>
      </c>
      <c r="L54" s="606">
        <v>0</v>
      </c>
    </row>
    <row r="55" spans="2:12" ht="13.7" customHeight="1" x14ac:dyDescent="0.15">
      <c r="B55" s="569" t="s">
        <v>93</v>
      </c>
      <c r="C55" s="579"/>
      <c r="D55" s="587">
        <f t="shared" ref="D55:L55" si="8">SUM(D56:D60)</f>
        <v>65</v>
      </c>
      <c r="E55" s="593">
        <f t="shared" si="8"/>
        <v>18</v>
      </c>
      <c r="F55" s="587">
        <f t="shared" si="8"/>
        <v>47</v>
      </c>
      <c r="G55" s="587">
        <f t="shared" si="8"/>
        <v>37</v>
      </c>
      <c r="H55" s="593">
        <f t="shared" si="8"/>
        <v>16</v>
      </c>
      <c r="I55" s="587">
        <f t="shared" si="8"/>
        <v>21</v>
      </c>
      <c r="J55" s="587">
        <f t="shared" si="8"/>
        <v>45</v>
      </c>
      <c r="K55" s="593">
        <f t="shared" si="8"/>
        <v>21</v>
      </c>
      <c r="L55" s="607">
        <f t="shared" si="8"/>
        <v>24</v>
      </c>
    </row>
    <row r="56" spans="2:12" ht="13.7" customHeight="1" x14ac:dyDescent="0.15">
      <c r="B56" s="564"/>
      <c r="C56" s="574" t="s">
        <v>24</v>
      </c>
      <c r="D56" s="715">
        <v>0</v>
      </c>
      <c r="E56" s="716">
        <v>0</v>
      </c>
      <c r="F56" s="715">
        <v>0</v>
      </c>
      <c r="G56" s="715">
        <v>0</v>
      </c>
      <c r="H56" s="716">
        <v>0</v>
      </c>
      <c r="I56" s="715">
        <v>0</v>
      </c>
      <c r="J56" s="715">
        <v>0</v>
      </c>
      <c r="K56" s="716">
        <v>0</v>
      </c>
      <c r="L56" s="717">
        <v>0</v>
      </c>
    </row>
    <row r="57" spans="2:12" ht="13.7" customHeight="1" x14ac:dyDescent="0.15">
      <c r="B57" s="564"/>
      <c r="C57" s="574" t="s">
        <v>290</v>
      </c>
      <c r="D57" s="715">
        <v>0</v>
      </c>
      <c r="E57" s="716">
        <v>0</v>
      </c>
      <c r="F57" s="715">
        <v>0</v>
      </c>
      <c r="G57" s="715">
        <v>0</v>
      </c>
      <c r="H57" s="716">
        <v>0</v>
      </c>
      <c r="I57" s="715">
        <v>0</v>
      </c>
      <c r="J57" s="715">
        <v>0</v>
      </c>
      <c r="K57" s="716">
        <v>0</v>
      </c>
      <c r="L57" s="717">
        <v>0</v>
      </c>
    </row>
    <row r="58" spans="2:12" ht="13.7" customHeight="1" x14ac:dyDescent="0.15">
      <c r="B58" s="564"/>
      <c r="C58" s="574" t="s">
        <v>295</v>
      </c>
      <c r="D58" s="715">
        <v>42</v>
      </c>
      <c r="E58" s="716">
        <v>4</v>
      </c>
      <c r="F58" s="715">
        <v>38</v>
      </c>
      <c r="G58" s="715">
        <v>14</v>
      </c>
      <c r="H58" s="716">
        <v>2</v>
      </c>
      <c r="I58" s="715">
        <v>12</v>
      </c>
      <c r="J58" s="715">
        <v>12</v>
      </c>
      <c r="K58" s="716">
        <v>2</v>
      </c>
      <c r="L58" s="717">
        <v>10</v>
      </c>
    </row>
    <row r="59" spans="2:12" ht="13.7" customHeight="1" x14ac:dyDescent="0.15">
      <c r="B59" s="564"/>
      <c r="C59" s="574" t="s">
        <v>298</v>
      </c>
      <c r="D59" s="715">
        <v>23</v>
      </c>
      <c r="E59" s="716">
        <v>14</v>
      </c>
      <c r="F59" s="715">
        <v>9</v>
      </c>
      <c r="G59" s="715">
        <v>23</v>
      </c>
      <c r="H59" s="716">
        <v>14</v>
      </c>
      <c r="I59" s="715">
        <v>9</v>
      </c>
      <c r="J59" s="715">
        <v>33</v>
      </c>
      <c r="K59" s="716">
        <v>19</v>
      </c>
      <c r="L59" s="717">
        <v>14</v>
      </c>
    </row>
    <row r="60" spans="2:12" ht="13.7" customHeight="1" x14ac:dyDescent="0.15">
      <c r="B60" s="565"/>
      <c r="C60" s="575" t="s">
        <v>53</v>
      </c>
      <c r="D60" s="720">
        <v>0</v>
      </c>
      <c r="E60" s="721">
        <v>0</v>
      </c>
      <c r="F60" s="720">
        <v>0</v>
      </c>
      <c r="G60" s="720">
        <v>0</v>
      </c>
      <c r="H60" s="721">
        <v>0</v>
      </c>
      <c r="I60" s="720">
        <v>0</v>
      </c>
      <c r="J60" s="720">
        <v>0</v>
      </c>
      <c r="K60" s="721">
        <v>0</v>
      </c>
      <c r="L60" s="722">
        <v>0</v>
      </c>
    </row>
    <row r="61" spans="2:12" x14ac:dyDescent="0.15">
      <c r="B61" s="261"/>
      <c r="C61" s="261"/>
      <c r="D61" s="583"/>
      <c r="E61" s="583"/>
      <c r="F61" s="583"/>
      <c r="G61" s="583"/>
      <c r="H61" s="583"/>
      <c r="I61" s="583"/>
      <c r="J61" s="583"/>
      <c r="K61" s="583"/>
      <c r="L61" s="583"/>
    </row>
    <row r="62" spans="2:12" ht="17.25" x14ac:dyDescent="0.15">
      <c r="B62" s="566" t="s">
        <v>300</v>
      </c>
      <c r="C62" s="261"/>
      <c r="D62" s="261"/>
      <c r="E62" s="261"/>
      <c r="F62" s="261"/>
      <c r="G62" s="261"/>
      <c r="H62" s="261"/>
      <c r="I62" s="261"/>
      <c r="J62" s="261"/>
      <c r="K62" s="261"/>
      <c r="L62" s="273" t="s">
        <v>96</v>
      </c>
    </row>
    <row r="63" spans="2:12" ht="14.25" x14ac:dyDescent="0.15">
      <c r="B63" s="1049" t="s">
        <v>222</v>
      </c>
      <c r="C63" s="1050"/>
      <c r="D63" s="588" t="s">
        <v>124</v>
      </c>
      <c r="E63" s="588"/>
      <c r="F63" s="588"/>
      <c r="G63" s="588"/>
      <c r="H63" s="588"/>
      <c r="I63" s="598"/>
      <c r="J63" s="588" t="s">
        <v>30</v>
      </c>
      <c r="K63" s="588"/>
      <c r="L63" s="608"/>
    </row>
    <row r="64" spans="2:12" ht="14.25" x14ac:dyDescent="0.15">
      <c r="B64" s="1053"/>
      <c r="C64" s="1054"/>
      <c r="D64" s="348" t="s">
        <v>301</v>
      </c>
      <c r="E64" s="348"/>
      <c r="F64" s="595"/>
      <c r="G64" s="348" t="s">
        <v>302</v>
      </c>
      <c r="H64" s="348"/>
      <c r="I64" s="595"/>
      <c r="J64" s="348" t="s">
        <v>301</v>
      </c>
      <c r="K64" s="348"/>
      <c r="L64" s="609"/>
    </row>
    <row r="65" spans="2:12" ht="14.25" x14ac:dyDescent="0.15">
      <c r="B65" s="1051"/>
      <c r="C65" s="1052"/>
      <c r="D65" s="589" t="s">
        <v>57</v>
      </c>
      <c r="E65" s="589" t="s">
        <v>12</v>
      </c>
      <c r="F65" s="589" t="s">
        <v>11</v>
      </c>
      <c r="G65" s="589" t="s">
        <v>57</v>
      </c>
      <c r="H65" s="589" t="s">
        <v>12</v>
      </c>
      <c r="I65" s="589" t="s">
        <v>11</v>
      </c>
      <c r="J65" s="589" t="s">
        <v>57</v>
      </c>
      <c r="K65" s="589" t="s">
        <v>12</v>
      </c>
      <c r="L65" s="610" t="s">
        <v>11</v>
      </c>
    </row>
    <row r="66" spans="2:12" ht="17.25" x14ac:dyDescent="0.15">
      <c r="B66" s="615" t="s">
        <v>380</v>
      </c>
      <c r="C66" s="618"/>
      <c r="D66" s="470">
        <v>138</v>
      </c>
      <c r="E66" s="470">
        <v>35</v>
      </c>
      <c r="F66" s="470">
        <v>103</v>
      </c>
      <c r="G66" s="470">
        <v>535</v>
      </c>
      <c r="H66" s="470">
        <v>348</v>
      </c>
      <c r="I66" s="470">
        <v>187</v>
      </c>
      <c r="J66" s="470">
        <v>51</v>
      </c>
      <c r="K66" s="470">
        <v>11</v>
      </c>
      <c r="L66" s="611">
        <v>40</v>
      </c>
    </row>
    <row r="67" spans="2:12" ht="17.25" x14ac:dyDescent="0.15">
      <c r="B67" s="615" t="s">
        <v>412</v>
      </c>
      <c r="C67" s="618"/>
      <c r="D67" s="470">
        <f t="shared" ref="D67:L67" si="9">D68+D69</f>
        <v>137</v>
      </c>
      <c r="E67" s="470">
        <f t="shared" si="9"/>
        <v>36</v>
      </c>
      <c r="F67" s="470">
        <f t="shared" si="9"/>
        <v>101</v>
      </c>
      <c r="G67" s="470">
        <f t="shared" si="9"/>
        <v>545</v>
      </c>
      <c r="H67" s="470">
        <f t="shared" si="9"/>
        <v>349</v>
      </c>
      <c r="I67" s="470">
        <f t="shared" si="9"/>
        <v>196</v>
      </c>
      <c r="J67" s="470">
        <f t="shared" si="9"/>
        <v>52</v>
      </c>
      <c r="K67" s="470">
        <f t="shared" si="9"/>
        <v>12</v>
      </c>
      <c r="L67" s="611">
        <f t="shared" si="9"/>
        <v>40</v>
      </c>
    </row>
    <row r="68" spans="2:12" ht="17.25" x14ac:dyDescent="0.2">
      <c r="B68" s="570" t="s">
        <v>50</v>
      </c>
      <c r="C68" s="580"/>
      <c r="D68" s="690">
        <v>24</v>
      </c>
      <c r="E68" s="690">
        <v>7</v>
      </c>
      <c r="F68" s="690">
        <v>17</v>
      </c>
      <c r="G68" s="690">
        <v>16</v>
      </c>
      <c r="H68" s="690">
        <v>8</v>
      </c>
      <c r="I68" s="690">
        <v>8</v>
      </c>
      <c r="J68" s="690">
        <v>10</v>
      </c>
      <c r="K68" s="690">
        <v>5</v>
      </c>
      <c r="L68" s="723">
        <v>5</v>
      </c>
    </row>
    <row r="69" spans="2:12" ht="17.25" x14ac:dyDescent="0.2">
      <c r="B69" s="571" t="s">
        <v>81</v>
      </c>
      <c r="C69" s="581"/>
      <c r="D69" s="627">
        <v>113</v>
      </c>
      <c r="E69" s="627">
        <v>29</v>
      </c>
      <c r="F69" s="627">
        <v>84</v>
      </c>
      <c r="G69" s="627">
        <v>529</v>
      </c>
      <c r="H69" s="627">
        <v>341</v>
      </c>
      <c r="I69" s="627">
        <v>188</v>
      </c>
      <c r="J69" s="627">
        <v>42</v>
      </c>
      <c r="K69" s="627">
        <v>7</v>
      </c>
      <c r="L69" s="683">
        <v>35</v>
      </c>
    </row>
  </sheetData>
  <customSheetViews>
    <customSheetView guid="{38641C39-8DCD-4675-9CC3-E31D26A80CE1}" scale="75" showGridLines="0" fitToPage="1" topLeftCell="A17">
      <selection activeCell="D59" sqref="D59:L63"/>
      <pageMargins left="0.59055118110236227" right="0.39370078740157483" top="0.31496062992125984" bottom="0.55118110236220474" header="0" footer="0.27559055118110237"/>
      <printOptions horizontalCentered="1" verticalCentered="1"/>
      <pageSetup paperSize="9" scale="73" firstPageNumber="34" orientation="portrait"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rintArea="1">
      <selection activeCell="D1" sqref="D1"/>
      <pageMargins left="0.59055118110236227" right="0.39370078740157483" top="0.31496062992125984" bottom="0.55118110236220474" header="0" footer="0.27559055118110237"/>
      <printOptions horizontalCentered="1" verticalCentered="1"/>
      <pageSetup paperSize="9" firstPageNumber="34"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17">
      <selection activeCell="D59" sqref="D59:L63"/>
      <pageMargins left="0.59055118110236227" right="0.39370078740157483" top="0.31496062992125984" bottom="0.55118110236220474" header="0" footer="0.27559055118110237"/>
      <printOptions horizontalCentered="1" verticalCentered="1"/>
      <pageSetup paperSize="9" scale="73" firstPageNumber="34"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rintArea="1" topLeftCell="A17">
      <selection activeCell="D59" sqref="D59:L63"/>
      <pageMargins left="0.59055118110236227" right="0.39370078740157483" top="0.31496062992125984" bottom="0.55118110236220474" header="0" footer="0.27559055118110237"/>
      <printOptions horizontalCentered="1" verticalCentered="1"/>
      <pageSetup paperSize="9" firstPageNumber="34"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printArea="1" view="pageBreakPreview">
      <selection activeCell="V1" sqref="V1"/>
      <pageMargins left="0.59055118110236227" right="0.39370078740157483" top="0.31496062992125984" bottom="0.55118110236220474" header="0" footer="0.27559055118110237"/>
      <printOptions horizontalCentered="1" verticalCentered="1"/>
      <pageSetup paperSize="9" scale="73" firstPageNumber="34" orientation="portrait" useFirstPageNumber="1" r:id="rId5"/>
      <headerFooter scaleWithDoc="0" alignWithMargins="0">
        <oddFooter>&amp;C-&amp;A-</oddFooter>
        <evenFooter>&amp;C- &amp;P -</evenFooter>
        <firstFooter>&amp;C- &amp;P -</firstFooter>
      </headerFooter>
    </customSheetView>
  </customSheetViews>
  <mergeCells count="8">
    <mergeCell ref="N3:N4"/>
    <mergeCell ref="B13:C14"/>
    <mergeCell ref="B63:C65"/>
    <mergeCell ref="E3:H3"/>
    <mergeCell ref="D3:D4"/>
    <mergeCell ref="I3:J4"/>
    <mergeCell ref="K3:L4"/>
    <mergeCell ref="M3:M4"/>
  </mergeCells>
  <phoneticPr fontId="2"/>
  <printOptions horizontalCentered="1" verticalCentered="1"/>
  <pageMargins left="0.59055118110236227" right="0.39370078740157483" top="0.31496062992125984" bottom="0.55118110236220474" header="0" footer="0.27559055118110237"/>
  <pageSetup paperSize="9" scale="73" firstPageNumber="34" orientation="portrait" useFirstPageNumber="1" r:id="rId6"/>
  <headerFooter scaleWithDoc="0" alignWithMargins="0">
    <oddFooter>&amp;C-&amp;A-</oddFooter>
    <evenFooter>&amp;C- &amp;P -</evenFooter>
    <firstFooter>&amp;C- &amp;P -</first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69"/>
  <sheetViews>
    <sheetView showGridLines="0" view="pageBreakPreview" zoomScaleNormal="75" zoomScaleSheetLayoutView="100" workbookViewId="0">
      <selection activeCell="K13" sqref="K13"/>
    </sheetView>
  </sheetViews>
  <sheetFormatPr defaultColWidth="9" defaultRowHeight="13.5" x14ac:dyDescent="0.15"/>
  <cols>
    <col min="1" max="1" width="2.625" style="45" customWidth="1" collapsed="1"/>
    <col min="2" max="2" width="13.375" style="45" customWidth="1" collapsed="1"/>
    <col min="3" max="3" width="20" style="45" customWidth="1" collapsed="1"/>
    <col min="4" max="16" width="8.25" style="45" customWidth="1" collapsed="1"/>
    <col min="17" max="19" width="6.375" style="45" customWidth="1" collapsed="1"/>
    <col min="20" max="20" width="7.5" style="45" customWidth="1" collapsed="1"/>
    <col min="21" max="21" width="7.875" style="45" customWidth="1" collapsed="1"/>
    <col min="22" max="23" width="7.625" style="45" customWidth="1" collapsed="1"/>
    <col min="24" max="16384" width="9" style="45" collapsed="1"/>
  </cols>
  <sheetData>
    <row r="1" spans="1:21" ht="30" customHeight="1" x14ac:dyDescent="0.15">
      <c r="B1" s="561" t="s">
        <v>376</v>
      </c>
    </row>
    <row r="2" spans="1:21" ht="30" customHeight="1" x14ac:dyDescent="0.2">
      <c r="A2" s="102"/>
      <c r="B2" s="165" t="s">
        <v>391</v>
      </c>
      <c r="C2" s="102"/>
      <c r="P2" s="130" t="s">
        <v>179</v>
      </c>
    </row>
    <row r="3" spans="1:21" ht="15.75" customHeight="1" x14ac:dyDescent="0.2">
      <c r="A3" s="102"/>
      <c r="B3" s="984" t="s">
        <v>222</v>
      </c>
      <c r="C3" s="1067"/>
      <c r="D3" s="624"/>
      <c r="E3" s="632"/>
      <c r="F3" s="632"/>
      <c r="G3" s="624"/>
      <c r="H3" s="333" t="s">
        <v>124</v>
      </c>
      <c r="I3" s="333"/>
      <c r="J3" s="333"/>
      <c r="K3" s="333"/>
      <c r="L3" s="333"/>
      <c r="M3" s="641"/>
      <c r="N3" s="333" t="s">
        <v>30</v>
      </c>
      <c r="O3" s="333"/>
      <c r="P3" s="334"/>
    </row>
    <row r="4" spans="1:21" ht="17.25" customHeight="1" x14ac:dyDescent="0.2">
      <c r="A4" s="102"/>
      <c r="B4" s="1068"/>
      <c r="C4" s="1069"/>
      <c r="D4" s="625" t="s">
        <v>2</v>
      </c>
      <c r="E4" s="300" t="s">
        <v>145</v>
      </c>
      <c r="F4" s="300"/>
      <c r="G4" s="318"/>
      <c r="H4" s="300" t="s">
        <v>301</v>
      </c>
      <c r="I4" s="300"/>
      <c r="J4" s="318"/>
      <c r="K4" s="300" t="s">
        <v>302</v>
      </c>
      <c r="L4" s="300"/>
      <c r="M4" s="318"/>
      <c r="N4" s="300" t="s">
        <v>301</v>
      </c>
      <c r="O4" s="300"/>
      <c r="P4" s="335"/>
    </row>
    <row r="5" spans="1:21" ht="15.75" customHeight="1" thickBot="1" x14ac:dyDescent="0.25">
      <c r="A5" s="102"/>
      <c r="B5" s="1070"/>
      <c r="C5" s="1071"/>
      <c r="D5" s="626"/>
      <c r="E5" s="626" t="s">
        <v>57</v>
      </c>
      <c r="F5" s="626" t="s">
        <v>12</v>
      </c>
      <c r="G5" s="626" t="s">
        <v>11</v>
      </c>
      <c r="H5" s="626" t="s">
        <v>57</v>
      </c>
      <c r="I5" s="626" t="s">
        <v>12</v>
      </c>
      <c r="J5" s="626" t="s">
        <v>11</v>
      </c>
      <c r="K5" s="626" t="s">
        <v>57</v>
      </c>
      <c r="L5" s="626" t="s">
        <v>12</v>
      </c>
      <c r="M5" s="626" t="s">
        <v>11</v>
      </c>
      <c r="N5" s="626" t="s">
        <v>57</v>
      </c>
      <c r="O5" s="626" t="s">
        <v>12</v>
      </c>
      <c r="P5" s="642" t="s">
        <v>11</v>
      </c>
    </row>
    <row r="6" spans="1:21" s="1" customFormat="1" ht="20.100000000000001" customHeight="1" x14ac:dyDescent="0.15">
      <c r="A6" s="47"/>
      <c r="B6" s="615" t="s">
        <v>380</v>
      </c>
      <c r="C6" s="620"/>
      <c r="D6" s="679">
        <v>3</v>
      </c>
      <c r="E6" s="679">
        <v>12</v>
      </c>
      <c r="F6" s="679">
        <v>5</v>
      </c>
      <c r="G6" s="679">
        <v>7</v>
      </c>
      <c r="H6" s="679">
        <v>6</v>
      </c>
      <c r="I6" s="679">
        <v>2</v>
      </c>
      <c r="J6" s="679">
        <v>4</v>
      </c>
      <c r="K6" s="679">
        <v>7</v>
      </c>
      <c r="L6" s="679">
        <v>2</v>
      </c>
      <c r="M6" s="679">
        <v>5</v>
      </c>
      <c r="N6" s="679">
        <v>1</v>
      </c>
      <c r="O6" s="679">
        <v>0</v>
      </c>
      <c r="P6" s="680">
        <v>1</v>
      </c>
      <c r="Q6" s="644"/>
      <c r="R6" s="644"/>
      <c r="S6" s="644"/>
      <c r="T6" s="644"/>
      <c r="U6" s="644"/>
    </row>
    <row r="7" spans="1:21" s="1" customFormat="1" ht="20.100000000000001" customHeight="1" x14ac:dyDescent="0.15">
      <c r="A7" s="47"/>
      <c r="B7" s="615" t="s">
        <v>412</v>
      </c>
      <c r="C7" s="618"/>
      <c r="D7" s="470">
        <f t="shared" ref="D7:P7" si="0">D9</f>
        <v>3</v>
      </c>
      <c r="E7" s="470">
        <f t="shared" si="0"/>
        <v>59</v>
      </c>
      <c r="F7" s="470">
        <f t="shared" si="0"/>
        <v>26</v>
      </c>
      <c r="G7" s="470">
        <f t="shared" si="0"/>
        <v>33</v>
      </c>
      <c r="H7" s="470">
        <f t="shared" si="0"/>
        <v>7</v>
      </c>
      <c r="I7" s="470">
        <f t="shared" si="0"/>
        <v>3</v>
      </c>
      <c r="J7" s="470">
        <f t="shared" si="0"/>
        <v>4</v>
      </c>
      <c r="K7" s="470">
        <f t="shared" si="0"/>
        <v>6</v>
      </c>
      <c r="L7" s="470">
        <f t="shared" si="0"/>
        <v>2</v>
      </c>
      <c r="M7" s="470">
        <f t="shared" si="0"/>
        <v>4</v>
      </c>
      <c r="N7" s="470">
        <f t="shared" si="0"/>
        <v>1</v>
      </c>
      <c r="O7" s="470">
        <f t="shared" si="0"/>
        <v>0</v>
      </c>
      <c r="P7" s="611">
        <f t="shared" si="0"/>
        <v>1</v>
      </c>
      <c r="Q7" s="644"/>
      <c r="R7" s="644"/>
      <c r="S7" s="644"/>
      <c r="T7" s="644"/>
      <c r="U7" s="644"/>
    </row>
    <row r="8" spans="1:21" s="1" customFormat="1" ht="20.100000000000001" customHeight="1" x14ac:dyDescent="0.2">
      <c r="A8" s="47"/>
      <c r="B8" s="571" t="s">
        <v>41</v>
      </c>
      <c r="C8" s="581" t="s">
        <v>346</v>
      </c>
      <c r="D8" s="627">
        <f t="shared" ref="D8:P8" si="1">D9</f>
        <v>3</v>
      </c>
      <c r="E8" s="627">
        <f t="shared" si="1"/>
        <v>59</v>
      </c>
      <c r="F8" s="627">
        <f t="shared" si="1"/>
        <v>26</v>
      </c>
      <c r="G8" s="627">
        <f t="shared" si="1"/>
        <v>33</v>
      </c>
      <c r="H8" s="627">
        <f t="shared" si="1"/>
        <v>7</v>
      </c>
      <c r="I8" s="627">
        <f t="shared" si="1"/>
        <v>3</v>
      </c>
      <c r="J8" s="627">
        <f t="shared" si="1"/>
        <v>4</v>
      </c>
      <c r="K8" s="627">
        <f t="shared" si="1"/>
        <v>6</v>
      </c>
      <c r="L8" s="627">
        <f t="shared" si="1"/>
        <v>2</v>
      </c>
      <c r="M8" s="627">
        <f t="shared" si="1"/>
        <v>4</v>
      </c>
      <c r="N8" s="627">
        <f t="shared" si="1"/>
        <v>1</v>
      </c>
      <c r="O8" s="627">
        <f t="shared" si="1"/>
        <v>0</v>
      </c>
      <c r="P8" s="611">
        <f t="shared" si="1"/>
        <v>1</v>
      </c>
      <c r="Q8" s="644"/>
      <c r="R8" s="644"/>
      <c r="S8" s="644"/>
      <c r="T8" s="644"/>
      <c r="U8" s="644"/>
    </row>
    <row r="9" spans="1:21" s="1" customFormat="1" ht="20.100000000000001" customHeight="1" x14ac:dyDescent="0.15">
      <c r="A9" s="47"/>
      <c r="B9" s="614" t="s">
        <v>317</v>
      </c>
      <c r="C9" s="619"/>
      <c r="D9" s="628">
        <f t="shared" ref="D9:P9" si="2">SUM(D10:D12)</f>
        <v>3</v>
      </c>
      <c r="E9" s="633">
        <f t="shared" si="2"/>
        <v>59</v>
      </c>
      <c r="F9" s="633">
        <f t="shared" si="2"/>
        <v>26</v>
      </c>
      <c r="G9" s="633">
        <f t="shared" si="2"/>
        <v>33</v>
      </c>
      <c r="H9" s="633">
        <f t="shared" si="2"/>
        <v>7</v>
      </c>
      <c r="I9" s="633">
        <f t="shared" si="2"/>
        <v>3</v>
      </c>
      <c r="J9" s="633">
        <f t="shared" si="2"/>
        <v>4</v>
      </c>
      <c r="K9" s="633">
        <f t="shared" si="2"/>
        <v>6</v>
      </c>
      <c r="L9" s="633">
        <f t="shared" si="2"/>
        <v>2</v>
      </c>
      <c r="M9" s="633">
        <f t="shared" si="2"/>
        <v>4</v>
      </c>
      <c r="N9" s="633">
        <f t="shared" si="2"/>
        <v>1</v>
      </c>
      <c r="O9" s="633">
        <f t="shared" si="2"/>
        <v>0</v>
      </c>
      <c r="P9" s="643">
        <f t="shared" si="2"/>
        <v>1</v>
      </c>
      <c r="Q9" s="644"/>
      <c r="R9" s="644"/>
      <c r="S9" s="644"/>
      <c r="T9" s="644"/>
      <c r="U9" s="644"/>
    </row>
    <row r="10" spans="1:21" s="1" customFormat="1" ht="20.100000000000001" customHeight="1" x14ac:dyDescent="0.15">
      <c r="A10" s="47"/>
      <c r="B10" s="615"/>
      <c r="C10" s="618" t="s">
        <v>291</v>
      </c>
      <c r="D10" s="470">
        <v>1</v>
      </c>
      <c r="E10" s="681">
        <v>52</v>
      </c>
      <c r="F10" s="470">
        <v>24</v>
      </c>
      <c r="G10" s="470">
        <v>28</v>
      </c>
      <c r="H10" s="681">
        <v>4</v>
      </c>
      <c r="I10" s="470">
        <v>2</v>
      </c>
      <c r="J10" s="470">
        <v>2</v>
      </c>
      <c r="K10" s="470">
        <v>2</v>
      </c>
      <c r="L10" s="470">
        <v>1</v>
      </c>
      <c r="M10" s="470">
        <v>1</v>
      </c>
      <c r="N10" s="470">
        <v>1</v>
      </c>
      <c r="O10" s="470">
        <v>0</v>
      </c>
      <c r="P10" s="611">
        <v>1</v>
      </c>
      <c r="Q10" s="644"/>
      <c r="R10" s="644"/>
      <c r="S10" s="644"/>
      <c r="T10" s="644"/>
      <c r="U10" s="644"/>
    </row>
    <row r="11" spans="1:21" s="1" customFormat="1" ht="20.100000000000001" customHeight="1" x14ac:dyDescent="0.15">
      <c r="A11" s="47"/>
      <c r="B11" s="615"/>
      <c r="C11" s="618" t="s">
        <v>82</v>
      </c>
      <c r="D11" s="470">
        <v>1</v>
      </c>
      <c r="E11" s="682">
        <v>7</v>
      </c>
      <c r="F11" s="470">
        <v>2</v>
      </c>
      <c r="G11" s="470">
        <v>5</v>
      </c>
      <c r="H11" s="682">
        <v>3</v>
      </c>
      <c r="I11" s="470">
        <v>1</v>
      </c>
      <c r="J11" s="470">
        <v>2</v>
      </c>
      <c r="K11" s="470">
        <v>0</v>
      </c>
      <c r="L11" s="470">
        <v>0</v>
      </c>
      <c r="M11" s="470">
        <v>0</v>
      </c>
      <c r="N11" s="470">
        <v>0</v>
      </c>
      <c r="O11" s="470">
        <v>0</v>
      </c>
      <c r="P11" s="611">
        <v>0</v>
      </c>
      <c r="Q11" s="644"/>
      <c r="R11" s="644"/>
      <c r="S11" s="644"/>
      <c r="T11" s="644"/>
      <c r="U11" s="644"/>
    </row>
    <row r="12" spans="1:21" ht="18.95" customHeight="1" x14ac:dyDescent="0.2">
      <c r="A12" s="102"/>
      <c r="B12" s="571"/>
      <c r="C12" s="581" t="s">
        <v>332</v>
      </c>
      <c r="D12" s="627">
        <v>1</v>
      </c>
      <c r="E12" s="627">
        <v>0</v>
      </c>
      <c r="F12" s="627">
        <v>0</v>
      </c>
      <c r="G12" s="627">
        <v>0</v>
      </c>
      <c r="H12" s="464">
        <v>0</v>
      </c>
      <c r="I12" s="627">
        <v>0</v>
      </c>
      <c r="J12" s="627">
        <v>0</v>
      </c>
      <c r="K12" s="627">
        <v>4</v>
      </c>
      <c r="L12" s="627">
        <v>1</v>
      </c>
      <c r="M12" s="627">
        <v>3</v>
      </c>
      <c r="N12" s="627">
        <v>0</v>
      </c>
      <c r="O12" s="627">
        <v>0</v>
      </c>
      <c r="P12" s="683">
        <v>0</v>
      </c>
      <c r="Q12" s="261"/>
      <c r="R12" s="261"/>
      <c r="S12" s="261"/>
      <c r="T12" s="261"/>
      <c r="U12" s="261"/>
    </row>
    <row r="13" spans="1:21" ht="30" customHeight="1" x14ac:dyDescent="0.2">
      <c r="A13" s="102"/>
      <c r="B13" s="456"/>
      <c r="C13" s="456"/>
      <c r="D13" s="261"/>
      <c r="E13" s="261"/>
      <c r="F13" s="261"/>
      <c r="G13" s="261"/>
      <c r="H13" s="261"/>
      <c r="I13" s="261"/>
      <c r="J13" s="261"/>
      <c r="K13" s="261"/>
      <c r="L13" s="261"/>
      <c r="M13" s="261"/>
      <c r="N13" s="261"/>
      <c r="O13" s="261"/>
      <c r="P13" s="261"/>
      <c r="Q13" s="261"/>
      <c r="R13" s="261"/>
      <c r="S13" s="261"/>
      <c r="T13" s="261"/>
      <c r="U13" s="261"/>
    </row>
    <row r="14" spans="1:21" ht="30" customHeight="1" x14ac:dyDescent="0.2">
      <c r="A14" s="102"/>
      <c r="B14" s="566" t="s">
        <v>312</v>
      </c>
      <c r="C14" s="456"/>
      <c r="D14" s="261"/>
      <c r="E14" s="261"/>
      <c r="F14" s="261"/>
      <c r="G14" s="261"/>
      <c r="H14" s="261"/>
      <c r="I14" s="261"/>
      <c r="J14" s="261"/>
      <c r="K14" s="261"/>
      <c r="L14" s="261"/>
      <c r="M14" s="261"/>
      <c r="N14" s="261"/>
      <c r="O14" s="278" t="s">
        <v>96</v>
      </c>
      <c r="P14" s="261"/>
      <c r="Q14" s="261"/>
      <c r="R14" s="261"/>
      <c r="S14" s="261"/>
      <c r="T14" s="261"/>
      <c r="U14" s="278"/>
    </row>
    <row r="15" spans="1:21" ht="17.25" x14ac:dyDescent="0.2">
      <c r="A15" s="102"/>
      <c r="B15" s="1049" t="s">
        <v>392</v>
      </c>
      <c r="C15" s="1050"/>
      <c r="D15" s="588" t="s">
        <v>145</v>
      </c>
      <c r="E15" s="588"/>
      <c r="F15" s="588"/>
      <c r="G15" s="588"/>
      <c r="H15" s="588"/>
      <c r="I15" s="598"/>
      <c r="J15" s="588" t="s">
        <v>129</v>
      </c>
      <c r="K15" s="588"/>
      <c r="L15" s="588"/>
      <c r="M15" s="588"/>
      <c r="N15" s="588"/>
      <c r="O15" s="608"/>
      <c r="P15" s="649"/>
      <c r="Q15" s="649"/>
      <c r="R15" s="649"/>
      <c r="S15" s="649"/>
      <c r="T15" s="649"/>
      <c r="U15" s="649"/>
    </row>
    <row r="16" spans="1:21" ht="17.25" x14ac:dyDescent="0.2">
      <c r="A16" s="102"/>
      <c r="B16" s="1053"/>
      <c r="C16" s="1054"/>
      <c r="D16" s="348" t="s">
        <v>421</v>
      </c>
      <c r="E16" s="348"/>
      <c r="F16" s="595"/>
      <c r="G16" s="348" t="s">
        <v>346</v>
      </c>
      <c r="H16" s="348"/>
      <c r="I16" s="595"/>
      <c r="J16" s="348" t="s">
        <v>421</v>
      </c>
      <c r="K16" s="348"/>
      <c r="L16" s="595"/>
      <c r="M16" s="348" t="s">
        <v>346</v>
      </c>
      <c r="N16" s="348"/>
      <c r="O16" s="609"/>
      <c r="P16" s="649"/>
      <c r="Q16" s="649"/>
      <c r="R16" s="649"/>
      <c r="S16" s="649"/>
      <c r="T16" s="649"/>
      <c r="U16" s="649"/>
    </row>
    <row r="17" spans="1:21" ht="17.25" x14ac:dyDescent="0.2">
      <c r="A17" s="102"/>
      <c r="B17" s="571"/>
      <c r="C17" s="581"/>
      <c r="D17" s="589" t="s">
        <v>57</v>
      </c>
      <c r="E17" s="634" t="s">
        <v>12</v>
      </c>
      <c r="F17" s="589" t="s">
        <v>11</v>
      </c>
      <c r="G17" s="589" t="s">
        <v>57</v>
      </c>
      <c r="H17" s="634" t="s">
        <v>12</v>
      </c>
      <c r="I17" s="589" t="s">
        <v>11</v>
      </c>
      <c r="J17" s="589" t="s">
        <v>57</v>
      </c>
      <c r="K17" s="634" t="s">
        <v>12</v>
      </c>
      <c r="L17" s="589" t="s">
        <v>11</v>
      </c>
      <c r="M17" s="589" t="s">
        <v>57</v>
      </c>
      <c r="N17" s="634" t="s">
        <v>12</v>
      </c>
      <c r="O17" s="610" t="s">
        <v>11</v>
      </c>
      <c r="P17" s="650"/>
      <c r="Q17" s="650"/>
      <c r="R17" s="650"/>
      <c r="S17" s="650"/>
      <c r="T17" s="650"/>
      <c r="U17" s="650"/>
    </row>
    <row r="18" spans="1:21" s="1" customFormat="1" ht="17.25" customHeight="1" x14ac:dyDescent="0.2">
      <c r="A18" s="47"/>
      <c r="B18" s="684" t="s">
        <v>380</v>
      </c>
      <c r="C18" s="620"/>
      <c r="D18" s="679">
        <v>12</v>
      </c>
      <c r="E18" s="685">
        <v>5</v>
      </c>
      <c r="F18" s="679">
        <v>7</v>
      </c>
      <c r="G18" s="679">
        <v>12</v>
      </c>
      <c r="H18" s="685">
        <v>5</v>
      </c>
      <c r="I18" s="679">
        <v>7</v>
      </c>
      <c r="J18" s="679">
        <v>2</v>
      </c>
      <c r="K18" s="685">
        <v>1</v>
      </c>
      <c r="L18" s="679">
        <v>1</v>
      </c>
      <c r="M18" s="679">
        <v>2</v>
      </c>
      <c r="N18" s="685">
        <v>1</v>
      </c>
      <c r="O18" s="680">
        <v>1</v>
      </c>
      <c r="P18" s="651"/>
      <c r="Q18" s="651"/>
      <c r="R18" s="651"/>
      <c r="S18" s="465"/>
      <c r="T18" s="465"/>
      <c r="U18" s="465"/>
    </row>
    <row r="19" spans="1:21" s="1" customFormat="1" ht="17.25" customHeight="1" x14ac:dyDescent="0.2">
      <c r="A19" s="47"/>
      <c r="B19" s="686" t="s">
        <v>412</v>
      </c>
      <c r="C19" s="621"/>
      <c r="D19" s="629">
        <f t="shared" ref="D19:O19" si="3">D20+D27+D30+D37+D43+D47+D54+D61</f>
        <v>59</v>
      </c>
      <c r="E19" s="635">
        <f t="shared" si="3"/>
        <v>26</v>
      </c>
      <c r="F19" s="652">
        <f t="shared" si="3"/>
        <v>33</v>
      </c>
      <c r="G19" s="629">
        <f t="shared" si="3"/>
        <v>59</v>
      </c>
      <c r="H19" s="635">
        <f t="shared" si="3"/>
        <v>26</v>
      </c>
      <c r="I19" s="629">
        <f t="shared" si="3"/>
        <v>33</v>
      </c>
      <c r="J19" s="629">
        <f t="shared" si="3"/>
        <v>0</v>
      </c>
      <c r="K19" s="635">
        <f t="shared" si="3"/>
        <v>0</v>
      </c>
      <c r="L19" s="629">
        <f t="shared" si="3"/>
        <v>0</v>
      </c>
      <c r="M19" s="629">
        <f t="shared" si="3"/>
        <v>0</v>
      </c>
      <c r="N19" s="635">
        <f t="shared" si="3"/>
        <v>0</v>
      </c>
      <c r="O19" s="645">
        <f t="shared" si="3"/>
        <v>0</v>
      </c>
      <c r="P19" s="651"/>
      <c r="Q19" s="651"/>
      <c r="R19" s="651"/>
      <c r="S19" s="465"/>
      <c r="T19" s="465"/>
      <c r="U19" s="465"/>
    </row>
    <row r="20" spans="1:21" ht="17.25" customHeight="1" x14ac:dyDescent="0.2">
      <c r="A20" s="102"/>
      <c r="B20" s="616" t="s">
        <v>162</v>
      </c>
      <c r="C20" s="622"/>
      <c r="D20" s="630">
        <f t="shared" ref="D20:O20" si="4">SUM(D21:D26)</f>
        <v>0</v>
      </c>
      <c r="E20" s="636">
        <f t="shared" si="4"/>
        <v>0</v>
      </c>
      <c r="F20" s="640">
        <f t="shared" si="4"/>
        <v>0</v>
      </c>
      <c r="G20" s="638">
        <f t="shared" si="4"/>
        <v>0</v>
      </c>
      <c r="H20" s="636">
        <f t="shared" si="4"/>
        <v>0</v>
      </c>
      <c r="I20" s="638">
        <f t="shared" si="4"/>
        <v>0</v>
      </c>
      <c r="J20" s="630">
        <f t="shared" si="4"/>
        <v>0</v>
      </c>
      <c r="K20" s="636">
        <f t="shared" si="4"/>
        <v>0</v>
      </c>
      <c r="L20" s="638">
        <f t="shared" si="4"/>
        <v>0</v>
      </c>
      <c r="M20" s="630">
        <f t="shared" si="4"/>
        <v>0</v>
      </c>
      <c r="N20" s="636">
        <f t="shared" si="4"/>
        <v>0</v>
      </c>
      <c r="O20" s="646">
        <f t="shared" si="4"/>
        <v>0</v>
      </c>
      <c r="P20" s="651"/>
      <c r="Q20" s="651"/>
      <c r="R20" s="651"/>
      <c r="S20" s="651"/>
      <c r="T20" s="651"/>
      <c r="U20" s="651"/>
    </row>
    <row r="21" spans="1:21" ht="17.25" customHeight="1" x14ac:dyDescent="0.2">
      <c r="A21" s="102"/>
      <c r="B21" s="570"/>
      <c r="C21" s="580" t="s">
        <v>260</v>
      </c>
      <c r="D21" s="687">
        <v>0</v>
      </c>
      <c r="E21" s="688">
        <v>0</v>
      </c>
      <c r="F21" s="689">
        <v>0</v>
      </c>
      <c r="G21" s="690">
        <v>0</v>
      </c>
      <c r="H21" s="688">
        <v>0</v>
      </c>
      <c r="I21" s="651">
        <v>0</v>
      </c>
      <c r="J21" s="691">
        <v>0</v>
      </c>
      <c r="K21" s="688">
        <v>0</v>
      </c>
      <c r="L21" s="690">
        <v>0</v>
      </c>
      <c r="M21" s="691">
        <v>0</v>
      </c>
      <c r="N21" s="688">
        <v>0</v>
      </c>
      <c r="O21" s="692">
        <v>0</v>
      </c>
      <c r="P21" s="651"/>
      <c r="Q21" s="651"/>
      <c r="R21" s="651"/>
      <c r="S21" s="651"/>
      <c r="T21" s="651"/>
      <c r="U21" s="651"/>
    </row>
    <row r="22" spans="1:21" ht="17.25" customHeight="1" x14ac:dyDescent="0.2">
      <c r="A22" s="102"/>
      <c r="B22" s="570"/>
      <c r="C22" s="580" t="s">
        <v>261</v>
      </c>
      <c r="D22" s="693">
        <v>0</v>
      </c>
      <c r="E22" s="688">
        <v>0</v>
      </c>
      <c r="F22" s="689">
        <v>0</v>
      </c>
      <c r="G22" s="690">
        <v>0</v>
      </c>
      <c r="H22" s="688">
        <v>0</v>
      </c>
      <c r="I22" s="651">
        <v>0</v>
      </c>
      <c r="J22" s="687">
        <v>0</v>
      </c>
      <c r="K22" s="688">
        <v>0</v>
      </c>
      <c r="L22" s="690">
        <v>0</v>
      </c>
      <c r="M22" s="687">
        <v>0</v>
      </c>
      <c r="N22" s="688">
        <v>0</v>
      </c>
      <c r="O22" s="692">
        <v>0</v>
      </c>
      <c r="P22" s="651"/>
      <c r="Q22" s="651"/>
      <c r="R22" s="651"/>
      <c r="S22" s="651"/>
      <c r="T22" s="651"/>
      <c r="U22" s="651"/>
    </row>
    <row r="23" spans="1:21" ht="17.25" customHeight="1" x14ac:dyDescent="0.2">
      <c r="A23" s="102"/>
      <c r="B23" s="570"/>
      <c r="C23" s="580" t="s">
        <v>49</v>
      </c>
      <c r="D23" s="693">
        <v>0</v>
      </c>
      <c r="E23" s="688">
        <v>0</v>
      </c>
      <c r="F23" s="689">
        <v>0</v>
      </c>
      <c r="G23" s="690">
        <v>0</v>
      </c>
      <c r="H23" s="688">
        <v>0</v>
      </c>
      <c r="I23" s="651">
        <v>0</v>
      </c>
      <c r="J23" s="687">
        <v>0</v>
      </c>
      <c r="K23" s="688">
        <v>0</v>
      </c>
      <c r="L23" s="690">
        <v>0</v>
      </c>
      <c r="M23" s="687">
        <v>0</v>
      </c>
      <c r="N23" s="688">
        <v>0</v>
      </c>
      <c r="O23" s="692">
        <v>0</v>
      </c>
      <c r="P23" s="651"/>
      <c r="Q23" s="651"/>
      <c r="R23" s="651"/>
      <c r="S23" s="651"/>
      <c r="T23" s="651"/>
      <c r="U23" s="651"/>
    </row>
    <row r="24" spans="1:21" ht="17.25" customHeight="1" x14ac:dyDescent="0.2">
      <c r="A24" s="102"/>
      <c r="B24" s="570"/>
      <c r="C24" s="580" t="s">
        <v>221</v>
      </c>
      <c r="D24" s="693">
        <v>0</v>
      </c>
      <c r="E24" s="688">
        <v>0</v>
      </c>
      <c r="F24" s="689">
        <v>0</v>
      </c>
      <c r="G24" s="690">
        <v>0</v>
      </c>
      <c r="H24" s="688">
        <v>0</v>
      </c>
      <c r="I24" s="651">
        <v>0</v>
      </c>
      <c r="J24" s="687">
        <v>0</v>
      </c>
      <c r="K24" s="688">
        <v>0</v>
      </c>
      <c r="L24" s="690">
        <v>0</v>
      </c>
      <c r="M24" s="687">
        <v>0</v>
      </c>
      <c r="N24" s="688">
        <v>0</v>
      </c>
      <c r="O24" s="692">
        <v>0</v>
      </c>
      <c r="P24" s="651"/>
      <c r="Q24" s="651"/>
      <c r="R24" s="651"/>
      <c r="S24" s="651"/>
      <c r="T24" s="651"/>
      <c r="U24" s="651"/>
    </row>
    <row r="25" spans="1:21" ht="17.25" customHeight="1" x14ac:dyDescent="0.2">
      <c r="A25" s="102"/>
      <c r="B25" s="570"/>
      <c r="C25" s="580" t="s">
        <v>9</v>
      </c>
      <c r="D25" s="693">
        <v>0</v>
      </c>
      <c r="E25" s="688">
        <v>0</v>
      </c>
      <c r="F25" s="689">
        <v>0</v>
      </c>
      <c r="G25" s="690">
        <v>0</v>
      </c>
      <c r="H25" s="688">
        <v>0</v>
      </c>
      <c r="I25" s="651">
        <v>0</v>
      </c>
      <c r="J25" s="687">
        <v>0</v>
      </c>
      <c r="K25" s="688">
        <v>0</v>
      </c>
      <c r="L25" s="690">
        <v>0</v>
      </c>
      <c r="M25" s="687">
        <v>0</v>
      </c>
      <c r="N25" s="688">
        <v>0</v>
      </c>
      <c r="O25" s="692">
        <v>0</v>
      </c>
      <c r="P25" s="651"/>
      <c r="Q25" s="651"/>
      <c r="R25" s="651"/>
      <c r="S25" s="651"/>
      <c r="T25" s="651"/>
      <c r="U25" s="651"/>
    </row>
    <row r="26" spans="1:21" ht="17.25" customHeight="1" x14ac:dyDescent="0.2">
      <c r="A26" s="102"/>
      <c r="B26" s="617"/>
      <c r="C26" s="623" t="s">
        <v>53</v>
      </c>
      <c r="D26" s="693">
        <v>0</v>
      </c>
      <c r="E26" s="688">
        <v>0</v>
      </c>
      <c r="F26" s="689">
        <v>0</v>
      </c>
      <c r="G26" s="690">
        <v>0</v>
      </c>
      <c r="H26" s="688">
        <v>0</v>
      </c>
      <c r="I26" s="651">
        <v>0</v>
      </c>
      <c r="J26" s="694">
        <v>0</v>
      </c>
      <c r="K26" s="688">
        <v>0</v>
      </c>
      <c r="L26" s="690">
        <v>0</v>
      </c>
      <c r="M26" s="694">
        <v>0</v>
      </c>
      <c r="N26" s="688">
        <v>0</v>
      </c>
      <c r="O26" s="692">
        <v>0</v>
      </c>
      <c r="P26" s="651"/>
      <c r="Q26" s="651"/>
      <c r="R26" s="651"/>
      <c r="S26" s="651"/>
      <c r="T26" s="651"/>
      <c r="U26" s="651"/>
    </row>
    <row r="27" spans="1:21" ht="17.25" customHeight="1" x14ac:dyDescent="0.2">
      <c r="A27" s="102"/>
      <c r="B27" s="616" t="s">
        <v>22</v>
      </c>
      <c r="C27" s="622"/>
      <c r="D27" s="630">
        <f t="shared" ref="D27:F27" si="5">D28+D29</f>
        <v>0</v>
      </c>
      <c r="E27" s="636">
        <f t="shared" si="5"/>
        <v>0</v>
      </c>
      <c r="F27" s="640">
        <f t="shared" si="5"/>
        <v>0</v>
      </c>
      <c r="G27" s="638">
        <f t="shared" ref="G27:O27" si="6">G28+G29</f>
        <v>0</v>
      </c>
      <c r="H27" s="636">
        <f t="shared" si="6"/>
        <v>0</v>
      </c>
      <c r="I27" s="638">
        <f t="shared" si="6"/>
        <v>0</v>
      </c>
      <c r="J27" s="630">
        <f t="shared" si="6"/>
        <v>0</v>
      </c>
      <c r="K27" s="636">
        <f t="shared" si="6"/>
        <v>0</v>
      </c>
      <c r="L27" s="638">
        <f t="shared" si="6"/>
        <v>0</v>
      </c>
      <c r="M27" s="630">
        <f t="shared" si="6"/>
        <v>0</v>
      </c>
      <c r="N27" s="636">
        <f t="shared" si="6"/>
        <v>0</v>
      </c>
      <c r="O27" s="646">
        <f t="shared" si="6"/>
        <v>0</v>
      </c>
      <c r="P27" s="651"/>
      <c r="Q27" s="651"/>
      <c r="R27" s="651"/>
      <c r="S27" s="651"/>
      <c r="T27" s="651"/>
      <c r="U27" s="651"/>
    </row>
    <row r="28" spans="1:21" ht="17.25" customHeight="1" x14ac:dyDescent="0.2">
      <c r="A28" s="102"/>
      <c r="B28" s="570"/>
      <c r="C28" s="580" t="s">
        <v>64</v>
      </c>
      <c r="D28" s="687">
        <v>0</v>
      </c>
      <c r="E28" s="688">
        <v>0</v>
      </c>
      <c r="F28" s="689">
        <v>0</v>
      </c>
      <c r="G28" s="690">
        <v>0</v>
      </c>
      <c r="H28" s="688">
        <v>0</v>
      </c>
      <c r="I28" s="690">
        <v>0</v>
      </c>
      <c r="J28" s="687">
        <v>0</v>
      </c>
      <c r="K28" s="688">
        <v>0</v>
      </c>
      <c r="L28" s="690">
        <v>0</v>
      </c>
      <c r="M28" s="687">
        <v>0</v>
      </c>
      <c r="N28" s="688">
        <v>0</v>
      </c>
      <c r="O28" s="692">
        <v>0</v>
      </c>
      <c r="P28" s="651"/>
      <c r="Q28" s="651"/>
      <c r="R28" s="651"/>
      <c r="S28" s="651"/>
      <c r="T28" s="651"/>
      <c r="U28" s="651"/>
    </row>
    <row r="29" spans="1:21" ht="17.25" customHeight="1" x14ac:dyDescent="0.2">
      <c r="A29" s="102"/>
      <c r="B29" s="617"/>
      <c r="C29" s="623" t="s">
        <v>53</v>
      </c>
      <c r="D29" s="694">
        <v>0</v>
      </c>
      <c r="E29" s="695">
        <v>0</v>
      </c>
      <c r="F29" s="696">
        <v>0</v>
      </c>
      <c r="G29" s="697">
        <v>0</v>
      </c>
      <c r="H29" s="695">
        <v>0</v>
      </c>
      <c r="I29" s="697">
        <v>0</v>
      </c>
      <c r="J29" s="694">
        <v>0</v>
      </c>
      <c r="K29" s="695">
        <v>0</v>
      </c>
      <c r="L29" s="697">
        <v>0</v>
      </c>
      <c r="M29" s="694">
        <v>0</v>
      </c>
      <c r="N29" s="695">
        <v>0</v>
      </c>
      <c r="O29" s="698">
        <v>0</v>
      </c>
      <c r="P29" s="651"/>
      <c r="Q29" s="651"/>
      <c r="R29" s="651"/>
      <c r="S29" s="651"/>
      <c r="T29" s="651"/>
      <c r="U29" s="651"/>
    </row>
    <row r="30" spans="1:21" ht="17.25" customHeight="1" x14ac:dyDescent="0.2">
      <c r="A30" s="102"/>
      <c r="B30" s="616" t="s">
        <v>240</v>
      </c>
      <c r="C30" s="622"/>
      <c r="D30" s="631">
        <f t="shared" ref="D30:O30" si="7">SUM(D31:D36)</f>
        <v>0</v>
      </c>
      <c r="E30" s="637">
        <f t="shared" si="7"/>
        <v>0</v>
      </c>
      <c r="F30" s="653">
        <f t="shared" si="7"/>
        <v>0</v>
      </c>
      <c r="G30" s="631">
        <f t="shared" si="7"/>
        <v>0</v>
      </c>
      <c r="H30" s="637">
        <f t="shared" si="7"/>
        <v>0</v>
      </c>
      <c r="I30" s="631">
        <f t="shared" si="7"/>
        <v>0</v>
      </c>
      <c r="J30" s="631">
        <f t="shared" si="7"/>
        <v>0</v>
      </c>
      <c r="K30" s="637">
        <f t="shared" si="7"/>
        <v>0</v>
      </c>
      <c r="L30" s="631">
        <f t="shared" si="7"/>
        <v>0</v>
      </c>
      <c r="M30" s="631">
        <f t="shared" si="7"/>
        <v>0</v>
      </c>
      <c r="N30" s="637">
        <f t="shared" si="7"/>
        <v>0</v>
      </c>
      <c r="O30" s="647">
        <f t="shared" si="7"/>
        <v>0</v>
      </c>
      <c r="P30" s="651"/>
      <c r="Q30" s="651"/>
      <c r="R30" s="651"/>
      <c r="S30" s="651"/>
      <c r="T30" s="651"/>
      <c r="U30" s="651"/>
    </row>
    <row r="31" spans="1:21" ht="17.25" customHeight="1" x14ac:dyDescent="0.2">
      <c r="A31" s="102"/>
      <c r="B31" s="570"/>
      <c r="C31" s="580" t="s">
        <v>159</v>
      </c>
      <c r="D31" s="687">
        <v>0</v>
      </c>
      <c r="E31" s="688">
        <v>0</v>
      </c>
      <c r="F31" s="689">
        <v>0</v>
      </c>
      <c r="G31" s="690">
        <v>0</v>
      </c>
      <c r="H31" s="688">
        <v>0</v>
      </c>
      <c r="I31" s="690">
        <v>0</v>
      </c>
      <c r="J31" s="687">
        <v>0</v>
      </c>
      <c r="K31" s="688">
        <v>0</v>
      </c>
      <c r="L31" s="690">
        <v>0</v>
      </c>
      <c r="M31" s="687">
        <v>0</v>
      </c>
      <c r="N31" s="688">
        <v>0</v>
      </c>
      <c r="O31" s="692">
        <v>0</v>
      </c>
      <c r="P31" s="651"/>
      <c r="Q31" s="651"/>
      <c r="R31" s="651"/>
      <c r="S31" s="651"/>
      <c r="T31" s="651"/>
      <c r="U31" s="651"/>
    </row>
    <row r="32" spans="1:21" ht="17.25" customHeight="1" x14ac:dyDescent="0.2">
      <c r="A32" s="102"/>
      <c r="B32" s="570"/>
      <c r="C32" s="580" t="s">
        <v>268</v>
      </c>
      <c r="D32" s="690">
        <v>0</v>
      </c>
      <c r="E32" s="688">
        <v>0</v>
      </c>
      <c r="F32" s="689">
        <v>0</v>
      </c>
      <c r="G32" s="690">
        <v>0</v>
      </c>
      <c r="H32" s="688">
        <v>0</v>
      </c>
      <c r="I32" s="690">
        <v>0</v>
      </c>
      <c r="J32" s="690">
        <v>0</v>
      </c>
      <c r="K32" s="688">
        <v>0</v>
      </c>
      <c r="L32" s="690">
        <v>0</v>
      </c>
      <c r="M32" s="690">
        <v>0</v>
      </c>
      <c r="N32" s="688">
        <v>0</v>
      </c>
      <c r="O32" s="692">
        <v>0</v>
      </c>
      <c r="P32" s="651"/>
      <c r="Q32" s="651"/>
      <c r="R32" s="651"/>
      <c r="S32" s="651"/>
      <c r="T32" s="651"/>
      <c r="U32" s="651"/>
    </row>
    <row r="33" spans="1:21" ht="17.25" customHeight="1" x14ac:dyDescent="0.2">
      <c r="A33" s="102"/>
      <c r="B33" s="570"/>
      <c r="C33" s="580" t="s">
        <v>174</v>
      </c>
      <c r="D33" s="687">
        <v>0</v>
      </c>
      <c r="E33" s="688">
        <v>0</v>
      </c>
      <c r="F33" s="689">
        <v>0</v>
      </c>
      <c r="G33" s="690">
        <v>0</v>
      </c>
      <c r="H33" s="688">
        <v>0</v>
      </c>
      <c r="I33" s="690">
        <v>0</v>
      </c>
      <c r="J33" s="687">
        <v>0</v>
      </c>
      <c r="K33" s="688">
        <v>0</v>
      </c>
      <c r="L33" s="690">
        <v>0</v>
      </c>
      <c r="M33" s="687">
        <v>0</v>
      </c>
      <c r="N33" s="688">
        <v>0</v>
      </c>
      <c r="O33" s="692">
        <v>0</v>
      </c>
      <c r="P33" s="651"/>
      <c r="Q33" s="651"/>
      <c r="R33" s="651"/>
      <c r="S33" s="651"/>
      <c r="T33" s="651"/>
      <c r="U33" s="651"/>
    </row>
    <row r="34" spans="1:21" ht="17.25" customHeight="1" x14ac:dyDescent="0.2">
      <c r="A34" s="102"/>
      <c r="B34" s="570"/>
      <c r="C34" s="580" t="s">
        <v>270</v>
      </c>
      <c r="D34" s="687">
        <v>0</v>
      </c>
      <c r="E34" s="688">
        <v>0</v>
      </c>
      <c r="F34" s="689">
        <v>0</v>
      </c>
      <c r="G34" s="690">
        <v>0</v>
      </c>
      <c r="H34" s="688">
        <v>0</v>
      </c>
      <c r="I34" s="690">
        <v>0</v>
      </c>
      <c r="J34" s="687">
        <v>0</v>
      </c>
      <c r="K34" s="688">
        <v>0</v>
      </c>
      <c r="L34" s="690">
        <v>0</v>
      </c>
      <c r="M34" s="687">
        <v>0</v>
      </c>
      <c r="N34" s="688">
        <v>0</v>
      </c>
      <c r="O34" s="692">
        <v>0</v>
      </c>
      <c r="P34" s="651"/>
      <c r="Q34" s="651"/>
      <c r="R34" s="651"/>
      <c r="S34" s="651"/>
      <c r="T34" s="651"/>
      <c r="U34" s="651"/>
    </row>
    <row r="35" spans="1:21" ht="17.25" customHeight="1" x14ac:dyDescent="0.2">
      <c r="A35" s="102"/>
      <c r="B35" s="570"/>
      <c r="C35" s="580" t="s">
        <v>184</v>
      </c>
      <c r="D35" s="687">
        <v>0</v>
      </c>
      <c r="E35" s="688">
        <v>0</v>
      </c>
      <c r="F35" s="689">
        <v>0</v>
      </c>
      <c r="G35" s="690">
        <v>0</v>
      </c>
      <c r="H35" s="688">
        <v>0</v>
      </c>
      <c r="I35" s="690">
        <v>0</v>
      </c>
      <c r="J35" s="687">
        <v>0</v>
      </c>
      <c r="K35" s="688">
        <v>0</v>
      </c>
      <c r="L35" s="690">
        <v>0</v>
      </c>
      <c r="M35" s="687">
        <v>0</v>
      </c>
      <c r="N35" s="688">
        <v>0</v>
      </c>
      <c r="O35" s="692">
        <v>0</v>
      </c>
      <c r="P35" s="651"/>
      <c r="Q35" s="651"/>
      <c r="R35" s="651"/>
      <c r="S35" s="651"/>
      <c r="T35" s="651"/>
      <c r="U35" s="651"/>
    </row>
    <row r="36" spans="1:21" ht="17.25" customHeight="1" x14ac:dyDescent="0.2">
      <c r="A36" s="102"/>
      <c r="B36" s="617"/>
      <c r="C36" s="623" t="s">
        <v>53</v>
      </c>
      <c r="D36" s="699">
        <v>0</v>
      </c>
      <c r="E36" s="695">
        <v>0</v>
      </c>
      <c r="F36" s="696">
        <v>0</v>
      </c>
      <c r="G36" s="697">
        <v>0</v>
      </c>
      <c r="H36" s="695">
        <v>0</v>
      </c>
      <c r="I36" s="697">
        <v>0</v>
      </c>
      <c r="J36" s="687">
        <v>0</v>
      </c>
      <c r="K36" s="688">
        <v>0</v>
      </c>
      <c r="L36" s="690">
        <v>0</v>
      </c>
      <c r="M36" s="687">
        <v>0</v>
      </c>
      <c r="N36" s="688">
        <v>0</v>
      </c>
      <c r="O36" s="692">
        <v>0</v>
      </c>
      <c r="P36" s="651"/>
      <c r="Q36" s="651"/>
      <c r="R36" s="651"/>
      <c r="S36" s="651"/>
      <c r="T36" s="651"/>
      <c r="U36" s="651"/>
    </row>
    <row r="37" spans="1:21" ht="17.25" customHeight="1" x14ac:dyDescent="0.2">
      <c r="A37" s="102"/>
      <c r="B37" s="616" t="s">
        <v>274</v>
      </c>
      <c r="C37" s="622"/>
      <c r="D37" s="630">
        <f t="shared" ref="D37:F37" si="8">SUM(D38:D42)</f>
        <v>0</v>
      </c>
      <c r="E37" s="636">
        <f t="shared" si="8"/>
        <v>0</v>
      </c>
      <c r="F37" s="640">
        <f t="shared" si="8"/>
        <v>0</v>
      </c>
      <c r="G37" s="638">
        <f t="shared" ref="G37:O37" si="9">SUM(G38:G42)</f>
        <v>0</v>
      </c>
      <c r="H37" s="636">
        <f t="shared" si="9"/>
        <v>0</v>
      </c>
      <c r="I37" s="639">
        <f t="shared" si="9"/>
        <v>0</v>
      </c>
      <c r="J37" s="630">
        <f t="shared" si="9"/>
        <v>0</v>
      </c>
      <c r="K37" s="636">
        <f t="shared" si="9"/>
        <v>0</v>
      </c>
      <c r="L37" s="638">
        <f t="shared" si="9"/>
        <v>0</v>
      </c>
      <c r="M37" s="630">
        <f t="shared" si="9"/>
        <v>0</v>
      </c>
      <c r="N37" s="636">
        <f t="shared" si="9"/>
        <v>0</v>
      </c>
      <c r="O37" s="646">
        <f t="shared" si="9"/>
        <v>0</v>
      </c>
      <c r="P37" s="651"/>
      <c r="Q37" s="651"/>
      <c r="R37" s="651"/>
      <c r="S37" s="651"/>
      <c r="T37" s="651"/>
      <c r="U37" s="651"/>
    </row>
    <row r="38" spans="1:21" ht="17.25" customHeight="1" x14ac:dyDescent="0.2">
      <c r="A38" s="102"/>
      <c r="B38" s="570"/>
      <c r="C38" s="580" t="s">
        <v>232</v>
      </c>
      <c r="D38" s="687">
        <v>0</v>
      </c>
      <c r="E38" s="688">
        <v>0</v>
      </c>
      <c r="F38" s="689">
        <v>0</v>
      </c>
      <c r="G38" s="690">
        <v>0</v>
      </c>
      <c r="H38" s="688">
        <v>0</v>
      </c>
      <c r="I38" s="651">
        <v>0</v>
      </c>
      <c r="J38" s="687">
        <v>0</v>
      </c>
      <c r="K38" s="688">
        <v>0</v>
      </c>
      <c r="L38" s="690">
        <v>0</v>
      </c>
      <c r="M38" s="687">
        <v>0</v>
      </c>
      <c r="N38" s="688">
        <v>0</v>
      </c>
      <c r="O38" s="692">
        <v>0</v>
      </c>
      <c r="P38" s="651"/>
      <c r="Q38" s="651"/>
      <c r="R38" s="651"/>
      <c r="S38" s="651"/>
      <c r="T38" s="651"/>
      <c r="U38" s="651"/>
    </row>
    <row r="39" spans="1:21" ht="17.25" customHeight="1" x14ac:dyDescent="0.2">
      <c r="A39" s="102"/>
      <c r="B39" s="570"/>
      <c r="C39" s="580" t="s">
        <v>56</v>
      </c>
      <c r="D39" s="687">
        <v>0</v>
      </c>
      <c r="E39" s="688">
        <v>0</v>
      </c>
      <c r="F39" s="689">
        <v>0</v>
      </c>
      <c r="G39" s="690">
        <v>0</v>
      </c>
      <c r="H39" s="688">
        <v>0</v>
      </c>
      <c r="I39" s="651">
        <v>0</v>
      </c>
      <c r="J39" s="687">
        <v>0</v>
      </c>
      <c r="K39" s="688">
        <v>0</v>
      </c>
      <c r="L39" s="690">
        <v>0</v>
      </c>
      <c r="M39" s="687">
        <v>0</v>
      </c>
      <c r="N39" s="688">
        <v>0</v>
      </c>
      <c r="O39" s="692">
        <v>0</v>
      </c>
      <c r="P39" s="651"/>
      <c r="Q39" s="651"/>
      <c r="R39" s="651"/>
      <c r="S39" s="651"/>
      <c r="T39" s="651"/>
      <c r="U39" s="651"/>
    </row>
    <row r="40" spans="1:21" ht="17.25" customHeight="1" x14ac:dyDescent="0.2">
      <c r="A40" s="102"/>
      <c r="B40" s="570"/>
      <c r="C40" s="580" t="s">
        <v>271</v>
      </c>
      <c r="D40" s="687">
        <v>0</v>
      </c>
      <c r="E40" s="688">
        <v>0</v>
      </c>
      <c r="F40" s="689">
        <v>0</v>
      </c>
      <c r="G40" s="690">
        <v>0</v>
      </c>
      <c r="H40" s="688">
        <v>0</v>
      </c>
      <c r="I40" s="651">
        <v>0</v>
      </c>
      <c r="J40" s="687">
        <v>0</v>
      </c>
      <c r="K40" s="688">
        <v>0</v>
      </c>
      <c r="L40" s="690">
        <v>0</v>
      </c>
      <c r="M40" s="687">
        <v>0</v>
      </c>
      <c r="N40" s="688">
        <v>0</v>
      </c>
      <c r="O40" s="692">
        <v>0</v>
      </c>
      <c r="P40" s="651"/>
      <c r="Q40" s="651"/>
      <c r="R40" s="651"/>
      <c r="S40" s="651"/>
      <c r="T40" s="651"/>
      <c r="U40" s="651"/>
    </row>
    <row r="41" spans="1:21" ht="17.25" customHeight="1" x14ac:dyDescent="0.2">
      <c r="A41" s="102"/>
      <c r="B41" s="570"/>
      <c r="C41" s="580" t="s">
        <v>280</v>
      </c>
      <c r="D41" s="687">
        <v>0</v>
      </c>
      <c r="E41" s="688">
        <v>0</v>
      </c>
      <c r="F41" s="689">
        <v>0</v>
      </c>
      <c r="G41" s="690">
        <v>0</v>
      </c>
      <c r="H41" s="688">
        <v>0</v>
      </c>
      <c r="I41" s="651">
        <v>0</v>
      </c>
      <c r="J41" s="687">
        <v>0</v>
      </c>
      <c r="K41" s="688">
        <v>0</v>
      </c>
      <c r="L41" s="690">
        <v>0</v>
      </c>
      <c r="M41" s="687">
        <v>0</v>
      </c>
      <c r="N41" s="688">
        <v>0</v>
      </c>
      <c r="O41" s="692">
        <v>0</v>
      </c>
      <c r="P41" s="651"/>
      <c r="Q41" s="651"/>
      <c r="R41" s="651"/>
      <c r="S41" s="651"/>
      <c r="T41" s="651"/>
      <c r="U41" s="651"/>
    </row>
    <row r="42" spans="1:21" ht="17.25" customHeight="1" x14ac:dyDescent="0.2">
      <c r="A42" s="102"/>
      <c r="B42" s="617"/>
      <c r="C42" s="623" t="s">
        <v>53</v>
      </c>
      <c r="D42" s="699">
        <v>0</v>
      </c>
      <c r="E42" s="695">
        <v>0</v>
      </c>
      <c r="F42" s="696">
        <v>0</v>
      </c>
      <c r="G42" s="697">
        <v>0</v>
      </c>
      <c r="H42" s="695">
        <v>0</v>
      </c>
      <c r="I42" s="700">
        <v>0</v>
      </c>
      <c r="J42" s="694">
        <v>0</v>
      </c>
      <c r="K42" s="695">
        <v>0</v>
      </c>
      <c r="L42" s="697">
        <v>0</v>
      </c>
      <c r="M42" s="694">
        <v>0</v>
      </c>
      <c r="N42" s="695">
        <v>0</v>
      </c>
      <c r="O42" s="698">
        <v>0</v>
      </c>
      <c r="P42" s="651"/>
      <c r="Q42" s="651"/>
      <c r="R42" s="651"/>
      <c r="S42" s="651"/>
      <c r="T42" s="651"/>
      <c r="U42" s="651"/>
    </row>
    <row r="43" spans="1:21" ht="17.25" customHeight="1" x14ac:dyDescent="0.2">
      <c r="A43" s="102"/>
      <c r="B43" s="616" t="s">
        <v>113</v>
      </c>
      <c r="C43" s="622"/>
      <c r="D43" s="630">
        <f t="shared" ref="D43:F43" si="10">SUM(D44:D46)</f>
        <v>0</v>
      </c>
      <c r="E43" s="636">
        <f t="shared" si="10"/>
        <v>0</v>
      </c>
      <c r="F43" s="640">
        <f t="shared" si="10"/>
        <v>0</v>
      </c>
      <c r="G43" s="638">
        <f t="shared" ref="G43:O43" si="11">SUM(G44:G46)</f>
        <v>0</v>
      </c>
      <c r="H43" s="636">
        <f t="shared" si="11"/>
        <v>0</v>
      </c>
      <c r="I43" s="640">
        <f t="shared" si="11"/>
        <v>0</v>
      </c>
      <c r="J43" s="630">
        <f t="shared" si="11"/>
        <v>0</v>
      </c>
      <c r="K43" s="636">
        <f t="shared" si="11"/>
        <v>0</v>
      </c>
      <c r="L43" s="638">
        <f t="shared" si="11"/>
        <v>0</v>
      </c>
      <c r="M43" s="630">
        <f t="shared" si="11"/>
        <v>0</v>
      </c>
      <c r="N43" s="636">
        <f t="shared" si="11"/>
        <v>0</v>
      </c>
      <c r="O43" s="646">
        <f t="shared" si="11"/>
        <v>0</v>
      </c>
      <c r="P43" s="651"/>
      <c r="Q43" s="651"/>
      <c r="R43" s="651"/>
      <c r="S43" s="651"/>
      <c r="T43" s="651"/>
      <c r="U43" s="651"/>
    </row>
    <row r="44" spans="1:21" ht="17.25" customHeight="1" x14ac:dyDescent="0.2">
      <c r="A44" s="102"/>
      <c r="B44" s="570"/>
      <c r="C44" s="580" t="s">
        <v>294</v>
      </c>
      <c r="D44" s="687">
        <v>0</v>
      </c>
      <c r="E44" s="688">
        <v>0</v>
      </c>
      <c r="F44" s="689">
        <v>0</v>
      </c>
      <c r="G44" s="690">
        <v>0</v>
      </c>
      <c r="H44" s="688">
        <v>0</v>
      </c>
      <c r="I44" s="689">
        <v>0</v>
      </c>
      <c r="J44" s="687">
        <v>0</v>
      </c>
      <c r="K44" s="688">
        <v>0</v>
      </c>
      <c r="L44" s="690">
        <v>0</v>
      </c>
      <c r="M44" s="687">
        <v>0</v>
      </c>
      <c r="N44" s="688">
        <v>0</v>
      </c>
      <c r="O44" s="692">
        <v>0</v>
      </c>
      <c r="P44" s="651"/>
      <c r="Q44" s="651"/>
      <c r="R44" s="651"/>
      <c r="S44" s="651"/>
      <c r="T44" s="651"/>
      <c r="U44" s="651"/>
    </row>
    <row r="45" spans="1:21" ht="17.25" customHeight="1" x14ac:dyDescent="0.2">
      <c r="A45" s="102"/>
      <c r="B45" s="570"/>
      <c r="C45" s="580" t="s">
        <v>143</v>
      </c>
      <c r="D45" s="687">
        <v>0</v>
      </c>
      <c r="E45" s="688">
        <v>0</v>
      </c>
      <c r="F45" s="689">
        <v>0</v>
      </c>
      <c r="G45" s="690">
        <v>0</v>
      </c>
      <c r="H45" s="688">
        <v>0</v>
      </c>
      <c r="I45" s="689">
        <v>0</v>
      </c>
      <c r="J45" s="687">
        <v>0</v>
      </c>
      <c r="K45" s="688">
        <v>0</v>
      </c>
      <c r="L45" s="690">
        <v>0</v>
      </c>
      <c r="M45" s="687">
        <v>0</v>
      </c>
      <c r="N45" s="688">
        <v>0</v>
      </c>
      <c r="O45" s="692">
        <v>0</v>
      </c>
      <c r="P45" s="651"/>
      <c r="Q45" s="651"/>
      <c r="R45" s="651"/>
      <c r="S45" s="651"/>
      <c r="T45" s="651"/>
      <c r="U45" s="651"/>
    </row>
    <row r="46" spans="1:21" ht="17.25" customHeight="1" x14ac:dyDescent="0.2">
      <c r="A46" s="102"/>
      <c r="B46" s="617"/>
      <c r="C46" s="623" t="s">
        <v>53</v>
      </c>
      <c r="D46" s="699">
        <v>0</v>
      </c>
      <c r="E46" s="695">
        <v>0</v>
      </c>
      <c r="F46" s="696">
        <v>0</v>
      </c>
      <c r="G46" s="697">
        <v>0</v>
      </c>
      <c r="H46" s="695">
        <v>0</v>
      </c>
      <c r="I46" s="696">
        <v>0</v>
      </c>
      <c r="J46" s="694">
        <v>0</v>
      </c>
      <c r="K46" s="695">
        <v>0</v>
      </c>
      <c r="L46" s="697">
        <v>0</v>
      </c>
      <c r="M46" s="694">
        <v>0</v>
      </c>
      <c r="N46" s="695">
        <v>0</v>
      </c>
      <c r="O46" s="698">
        <v>0</v>
      </c>
      <c r="P46" s="651"/>
      <c r="Q46" s="651"/>
      <c r="R46" s="651"/>
      <c r="S46" s="651"/>
      <c r="T46" s="651"/>
      <c r="U46" s="651"/>
    </row>
    <row r="47" spans="1:21" ht="17.25" customHeight="1" x14ac:dyDescent="0.2">
      <c r="A47" s="102"/>
      <c r="B47" s="616" t="s">
        <v>282</v>
      </c>
      <c r="C47" s="622"/>
      <c r="D47" s="631">
        <f t="shared" ref="D47:F47" si="12">SUM(D48:D53)</f>
        <v>7</v>
      </c>
      <c r="E47" s="637">
        <f t="shared" si="12"/>
        <v>2</v>
      </c>
      <c r="F47" s="653">
        <f t="shared" si="12"/>
        <v>5</v>
      </c>
      <c r="G47" s="631">
        <f t="shared" ref="G47:O47" si="13">SUM(G48:G53)</f>
        <v>7</v>
      </c>
      <c r="H47" s="637">
        <f t="shared" si="13"/>
        <v>2</v>
      </c>
      <c r="I47" s="631">
        <f t="shared" si="13"/>
        <v>5</v>
      </c>
      <c r="J47" s="631">
        <f t="shared" si="13"/>
        <v>0</v>
      </c>
      <c r="K47" s="637">
        <f t="shared" si="13"/>
        <v>0</v>
      </c>
      <c r="L47" s="631">
        <f t="shared" si="13"/>
        <v>0</v>
      </c>
      <c r="M47" s="631">
        <f t="shared" si="13"/>
        <v>0</v>
      </c>
      <c r="N47" s="637">
        <f t="shared" si="13"/>
        <v>0</v>
      </c>
      <c r="O47" s="647">
        <f t="shared" si="13"/>
        <v>0</v>
      </c>
      <c r="P47" s="651"/>
      <c r="Q47" s="651"/>
      <c r="R47" s="651"/>
      <c r="S47" s="651"/>
      <c r="T47" s="651"/>
      <c r="U47" s="651"/>
    </row>
    <row r="48" spans="1:21" ht="17.25" customHeight="1" x14ac:dyDescent="0.2">
      <c r="A48" s="102"/>
      <c r="B48" s="570"/>
      <c r="C48" s="580" t="s">
        <v>69</v>
      </c>
      <c r="D48" s="687">
        <v>0</v>
      </c>
      <c r="E48" s="688">
        <v>0</v>
      </c>
      <c r="F48" s="689">
        <v>0</v>
      </c>
      <c r="G48" s="690">
        <v>0</v>
      </c>
      <c r="H48" s="688">
        <v>0</v>
      </c>
      <c r="I48" s="689">
        <v>0</v>
      </c>
      <c r="J48" s="687">
        <v>0</v>
      </c>
      <c r="K48" s="688">
        <v>0</v>
      </c>
      <c r="L48" s="690">
        <v>0</v>
      </c>
      <c r="M48" s="687">
        <v>0</v>
      </c>
      <c r="N48" s="688">
        <v>0</v>
      </c>
      <c r="O48" s="692">
        <v>0</v>
      </c>
      <c r="P48" s="651"/>
      <c r="Q48" s="651"/>
      <c r="R48" s="651"/>
      <c r="S48" s="651"/>
      <c r="T48" s="651"/>
      <c r="U48" s="651"/>
    </row>
    <row r="49" spans="1:21" ht="17.25" customHeight="1" x14ac:dyDescent="0.2">
      <c r="A49" s="102"/>
      <c r="B49" s="570"/>
      <c r="C49" s="580" t="s">
        <v>89</v>
      </c>
      <c r="D49" s="687">
        <v>0</v>
      </c>
      <c r="E49" s="688">
        <v>0</v>
      </c>
      <c r="F49" s="689">
        <v>0</v>
      </c>
      <c r="G49" s="690">
        <v>0</v>
      </c>
      <c r="H49" s="688">
        <v>0</v>
      </c>
      <c r="I49" s="689">
        <v>0</v>
      </c>
      <c r="J49" s="687">
        <v>0</v>
      </c>
      <c r="K49" s="688">
        <v>0</v>
      </c>
      <c r="L49" s="690">
        <v>0</v>
      </c>
      <c r="M49" s="687">
        <v>0</v>
      </c>
      <c r="N49" s="688">
        <v>0</v>
      </c>
      <c r="O49" s="692">
        <v>0</v>
      </c>
      <c r="P49" s="651"/>
      <c r="Q49" s="651"/>
      <c r="R49" s="651"/>
      <c r="S49" s="651"/>
      <c r="T49" s="651"/>
      <c r="U49" s="651"/>
    </row>
    <row r="50" spans="1:21" ht="17.25" customHeight="1" x14ac:dyDescent="0.2">
      <c r="A50" s="102"/>
      <c r="B50" s="570"/>
      <c r="C50" s="580" t="s">
        <v>296</v>
      </c>
      <c r="D50" s="687">
        <v>0</v>
      </c>
      <c r="E50" s="688">
        <v>0</v>
      </c>
      <c r="F50" s="689">
        <v>0</v>
      </c>
      <c r="G50" s="690">
        <v>0</v>
      </c>
      <c r="H50" s="688">
        <v>0</v>
      </c>
      <c r="I50" s="689">
        <v>0</v>
      </c>
      <c r="J50" s="687">
        <v>0</v>
      </c>
      <c r="K50" s="688">
        <v>0</v>
      </c>
      <c r="L50" s="690">
        <v>0</v>
      </c>
      <c r="M50" s="687">
        <v>0</v>
      </c>
      <c r="N50" s="688">
        <v>0</v>
      </c>
      <c r="O50" s="692">
        <v>0</v>
      </c>
      <c r="P50" s="651"/>
      <c r="Q50" s="651"/>
      <c r="R50" s="651"/>
      <c r="S50" s="651"/>
      <c r="T50" s="651"/>
      <c r="U50" s="651"/>
    </row>
    <row r="51" spans="1:21" ht="17.25" customHeight="1" x14ac:dyDescent="0.2">
      <c r="A51" s="102"/>
      <c r="B51" s="570"/>
      <c r="C51" s="580" t="s">
        <v>422</v>
      </c>
      <c r="D51" s="687">
        <v>0</v>
      </c>
      <c r="E51" s="688">
        <v>0</v>
      </c>
      <c r="F51" s="689">
        <v>0</v>
      </c>
      <c r="G51" s="690">
        <v>0</v>
      </c>
      <c r="H51" s="688">
        <v>0</v>
      </c>
      <c r="I51" s="689">
        <v>0</v>
      </c>
      <c r="J51" s="687">
        <v>0</v>
      </c>
      <c r="K51" s="688">
        <v>0</v>
      </c>
      <c r="L51" s="690">
        <v>0</v>
      </c>
      <c r="M51" s="687">
        <v>0</v>
      </c>
      <c r="N51" s="688">
        <v>0</v>
      </c>
      <c r="O51" s="692">
        <v>0</v>
      </c>
      <c r="P51" s="651"/>
      <c r="Q51" s="651"/>
      <c r="R51" s="651"/>
      <c r="S51" s="651"/>
      <c r="T51" s="651"/>
      <c r="U51" s="651"/>
    </row>
    <row r="52" spans="1:21" ht="17.25" customHeight="1" x14ac:dyDescent="0.2">
      <c r="A52" s="102"/>
      <c r="B52" s="570"/>
      <c r="C52" s="580" t="s">
        <v>423</v>
      </c>
      <c r="D52" s="687">
        <v>0</v>
      </c>
      <c r="E52" s="688">
        <v>0</v>
      </c>
      <c r="F52" s="689">
        <v>0</v>
      </c>
      <c r="G52" s="690">
        <v>0</v>
      </c>
      <c r="H52" s="688">
        <v>0</v>
      </c>
      <c r="I52" s="689">
        <v>0</v>
      </c>
      <c r="J52" s="687">
        <v>0</v>
      </c>
      <c r="K52" s="688">
        <v>0</v>
      </c>
      <c r="L52" s="690">
        <v>0</v>
      </c>
      <c r="M52" s="687">
        <v>0</v>
      </c>
      <c r="N52" s="688">
        <v>0</v>
      </c>
      <c r="O52" s="692">
        <v>0</v>
      </c>
      <c r="P52" s="651"/>
      <c r="Q52" s="651"/>
      <c r="R52" s="651"/>
      <c r="S52" s="651"/>
      <c r="T52" s="651"/>
      <c r="U52" s="651"/>
    </row>
    <row r="53" spans="1:21" ht="17.25" customHeight="1" x14ac:dyDescent="0.2">
      <c r="A53" s="102"/>
      <c r="B53" s="617"/>
      <c r="C53" s="623" t="s">
        <v>53</v>
      </c>
      <c r="D53" s="697">
        <v>7</v>
      </c>
      <c r="E53" s="695">
        <v>2</v>
      </c>
      <c r="F53" s="696">
        <v>5</v>
      </c>
      <c r="G53" s="697">
        <v>7</v>
      </c>
      <c r="H53" s="695">
        <v>2</v>
      </c>
      <c r="I53" s="697">
        <v>5</v>
      </c>
      <c r="J53" s="697">
        <v>0</v>
      </c>
      <c r="K53" s="695">
        <v>0</v>
      </c>
      <c r="L53" s="697">
        <v>0</v>
      </c>
      <c r="M53" s="697">
        <v>0</v>
      </c>
      <c r="N53" s="695">
        <v>0</v>
      </c>
      <c r="O53" s="698">
        <v>0</v>
      </c>
      <c r="P53" s="651"/>
      <c r="Q53" s="651"/>
      <c r="R53" s="651"/>
      <c r="S53" s="651"/>
      <c r="T53" s="651"/>
      <c r="U53" s="651"/>
    </row>
    <row r="54" spans="1:21" ht="17.25" customHeight="1" x14ac:dyDescent="0.2">
      <c r="A54" s="102"/>
      <c r="B54" s="616" t="s">
        <v>233</v>
      </c>
      <c r="C54" s="622"/>
      <c r="D54" s="630">
        <f t="shared" ref="D54:F54" si="14">SUM(D55:D60)</f>
        <v>0</v>
      </c>
      <c r="E54" s="636">
        <f t="shared" si="14"/>
        <v>0</v>
      </c>
      <c r="F54" s="640">
        <f t="shared" si="14"/>
        <v>0</v>
      </c>
      <c r="G54" s="638">
        <f t="shared" ref="G54:O54" si="15">SUM(G55:G60)</f>
        <v>0</v>
      </c>
      <c r="H54" s="636">
        <f t="shared" si="15"/>
        <v>0</v>
      </c>
      <c r="I54" s="640">
        <f t="shared" si="15"/>
        <v>0</v>
      </c>
      <c r="J54" s="630">
        <f t="shared" si="15"/>
        <v>0</v>
      </c>
      <c r="K54" s="636">
        <f t="shared" si="15"/>
        <v>0</v>
      </c>
      <c r="L54" s="638">
        <f t="shared" si="15"/>
        <v>0</v>
      </c>
      <c r="M54" s="630">
        <f t="shared" si="15"/>
        <v>0</v>
      </c>
      <c r="N54" s="636">
        <f t="shared" si="15"/>
        <v>0</v>
      </c>
      <c r="O54" s="646">
        <f t="shared" si="15"/>
        <v>0</v>
      </c>
      <c r="P54" s="651"/>
      <c r="Q54" s="651"/>
      <c r="R54" s="651"/>
      <c r="S54" s="651"/>
      <c r="T54" s="651"/>
      <c r="U54" s="651"/>
    </row>
    <row r="55" spans="1:21" ht="17.25" customHeight="1" x14ac:dyDescent="0.2">
      <c r="A55" s="102"/>
      <c r="B55" s="570"/>
      <c r="C55" s="580" t="s">
        <v>273</v>
      </c>
      <c r="D55" s="687">
        <v>0</v>
      </c>
      <c r="E55" s="688">
        <v>0</v>
      </c>
      <c r="F55" s="689">
        <v>0</v>
      </c>
      <c r="G55" s="690">
        <v>0</v>
      </c>
      <c r="H55" s="688">
        <v>0</v>
      </c>
      <c r="I55" s="689">
        <v>0</v>
      </c>
      <c r="J55" s="687">
        <v>0</v>
      </c>
      <c r="K55" s="688">
        <v>0</v>
      </c>
      <c r="L55" s="690">
        <v>0</v>
      </c>
      <c r="M55" s="687">
        <v>0</v>
      </c>
      <c r="N55" s="688">
        <v>0</v>
      </c>
      <c r="O55" s="692">
        <v>0</v>
      </c>
      <c r="P55" s="651"/>
      <c r="Q55" s="651"/>
      <c r="R55" s="651"/>
      <c r="S55" s="651"/>
      <c r="T55" s="651"/>
      <c r="U55" s="651"/>
    </row>
    <row r="56" spans="1:21" ht="17.25" customHeight="1" x14ac:dyDescent="0.2">
      <c r="A56" s="102"/>
      <c r="B56" s="570"/>
      <c r="C56" s="580" t="s">
        <v>158</v>
      </c>
      <c r="D56" s="687">
        <v>0</v>
      </c>
      <c r="E56" s="688">
        <v>0</v>
      </c>
      <c r="F56" s="689">
        <v>0</v>
      </c>
      <c r="G56" s="690">
        <v>0</v>
      </c>
      <c r="H56" s="688">
        <v>0</v>
      </c>
      <c r="I56" s="689">
        <v>0</v>
      </c>
      <c r="J56" s="687">
        <v>0</v>
      </c>
      <c r="K56" s="688">
        <v>0</v>
      </c>
      <c r="L56" s="690">
        <v>0</v>
      </c>
      <c r="M56" s="687">
        <v>0</v>
      </c>
      <c r="N56" s="688">
        <v>0</v>
      </c>
      <c r="O56" s="692">
        <v>0</v>
      </c>
      <c r="P56" s="651"/>
      <c r="Q56" s="651"/>
      <c r="R56" s="651"/>
      <c r="S56" s="651"/>
      <c r="T56" s="651"/>
      <c r="U56" s="651"/>
    </row>
    <row r="57" spans="1:21" ht="17.25" customHeight="1" x14ac:dyDescent="0.2">
      <c r="A57" s="102"/>
      <c r="B57" s="570"/>
      <c r="C57" s="580" t="s">
        <v>25</v>
      </c>
      <c r="D57" s="687">
        <v>0</v>
      </c>
      <c r="E57" s="688">
        <v>0</v>
      </c>
      <c r="F57" s="689">
        <v>0</v>
      </c>
      <c r="G57" s="690">
        <v>0</v>
      </c>
      <c r="H57" s="688">
        <v>0</v>
      </c>
      <c r="I57" s="689">
        <v>0</v>
      </c>
      <c r="J57" s="687">
        <v>0</v>
      </c>
      <c r="K57" s="688">
        <v>0</v>
      </c>
      <c r="L57" s="690">
        <v>0</v>
      </c>
      <c r="M57" s="687">
        <v>0</v>
      </c>
      <c r="N57" s="688">
        <v>0</v>
      </c>
      <c r="O57" s="692">
        <v>0</v>
      </c>
      <c r="P57" s="651"/>
      <c r="Q57" s="651"/>
      <c r="R57" s="651"/>
      <c r="S57" s="651"/>
      <c r="T57" s="651"/>
      <c r="U57" s="651"/>
    </row>
    <row r="58" spans="1:21" ht="17.25" customHeight="1" x14ac:dyDescent="0.2">
      <c r="A58" s="102"/>
      <c r="B58" s="570"/>
      <c r="C58" s="580" t="s">
        <v>4</v>
      </c>
      <c r="D58" s="687">
        <v>0</v>
      </c>
      <c r="E58" s="688">
        <v>0</v>
      </c>
      <c r="F58" s="689">
        <v>0</v>
      </c>
      <c r="G58" s="690">
        <v>0</v>
      </c>
      <c r="H58" s="688">
        <v>0</v>
      </c>
      <c r="I58" s="689">
        <v>0</v>
      </c>
      <c r="J58" s="687">
        <v>0</v>
      </c>
      <c r="K58" s="688">
        <v>0</v>
      </c>
      <c r="L58" s="690">
        <v>0</v>
      </c>
      <c r="M58" s="687">
        <v>0</v>
      </c>
      <c r="N58" s="688">
        <v>0</v>
      </c>
      <c r="O58" s="692">
        <v>0</v>
      </c>
      <c r="P58" s="651"/>
      <c r="Q58" s="651"/>
      <c r="R58" s="651"/>
      <c r="S58" s="651"/>
      <c r="T58" s="651"/>
      <c r="U58" s="651"/>
    </row>
    <row r="59" spans="1:21" ht="17.25" customHeight="1" x14ac:dyDescent="0.2">
      <c r="A59" s="102"/>
      <c r="B59" s="570"/>
      <c r="C59" s="580" t="s">
        <v>160</v>
      </c>
      <c r="D59" s="687">
        <v>0</v>
      </c>
      <c r="E59" s="688">
        <v>0</v>
      </c>
      <c r="F59" s="689">
        <v>0</v>
      </c>
      <c r="G59" s="690">
        <v>0</v>
      </c>
      <c r="H59" s="688">
        <v>0</v>
      </c>
      <c r="I59" s="689">
        <v>0</v>
      </c>
      <c r="J59" s="687">
        <v>0</v>
      </c>
      <c r="K59" s="688">
        <v>0</v>
      </c>
      <c r="L59" s="690">
        <v>0</v>
      </c>
      <c r="M59" s="687">
        <v>0</v>
      </c>
      <c r="N59" s="688">
        <v>0</v>
      </c>
      <c r="O59" s="692">
        <v>0</v>
      </c>
      <c r="P59" s="651"/>
      <c r="Q59" s="651"/>
      <c r="R59" s="651"/>
      <c r="S59" s="651"/>
      <c r="T59" s="651"/>
      <c r="U59" s="651"/>
    </row>
    <row r="60" spans="1:21" ht="17.25" customHeight="1" x14ac:dyDescent="0.2">
      <c r="A60" s="102"/>
      <c r="B60" s="617"/>
      <c r="C60" s="623" t="s">
        <v>53</v>
      </c>
      <c r="D60" s="687">
        <v>0</v>
      </c>
      <c r="E60" s="688">
        <v>0</v>
      </c>
      <c r="F60" s="689">
        <v>0</v>
      </c>
      <c r="G60" s="690">
        <v>0</v>
      </c>
      <c r="H60" s="688">
        <v>0</v>
      </c>
      <c r="I60" s="689">
        <v>0</v>
      </c>
      <c r="J60" s="694">
        <v>0</v>
      </c>
      <c r="K60" s="695">
        <v>0</v>
      </c>
      <c r="L60" s="697">
        <v>0</v>
      </c>
      <c r="M60" s="694">
        <v>0</v>
      </c>
      <c r="N60" s="695">
        <v>0</v>
      </c>
      <c r="O60" s="698">
        <v>0</v>
      </c>
      <c r="P60" s="651"/>
      <c r="Q60" s="651"/>
      <c r="R60" s="651"/>
      <c r="S60" s="651"/>
      <c r="T60" s="651"/>
      <c r="U60" s="651"/>
    </row>
    <row r="61" spans="1:21" ht="17.25" customHeight="1" x14ac:dyDescent="0.2">
      <c r="A61" s="102"/>
      <c r="B61" s="616" t="s">
        <v>93</v>
      </c>
      <c r="C61" s="622"/>
      <c r="D61" s="630">
        <f t="shared" ref="D61:O61" si="16">SUM(D62:D66)</f>
        <v>52</v>
      </c>
      <c r="E61" s="636">
        <f t="shared" si="16"/>
        <v>24</v>
      </c>
      <c r="F61" s="640">
        <f t="shared" si="16"/>
        <v>28</v>
      </c>
      <c r="G61" s="638">
        <f t="shared" si="16"/>
        <v>52</v>
      </c>
      <c r="H61" s="636">
        <f t="shared" si="16"/>
        <v>24</v>
      </c>
      <c r="I61" s="640">
        <f t="shared" si="16"/>
        <v>28</v>
      </c>
      <c r="J61" s="630">
        <f t="shared" si="16"/>
        <v>0</v>
      </c>
      <c r="K61" s="636">
        <f t="shared" si="16"/>
        <v>0</v>
      </c>
      <c r="L61" s="638">
        <f t="shared" si="16"/>
        <v>0</v>
      </c>
      <c r="M61" s="630">
        <f t="shared" si="16"/>
        <v>0</v>
      </c>
      <c r="N61" s="636">
        <f t="shared" si="16"/>
        <v>0</v>
      </c>
      <c r="O61" s="646">
        <f t="shared" si="16"/>
        <v>0</v>
      </c>
      <c r="P61" s="651"/>
      <c r="Q61" s="651"/>
      <c r="R61" s="651"/>
      <c r="S61" s="651"/>
      <c r="T61" s="651"/>
      <c r="U61" s="651"/>
    </row>
    <row r="62" spans="1:21" ht="17.25" customHeight="1" x14ac:dyDescent="0.2">
      <c r="A62" s="102"/>
      <c r="B62" s="570"/>
      <c r="C62" s="580" t="s">
        <v>24</v>
      </c>
      <c r="D62" s="687">
        <v>0</v>
      </c>
      <c r="E62" s="688">
        <v>0</v>
      </c>
      <c r="F62" s="689">
        <v>0</v>
      </c>
      <c r="G62" s="690">
        <v>0</v>
      </c>
      <c r="H62" s="688">
        <v>0</v>
      </c>
      <c r="I62" s="689">
        <v>0</v>
      </c>
      <c r="J62" s="687">
        <v>0</v>
      </c>
      <c r="K62" s="688">
        <v>0</v>
      </c>
      <c r="L62" s="690">
        <v>0</v>
      </c>
      <c r="M62" s="687">
        <v>0</v>
      </c>
      <c r="N62" s="688">
        <v>0</v>
      </c>
      <c r="O62" s="701">
        <v>0</v>
      </c>
      <c r="P62" s="651"/>
      <c r="Q62" s="651"/>
      <c r="R62" s="651"/>
      <c r="S62" s="651"/>
      <c r="T62" s="651"/>
      <c r="U62" s="651"/>
    </row>
    <row r="63" spans="1:21" ht="17.25" customHeight="1" x14ac:dyDescent="0.2">
      <c r="A63" s="102"/>
      <c r="B63" s="570"/>
      <c r="C63" s="580" t="s">
        <v>290</v>
      </c>
      <c r="D63" s="687">
        <v>0</v>
      </c>
      <c r="E63" s="688">
        <v>0</v>
      </c>
      <c r="F63" s="689">
        <v>0</v>
      </c>
      <c r="G63" s="690">
        <v>0</v>
      </c>
      <c r="H63" s="688">
        <v>0</v>
      </c>
      <c r="I63" s="689">
        <v>0</v>
      </c>
      <c r="J63" s="687">
        <v>0</v>
      </c>
      <c r="K63" s="688">
        <v>0</v>
      </c>
      <c r="L63" s="690">
        <v>0</v>
      </c>
      <c r="M63" s="687">
        <v>0</v>
      </c>
      <c r="N63" s="688">
        <v>0</v>
      </c>
      <c r="O63" s="692">
        <v>0</v>
      </c>
      <c r="P63" s="651"/>
      <c r="Q63" s="651"/>
      <c r="R63" s="651"/>
      <c r="S63" s="651"/>
      <c r="T63" s="651"/>
      <c r="U63" s="651"/>
    </row>
    <row r="64" spans="1:21" ht="17.25" customHeight="1" x14ac:dyDescent="0.2">
      <c r="A64" s="102"/>
      <c r="B64" s="570"/>
      <c r="C64" s="580" t="s">
        <v>295</v>
      </c>
      <c r="D64" s="687">
        <v>0</v>
      </c>
      <c r="E64" s="688">
        <v>0</v>
      </c>
      <c r="F64" s="689">
        <v>0</v>
      </c>
      <c r="G64" s="690">
        <v>0</v>
      </c>
      <c r="H64" s="688">
        <v>0</v>
      </c>
      <c r="I64" s="689">
        <v>0</v>
      </c>
      <c r="J64" s="687">
        <v>0</v>
      </c>
      <c r="K64" s="688">
        <v>0</v>
      </c>
      <c r="L64" s="690">
        <v>0</v>
      </c>
      <c r="M64" s="687">
        <v>0</v>
      </c>
      <c r="N64" s="688">
        <v>0</v>
      </c>
      <c r="O64" s="692">
        <v>0</v>
      </c>
      <c r="P64" s="651"/>
      <c r="Q64" s="651"/>
      <c r="R64" s="651"/>
      <c r="S64" s="651"/>
      <c r="T64" s="651"/>
      <c r="U64" s="651"/>
    </row>
    <row r="65" spans="1:21" ht="17.25" customHeight="1" x14ac:dyDescent="0.2">
      <c r="A65" s="102"/>
      <c r="B65" s="570"/>
      <c r="C65" s="580" t="s">
        <v>424</v>
      </c>
      <c r="D65" s="687">
        <v>0</v>
      </c>
      <c r="E65" s="688">
        <v>0</v>
      </c>
      <c r="F65" s="689">
        <v>0</v>
      </c>
      <c r="G65" s="690">
        <v>0</v>
      </c>
      <c r="H65" s="688">
        <v>0</v>
      </c>
      <c r="I65" s="689">
        <v>0</v>
      </c>
      <c r="J65" s="687">
        <v>0</v>
      </c>
      <c r="K65" s="688">
        <v>0</v>
      </c>
      <c r="L65" s="690">
        <v>0</v>
      </c>
      <c r="M65" s="687">
        <v>0</v>
      </c>
      <c r="N65" s="688">
        <v>0</v>
      </c>
      <c r="O65" s="692">
        <v>0</v>
      </c>
      <c r="P65" s="651"/>
      <c r="Q65" s="651"/>
      <c r="R65" s="651"/>
      <c r="S65" s="651"/>
      <c r="T65" s="651"/>
      <c r="U65" s="651"/>
    </row>
    <row r="66" spans="1:21" ht="17.25" customHeight="1" x14ac:dyDescent="0.2">
      <c r="A66" s="102"/>
      <c r="B66" s="571"/>
      <c r="C66" s="581" t="s">
        <v>53</v>
      </c>
      <c r="D66" s="702">
        <v>52</v>
      </c>
      <c r="E66" s="703">
        <v>24</v>
      </c>
      <c r="F66" s="704">
        <v>28</v>
      </c>
      <c r="G66" s="627">
        <v>52</v>
      </c>
      <c r="H66" s="703">
        <v>24</v>
      </c>
      <c r="I66" s="704">
        <v>28</v>
      </c>
      <c r="J66" s="705">
        <v>0</v>
      </c>
      <c r="K66" s="703">
        <v>0</v>
      </c>
      <c r="L66" s="627">
        <v>0</v>
      </c>
      <c r="M66" s="705">
        <v>0</v>
      </c>
      <c r="N66" s="703">
        <v>0</v>
      </c>
      <c r="O66" s="706">
        <v>0</v>
      </c>
      <c r="P66" s="651"/>
      <c r="Q66" s="651"/>
      <c r="R66" s="651"/>
      <c r="S66" s="651"/>
      <c r="T66" s="651"/>
      <c r="U66" s="651"/>
    </row>
    <row r="67" spans="1:21" ht="17.25" customHeight="1" x14ac:dyDescent="0.15"/>
    <row r="68" spans="1:21" ht="17.25" customHeight="1" x14ac:dyDescent="0.15"/>
    <row r="69" spans="1:21" ht="17.25" customHeight="1" x14ac:dyDescent="0.15"/>
  </sheetData>
  <customSheetViews>
    <customSheetView guid="{38641C39-8DCD-4675-9CC3-E31D26A80CE1}" scale="75" showGridLines="0" fitToPage="1" topLeftCell="A42">
      <selection activeCell="D69" sqref="D69:U78"/>
      <pageMargins left="0.59055118110236227" right="0.39370078740157483" top="0.31496062992125984" bottom="0.55118110236220474" header="0" footer="0.27559055118110237"/>
      <printOptions horizontalCentered="1" verticalCentered="1"/>
      <pageSetup paperSize="9" scale="57" firstPageNumber="35"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selection activeCell="D1" sqref="D1"/>
      <pageMargins left="0.59055118110236227" right="0.39370078740157483" top="0.31496062992125984" bottom="0.55118110236220474" header="0" footer="0.27559055118110237"/>
      <printOptions horizontalCentered="1" verticalCentered="1"/>
      <pageSetup paperSize="9" firstPageNumber="35"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topLeftCell="A42">
      <selection activeCell="D69" sqref="D69:U78"/>
      <pageMargins left="0.59055118110236227" right="0.39370078740157483" top="0.31496062992125984" bottom="0.55118110236220474" header="0" footer="0.27559055118110237"/>
      <printOptions horizontalCentered="1" verticalCentered="1"/>
      <pageSetup paperSize="9" scale="57" firstPageNumber="35"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topLeftCell="A42">
      <selection activeCell="D69" sqref="D69:U78"/>
      <pageMargins left="0.59055118110236227" right="0.39370078740157483" top="0.31496062992125984" bottom="0.55118110236220474" header="0" footer="0.27559055118110237"/>
      <printOptions horizontalCentered="1" verticalCentered="1"/>
      <pageSetup paperSize="9" firstPageNumber="35"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selection activeCell="V1" sqref="V1"/>
      <pageMargins left="0.59055118110236227" right="0.39370078740157483" top="0.31496062992125984" bottom="0.55118110236220474" header="0" footer="0.27559055118110237"/>
      <printOptions horizontalCentered="1" verticalCentered="1"/>
      <pageSetup paperSize="9" scale="66" firstPageNumber="35" orientation="portrait" useFirstPageNumber="1" r:id="rId5"/>
      <headerFooter scaleWithDoc="0" alignWithMargins="0">
        <oddFooter>&amp;C-&amp;A-</oddFooter>
        <evenFooter>&amp;C- &amp;P -</evenFooter>
        <firstFooter>&amp;C- &amp;P -</firstFooter>
      </headerFooter>
    </customSheetView>
  </customSheetViews>
  <mergeCells count="2">
    <mergeCell ref="B3:C5"/>
    <mergeCell ref="B15:C16"/>
  </mergeCells>
  <phoneticPr fontId="2"/>
  <printOptions horizontalCentered="1" verticalCentered="1"/>
  <pageMargins left="0.59055118110236227" right="0.39370078740157483" top="0.31496062992125984" bottom="0.55118110236220474" header="0" footer="0.27559055118110237"/>
  <pageSetup paperSize="9" scale="66" firstPageNumber="35" orientation="portrait" useFirstPageNumber="1" r:id="rId6"/>
  <headerFooter scaleWithDoc="0" alignWithMargins="0">
    <oddFooter>&amp;C-&amp;A-</oddFooter>
    <evenFooter>&amp;C- &amp;P -</evenFooter>
    <firstFooter>&amp;C- &amp;P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1"/>
  <sheetViews>
    <sheetView showGridLines="0" view="pageBreakPreview" zoomScaleNormal="75" zoomScaleSheetLayoutView="100" workbookViewId="0">
      <pane xSplit="1" ySplit="4" topLeftCell="B5" activePane="bottomRight" state="frozen"/>
      <selection activeCell="K13" sqref="K13"/>
      <selection pane="topRight" activeCell="K13" sqref="K13"/>
      <selection pane="bottomLeft" activeCell="K13" sqref="K13"/>
      <selection pane="bottomRight" activeCell="K13" sqref="K13"/>
    </sheetView>
  </sheetViews>
  <sheetFormatPr defaultColWidth="9" defaultRowHeight="27" customHeight="1" x14ac:dyDescent="0.15"/>
  <cols>
    <col min="1" max="1" width="16.875" style="45" customWidth="1" collapsed="1"/>
    <col min="2" max="13" width="9.375" style="45" customWidth="1" collapsed="1"/>
    <col min="14" max="16384" width="9" style="45" collapsed="1"/>
  </cols>
  <sheetData>
    <row r="1" spans="1:13" ht="18.95" customHeight="1" x14ac:dyDescent="0.15"/>
    <row r="2" spans="1:13" ht="27" customHeight="1" x14ac:dyDescent="0.15">
      <c r="A2" s="48" t="s">
        <v>425</v>
      </c>
      <c r="M2" s="122" t="s">
        <v>96</v>
      </c>
    </row>
    <row r="3" spans="1:13" ht="27" customHeight="1" x14ac:dyDescent="0.2">
      <c r="A3" s="49" t="s">
        <v>36</v>
      </c>
      <c r="B3" s="67" t="s">
        <v>27</v>
      </c>
      <c r="C3" s="67"/>
      <c r="D3" s="108"/>
      <c r="E3" s="77" t="s">
        <v>126</v>
      </c>
      <c r="F3" s="77"/>
      <c r="G3" s="121"/>
      <c r="H3" s="67" t="s">
        <v>128</v>
      </c>
      <c r="I3" s="67"/>
      <c r="J3" s="108"/>
      <c r="K3" s="67" t="s">
        <v>132</v>
      </c>
      <c r="L3" s="67"/>
      <c r="M3" s="123"/>
    </row>
    <row r="4" spans="1:13" s="46" customFormat="1" ht="36" customHeight="1" x14ac:dyDescent="0.2">
      <c r="A4" s="92" t="s">
        <v>102</v>
      </c>
      <c r="B4" s="97" t="s">
        <v>57</v>
      </c>
      <c r="C4" s="661" t="s">
        <v>12</v>
      </c>
      <c r="D4" s="109" t="s">
        <v>11</v>
      </c>
      <c r="E4" s="115" t="s">
        <v>57</v>
      </c>
      <c r="F4" s="661" t="s">
        <v>12</v>
      </c>
      <c r="G4" s="109" t="s">
        <v>11</v>
      </c>
      <c r="H4" s="115" t="s">
        <v>57</v>
      </c>
      <c r="I4" s="661" t="s">
        <v>12</v>
      </c>
      <c r="J4" s="109" t="s">
        <v>11</v>
      </c>
      <c r="K4" s="115" t="s">
        <v>57</v>
      </c>
      <c r="L4" s="661" t="s">
        <v>12</v>
      </c>
      <c r="M4" s="124" t="s">
        <v>11</v>
      </c>
    </row>
    <row r="5" spans="1:13" s="91" customFormat="1" ht="30" customHeight="1" x14ac:dyDescent="0.15">
      <c r="A5" s="8" t="s">
        <v>380</v>
      </c>
      <c r="B5" s="98">
        <v>37848</v>
      </c>
      <c r="C5" s="103">
        <v>19243</v>
      </c>
      <c r="D5" s="110">
        <v>18605</v>
      </c>
      <c r="E5" s="116">
        <v>5920</v>
      </c>
      <c r="F5" s="116">
        <v>3035</v>
      </c>
      <c r="G5" s="110">
        <v>2885</v>
      </c>
      <c r="H5" s="116">
        <v>6038</v>
      </c>
      <c r="I5" s="116">
        <v>3107</v>
      </c>
      <c r="J5" s="110">
        <v>2931</v>
      </c>
      <c r="K5" s="116">
        <v>6140</v>
      </c>
      <c r="L5" s="116">
        <v>3079</v>
      </c>
      <c r="M5" s="125">
        <v>3061</v>
      </c>
    </row>
    <row r="6" spans="1:13" ht="30" customHeight="1" x14ac:dyDescent="0.15">
      <c r="A6" s="8" t="s">
        <v>412</v>
      </c>
      <c r="B6" s="98">
        <f t="shared" ref="B6:M6" si="0">B7+B8</f>
        <v>36478</v>
      </c>
      <c r="C6" s="103">
        <f t="shared" si="0"/>
        <v>18522</v>
      </c>
      <c r="D6" s="110">
        <f t="shared" si="0"/>
        <v>17956</v>
      </c>
      <c r="E6" s="116">
        <f t="shared" si="0"/>
        <v>5569</v>
      </c>
      <c r="F6" s="116">
        <f t="shared" si="0"/>
        <v>2835</v>
      </c>
      <c r="G6" s="110">
        <f t="shared" si="0"/>
        <v>2734</v>
      </c>
      <c r="H6" s="116">
        <f t="shared" si="0"/>
        <v>5885</v>
      </c>
      <c r="I6" s="116">
        <f t="shared" si="0"/>
        <v>3019</v>
      </c>
      <c r="J6" s="110">
        <f t="shared" si="0"/>
        <v>2866</v>
      </c>
      <c r="K6" s="116">
        <f t="shared" si="0"/>
        <v>5990</v>
      </c>
      <c r="L6" s="116">
        <f t="shared" si="0"/>
        <v>3081</v>
      </c>
      <c r="M6" s="125">
        <f t="shared" si="0"/>
        <v>2909</v>
      </c>
    </row>
    <row r="7" spans="1:13" ht="30" customHeight="1" x14ac:dyDescent="0.2">
      <c r="A7" s="93" t="s">
        <v>54</v>
      </c>
      <c r="B7" s="99">
        <f t="shared" ref="B7:M7" si="1">SUM(B9:B21)</f>
        <v>33873</v>
      </c>
      <c r="C7" s="104">
        <f t="shared" si="1"/>
        <v>17200</v>
      </c>
      <c r="D7" s="111">
        <f t="shared" si="1"/>
        <v>16673</v>
      </c>
      <c r="E7" s="117">
        <f t="shared" si="1"/>
        <v>5197</v>
      </c>
      <c r="F7" s="104">
        <f t="shared" si="1"/>
        <v>2640</v>
      </c>
      <c r="G7" s="111">
        <f t="shared" si="1"/>
        <v>2557</v>
      </c>
      <c r="H7" s="117">
        <f t="shared" si="1"/>
        <v>5452</v>
      </c>
      <c r="I7" s="104">
        <f t="shared" si="1"/>
        <v>2806</v>
      </c>
      <c r="J7" s="111">
        <f t="shared" si="1"/>
        <v>2646</v>
      </c>
      <c r="K7" s="117">
        <f t="shared" si="1"/>
        <v>5584</v>
      </c>
      <c r="L7" s="104">
        <f t="shared" si="1"/>
        <v>2874</v>
      </c>
      <c r="M7" s="126">
        <f t="shared" si="1"/>
        <v>2710</v>
      </c>
    </row>
    <row r="8" spans="1:13" ht="30" customHeight="1" x14ac:dyDescent="0.2">
      <c r="A8" s="94" t="s">
        <v>135</v>
      </c>
      <c r="B8" s="100">
        <f t="shared" ref="B8:M8" si="2">B22+B24+B26+B30+B35+B37</f>
        <v>2605</v>
      </c>
      <c r="C8" s="105">
        <f t="shared" si="2"/>
        <v>1322</v>
      </c>
      <c r="D8" s="112">
        <f t="shared" si="2"/>
        <v>1283</v>
      </c>
      <c r="E8" s="118">
        <f t="shared" si="2"/>
        <v>372</v>
      </c>
      <c r="F8" s="105">
        <f t="shared" si="2"/>
        <v>195</v>
      </c>
      <c r="G8" s="112">
        <f t="shared" si="2"/>
        <v>177</v>
      </c>
      <c r="H8" s="118">
        <f t="shared" si="2"/>
        <v>433</v>
      </c>
      <c r="I8" s="105">
        <f t="shared" si="2"/>
        <v>213</v>
      </c>
      <c r="J8" s="112">
        <f t="shared" si="2"/>
        <v>220</v>
      </c>
      <c r="K8" s="118">
        <f t="shared" si="2"/>
        <v>406</v>
      </c>
      <c r="L8" s="105">
        <f t="shared" si="2"/>
        <v>207</v>
      </c>
      <c r="M8" s="127">
        <f t="shared" si="2"/>
        <v>199</v>
      </c>
    </row>
    <row r="9" spans="1:13" ht="30" customHeight="1" x14ac:dyDescent="0.2">
      <c r="A9" s="93" t="s">
        <v>84</v>
      </c>
      <c r="B9" s="99">
        <v>13309</v>
      </c>
      <c r="C9" s="883">
        <v>6769</v>
      </c>
      <c r="D9" s="725">
        <v>6540</v>
      </c>
      <c r="E9" s="117">
        <v>2047</v>
      </c>
      <c r="F9" s="104">
        <v>1065</v>
      </c>
      <c r="G9" s="111">
        <v>982</v>
      </c>
      <c r="H9" s="117">
        <v>2178</v>
      </c>
      <c r="I9" s="104">
        <v>1114</v>
      </c>
      <c r="J9" s="111">
        <v>1064</v>
      </c>
      <c r="K9" s="117">
        <v>2272</v>
      </c>
      <c r="L9" s="104">
        <v>1201</v>
      </c>
      <c r="M9" s="126">
        <v>1071</v>
      </c>
    </row>
    <row r="10" spans="1:13" ht="30" customHeight="1" x14ac:dyDescent="0.2">
      <c r="A10" s="93" t="s">
        <v>90</v>
      </c>
      <c r="B10" s="99">
        <v>1593</v>
      </c>
      <c r="C10" s="104">
        <v>823</v>
      </c>
      <c r="D10" s="725">
        <v>770</v>
      </c>
      <c r="E10" s="117">
        <v>261</v>
      </c>
      <c r="F10" s="104">
        <v>142</v>
      </c>
      <c r="G10" s="111">
        <v>119</v>
      </c>
      <c r="H10" s="117">
        <v>248</v>
      </c>
      <c r="I10" s="104">
        <v>138</v>
      </c>
      <c r="J10" s="111">
        <v>110</v>
      </c>
      <c r="K10" s="117">
        <v>248</v>
      </c>
      <c r="L10" s="104">
        <v>126</v>
      </c>
      <c r="M10" s="126">
        <v>122</v>
      </c>
    </row>
    <row r="11" spans="1:13" ht="30" customHeight="1" x14ac:dyDescent="0.2">
      <c r="A11" s="93" t="s">
        <v>70</v>
      </c>
      <c r="B11" s="99">
        <v>3368</v>
      </c>
      <c r="C11" s="104">
        <v>1665</v>
      </c>
      <c r="D11" s="725">
        <v>1703</v>
      </c>
      <c r="E11" s="117">
        <v>496</v>
      </c>
      <c r="F11" s="104">
        <v>239</v>
      </c>
      <c r="G11" s="111">
        <v>257</v>
      </c>
      <c r="H11" s="117">
        <v>556</v>
      </c>
      <c r="I11" s="104">
        <v>271</v>
      </c>
      <c r="J11" s="111">
        <v>285</v>
      </c>
      <c r="K11" s="117">
        <v>534</v>
      </c>
      <c r="L11" s="104">
        <v>278</v>
      </c>
      <c r="M11" s="126">
        <v>256</v>
      </c>
    </row>
    <row r="12" spans="1:13" ht="30" customHeight="1" x14ac:dyDescent="0.2">
      <c r="A12" s="93" t="s">
        <v>91</v>
      </c>
      <c r="B12" s="99">
        <v>2513</v>
      </c>
      <c r="C12" s="104">
        <v>1298</v>
      </c>
      <c r="D12" s="725">
        <v>1215</v>
      </c>
      <c r="E12" s="117">
        <v>394</v>
      </c>
      <c r="F12" s="104">
        <v>190</v>
      </c>
      <c r="G12" s="111">
        <v>204</v>
      </c>
      <c r="H12" s="117">
        <v>390</v>
      </c>
      <c r="I12" s="104">
        <v>212</v>
      </c>
      <c r="J12" s="111">
        <v>178</v>
      </c>
      <c r="K12" s="117">
        <v>397</v>
      </c>
      <c r="L12" s="104">
        <v>215</v>
      </c>
      <c r="M12" s="126">
        <v>182</v>
      </c>
    </row>
    <row r="13" spans="1:13" ht="30" customHeight="1" x14ac:dyDescent="0.2">
      <c r="A13" s="93" t="s">
        <v>237</v>
      </c>
      <c r="B13" s="99">
        <v>677</v>
      </c>
      <c r="C13" s="104">
        <v>339</v>
      </c>
      <c r="D13" s="725">
        <v>338</v>
      </c>
      <c r="E13" s="117">
        <v>101</v>
      </c>
      <c r="F13" s="104">
        <v>53</v>
      </c>
      <c r="G13" s="111">
        <v>48</v>
      </c>
      <c r="H13" s="117">
        <v>93</v>
      </c>
      <c r="I13" s="104">
        <v>56</v>
      </c>
      <c r="J13" s="111">
        <v>37</v>
      </c>
      <c r="K13" s="117">
        <v>121</v>
      </c>
      <c r="L13" s="104">
        <v>61</v>
      </c>
      <c r="M13" s="126">
        <v>60</v>
      </c>
    </row>
    <row r="14" spans="1:13" ht="30" customHeight="1" x14ac:dyDescent="0.2">
      <c r="A14" s="93" t="s">
        <v>203</v>
      </c>
      <c r="B14" s="99">
        <v>1401</v>
      </c>
      <c r="C14" s="104">
        <v>728</v>
      </c>
      <c r="D14" s="725">
        <v>673</v>
      </c>
      <c r="E14" s="117">
        <v>209</v>
      </c>
      <c r="F14" s="104">
        <v>113</v>
      </c>
      <c r="G14" s="111">
        <v>96</v>
      </c>
      <c r="H14" s="117">
        <v>199</v>
      </c>
      <c r="I14" s="104">
        <v>111</v>
      </c>
      <c r="J14" s="111">
        <v>88</v>
      </c>
      <c r="K14" s="117">
        <v>261</v>
      </c>
      <c r="L14" s="104">
        <v>119</v>
      </c>
      <c r="M14" s="126">
        <v>142</v>
      </c>
    </row>
    <row r="15" spans="1:13" ht="30" customHeight="1" x14ac:dyDescent="0.2">
      <c r="A15" s="93" t="s">
        <v>139</v>
      </c>
      <c r="B15" s="99">
        <v>1095</v>
      </c>
      <c r="C15" s="104">
        <v>551</v>
      </c>
      <c r="D15" s="725">
        <v>544</v>
      </c>
      <c r="E15" s="117">
        <v>169</v>
      </c>
      <c r="F15" s="104">
        <v>90</v>
      </c>
      <c r="G15" s="111">
        <v>79</v>
      </c>
      <c r="H15" s="117">
        <v>156</v>
      </c>
      <c r="I15" s="104">
        <v>83</v>
      </c>
      <c r="J15" s="111">
        <v>73</v>
      </c>
      <c r="K15" s="117">
        <v>175</v>
      </c>
      <c r="L15" s="104">
        <v>87</v>
      </c>
      <c r="M15" s="126">
        <v>88</v>
      </c>
    </row>
    <row r="16" spans="1:13" ht="30" customHeight="1" x14ac:dyDescent="0.2">
      <c r="A16" s="93" t="s">
        <v>238</v>
      </c>
      <c r="B16" s="99">
        <v>2885</v>
      </c>
      <c r="C16" s="104">
        <v>1484</v>
      </c>
      <c r="D16" s="725">
        <v>1401</v>
      </c>
      <c r="E16" s="117">
        <v>429</v>
      </c>
      <c r="F16" s="104">
        <v>228</v>
      </c>
      <c r="G16" s="111">
        <v>201</v>
      </c>
      <c r="H16" s="117">
        <v>462</v>
      </c>
      <c r="I16" s="104">
        <v>235</v>
      </c>
      <c r="J16" s="111">
        <v>227</v>
      </c>
      <c r="K16" s="117">
        <v>440</v>
      </c>
      <c r="L16" s="104">
        <v>225</v>
      </c>
      <c r="M16" s="126">
        <v>215</v>
      </c>
    </row>
    <row r="17" spans="1:13" ht="30" customHeight="1" x14ac:dyDescent="0.2">
      <c r="A17" s="93" t="s">
        <v>399</v>
      </c>
      <c r="B17" s="99">
        <v>1416</v>
      </c>
      <c r="C17" s="104">
        <v>718</v>
      </c>
      <c r="D17" s="725">
        <v>698</v>
      </c>
      <c r="E17" s="117">
        <v>237</v>
      </c>
      <c r="F17" s="104">
        <v>118</v>
      </c>
      <c r="G17" s="111">
        <v>119</v>
      </c>
      <c r="H17" s="117">
        <v>227</v>
      </c>
      <c r="I17" s="104">
        <v>115</v>
      </c>
      <c r="J17" s="111">
        <v>112</v>
      </c>
      <c r="K17" s="117">
        <v>240</v>
      </c>
      <c r="L17" s="104">
        <v>116</v>
      </c>
      <c r="M17" s="126">
        <v>124</v>
      </c>
    </row>
    <row r="18" spans="1:13" ht="30" customHeight="1" x14ac:dyDescent="0.2">
      <c r="A18" s="93" t="s">
        <v>398</v>
      </c>
      <c r="B18" s="99">
        <v>2963</v>
      </c>
      <c r="C18" s="104">
        <v>1506</v>
      </c>
      <c r="D18" s="725">
        <v>1457</v>
      </c>
      <c r="E18" s="117">
        <v>440</v>
      </c>
      <c r="F18" s="104">
        <v>202</v>
      </c>
      <c r="G18" s="111">
        <v>238</v>
      </c>
      <c r="H18" s="117">
        <v>512</v>
      </c>
      <c r="I18" s="104">
        <v>258</v>
      </c>
      <c r="J18" s="111">
        <v>254</v>
      </c>
      <c r="K18" s="117">
        <v>478</v>
      </c>
      <c r="L18" s="104">
        <v>252</v>
      </c>
      <c r="M18" s="126">
        <v>226</v>
      </c>
    </row>
    <row r="19" spans="1:13" ht="30" customHeight="1" x14ac:dyDescent="0.2">
      <c r="A19" s="93" t="s">
        <v>402</v>
      </c>
      <c r="B19" s="99">
        <v>916</v>
      </c>
      <c r="C19" s="104">
        <v>468</v>
      </c>
      <c r="D19" s="725">
        <v>448</v>
      </c>
      <c r="E19" s="117">
        <v>144</v>
      </c>
      <c r="F19" s="104">
        <v>81</v>
      </c>
      <c r="G19" s="111">
        <v>63</v>
      </c>
      <c r="H19" s="117">
        <v>149</v>
      </c>
      <c r="I19" s="104">
        <v>71</v>
      </c>
      <c r="J19" s="111">
        <v>78</v>
      </c>
      <c r="K19" s="117">
        <v>134</v>
      </c>
      <c r="L19" s="104">
        <v>63</v>
      </c>
      <c r="M19" s="126">
        <v>71</v>
      </c>
    </row>
    <row r="20" spans="1:13" ht="30" customHeight="1" x14ac:dyDescent="0.2">
      <c r="A20" s="93" t="s">
        <v>396</v>
      </c>
      <c r="B20" s="99">
        <v>894</v>
      </c>
      <c r="C20" s="104">
        <v>430</v>
      </c>
      <c r="D20" s="725">
        <v>464</v>
      </c>
      <c r="E20" s="117">
        <v>153</v>
      </c>
      <c r="F20" s="104">
        <v>60</v>
      </c>
      <c r="G20" s="111">
        <v>93</v>
      </c>
      <c r="H20" s="117">
        <v>140</v>
      </c>
      <c r="I20" s="104">
        <v>63</v>
      </c>
      <c r="J20" s="111">
        <v>77</v>
      </c>
      <c r="K20" s="117">
        <v>147</v>
      </c>
      <c r="L20" s="104">
        <v>67</v>
      </c>
      <c r="M20" s="126">
        <v>80</v>
      </c>
    </row>
    <row r="21" spans="1:13" ht="30" customHeight="1" x14ac:dyDescent="0.2">
      <c r="A21" s="94" t="s">
        <v>395</v>
      </c>
      <c r="B21" s="100">
        <v>843</v>
      </c>
      <c r="C21" s="105">
        <v>421</v>
      </c>
      <c r="D21" s="556">
        <v>422</v>
      </c>
      <c r="E21" s="118">
        <v>117</v>
      </c>
      <c r="F21" s="105">
        <v>59</v>
      </c>
      <c r="G21" s="112">
        <v>58</v>
      </c>
      <c r="H21" s="118">
        <v>142</v>
      </c>
      <c r="I21" s="105">
        <v>79</v>
      </c>
      <c r="J21" s="112">
        <v>63</v>
      </c>
      <c r="K21" s="118">
        <v>137</v>
      </c>
      <c r="L21" s="105">
        <v>64</v>
      </c>
      <c r="M21" s="127">
        <v>73</v>
      </c>
    </row>
    <row r="22" spans="1:13" ht="30" customHeight="1" x14ac:dyDescent="0.2">
      <c r="A22" s="95" t="s">
        <v>87</v>
      </c>
      <c r="B22" s="101">
        <f t="shared" ref="B22:M22" si="3">B23</f>
        <v>138</v>
      </c>
      <c r="C22" s="106">
        <f t="shared" si="3"/>
        <v>71</v>
      </c>
      <c r="D22" s="113">
        <f t="shared" si="3"/>
        <v>67</v>
      </c>
      <c r="E22" s="119">
        <f t="shared" si="3"/>
        <v>23</v>
      </c>
      <c r="F22" s="106">
        <f t="shared" si="3"/>
        <v>14</v>
      </c>
      <c r="G22" s="113">
        <f t="shared" si="3"/>
        <v>9</v>
      </c>
      <c r="H22" s="119">
        <f t="shared" si="3"/>
        <v>17</v>
      </c>
      <c r="I22" s="106">
        <f t="shared" si="3"/>
        <v>9</v>
      </c>
      <c r="J22" s="113">
        <f t="shared" si="3"/>
        <v>8</v>
      </c>
      <c r="K22" s="119">
        <f t="shared" si="3"/>
        <v>20</v>
      </c>
      <c r="L22" s="106">
        <f t="shared" si="3"/>
        <v>9</v>
      </c>
      <c r="M22" s="128">
        <f t="shared" si="3"/>
        <v>11</v>
      </c>
    </row>
    <row r="23" spans="1:13" ht="30" customHeight="1" x14ac:dyDescent="0.2">
      <c r="A23" s="94" t="s">
        <v>97</v>
      </c>
      <c r="B23" s="100">
        <v>138</v>
      </c>
      <c r="C23" s="729">
        <v>71</v>
      </c>
      <c r="D23" s="743">
        <v>67</v>
      </c>
      <c r="E23" s="118">
        <v>23</v>
      </c>
      <c r="F23" s="105">
        <v>14</v>
      </c>
      <c r="G23" s="112">
        <v>9</v>
      </c>
      <c r="H23" s="118">
        <v>17</v>
      </c>
      <c r="I23" s="105">
        <v>9</v>
      </c>
      <c r="J23" s="112">
        <v>8</v>
      </c>
      <c r="K23" s="118">
        <v>20</v>
      </c>
      <c r="L23" s="105">
        <v>9</v>
      </c>
      <c r="M23" s="127">
        <v>11</v>
      </c>
    </row>
    <row r="24" spans="1:13" ht="30" customHeight="1" x14ac:dyDescent="0.2">
      <c r="A24" s="95" t="s">
        <v>46</v>
      </c>
      <c r="B24" s="101">
        <f t="shared" ref="B24:M24" si="4">B25</f>
        <v>41</v>
      </c>
      <c r="C24" s="107">
        <f t="shared" si="4"/>
        <v>23</v>
      </c>
      <c r="D24" s="114">
        <f t="shared" si="4"/>
        <v>18</v>
      </c>
      <c r="E24" s="119">
        <f t="shared" si="4"/>
        <v>6</v>
      </c>
      <c r="F24" s="106">
        <f t="shared" si="4"/>
        <v>2</v>
      </c>
      <c r="G24" s="113">
        <f t="shared" si="4"/>
        <v>4</v>
      </c>
      <c r="H24" s="119">
        <f t="shared" si="4"/>
        <v>2</v>
      </c>
      <c r="I24" s="106">
        <f t="shared" si="4"/>
        <v>2</v>
      </c>
      <c r="J24" s="113">
        <f t="shared" si="4"/>
        <v>0</v>
      </c>
      <c r="K24" s="119">
        <f t="shared" si="4"/>
        <v>9</v>
      </c>
      <c r="L24" s="106">
        <f t="shared" si="4"/>
        <v>6</v>
      </c>
      <c r="M24" s="128">
        <f t="shared" si="4"/>
        <v>3</v>
      </c>
    </row>
    <row r="25" spans="1:13" ht="30" customHeight="1" x14ac:dyDescent="0.2">
      <c r="A25" s="94" t="s">
        <v>107</v>
      </c>
      <c r="B25" s="100">
        <v>41</v>
      </c>
      <c r="C25" s="729">
        <v>23</v>
      </c>
      <c r="D25" s="743">
        <v>18</v>
      </c>
      <c r="E25" s="118">
        <v>6</v>
      </c>
      <c r="F25" s="105">
        <v>2</v>
      </c>
      <c r="G25" s="112">
        <v>4</v>
      </c>
      <c r="H25" s="118">
        <v>2</v>
      </c>
      <c r="I25" s="105">
        <v>2</v>
      </c>
      <c r="J25" s="112">
        <v>0</v>
      </c>
      <c r="K25" s="118">
        <v>9</v>
      </c>
      <c r="L25" s="105">
        <v>6</v>
      </c>
      <c r="M25" s="127">
        <v>3</v>
      </c>
    </row>
    <row r="26" spans="1:13" ht="30" customHeight="1" x14ac:dyDescent="0.2">
      <c r="A26" s="95" t="s">
        <v>108</v>
      </c>
      <c r="B26" s="101">
        <f t="shared" ref="B26:M26" si="5">SUM(B27:B29)</f>
        <v>597</v>
      </c>
      <c r="C26" s="106">
        <f t="shared" si="5"/>
        <v>262</v>
      </c>
      <c r="D26" s="113">
        <f t="shared" si="5"/>
        <v>335</v>
      </c>
      <c r="E26" s="119">
        <f t="shared" si="5"/>
        <v>87</v>
      </c>
      <c r="F26" s="106">
        <f t="shared" si="5"/>
        <v>36</v>
      </c>
      <c r="G26" s="113">
        <f t="shared" si="5"/>
        <v>51</v>
      </c>
      <c r="H26" s="119">
        <f t="shared" si="5"/>
        <v>101</v>
      </c>
      <c r="I26" s="106">
        <f t="shared" si="5"/>
        <v>46</v>
      </c>
      <c r="J26" s="113">
        <f t="shared" si="5"/>
        <v>55</v>
      </c>
      <c r="K26" s="119">
        <f t="shared" si="5"/>
        <v>82</v>
      </c>
      <c r="L26" s="106">
        <f t="shared" si="5"/>
        <v>36</v>
      </c>
      <c r="M26" s="128">
        <f t="shared" si="5"/>
        <v>46</v>
      </c>
    </row>
    <row r="27" spans="1:13" ht="30" customHeight="1" x14ac:dyDescent="0.2">
      <c r="A27" s="93" t="s">
        <v>52</v>
      </c>
      <c r="B27" s="99">
        <v>0</v>
      </c>
      <c r="C27" s="734">
        <v>0</v>
      </c>
      <c r="D27" s="737">
        <v>0</v>
      </c>
      <c r="E27" s="117">
        <v>0</v>
      </c>
      <c r="F27" s="104">
        <v>0</v>
      </c>
      <c r="G27" s="111">
        <v>0</v>
      </c>
      <c r="H27" s="117">
        <v>0</v>
      </c>
      <c r="I27" s="104">
        <v>0</v>
      </c>
      <c r="J27" s="111">
        <v>0</v>
      </c>
      <c r="K27" s="117">
        <v>0</v>
      </c>
      <c r="L27" s="104">
        <v>0</v>
      </c>
      <c r="M27" s="126">
        <v>0</v>
      </c>
    </row>
    <row r="28" spans="1:13" ht="30" customHeight="1" x14ac:dyDescent="0.2">
      <c r="A28" s="93" t="s">
        <v>125</v>
      </c>
      <c r="B28" s="99">
        <v>449</v>
      </c>
      <c r="C28" s="104">
        <v>193</v>
      </c>
      <c r="D28" s="111">
        <v>256</v>
      </c>
      <c r="E28" s="117">
        <v>63</v>
      </c>
      <c r="F28" s="104">
        <v>29</v>
      </c>
      <c r="G28" s="111">
        <v>34</v>
      </c>
      <c r="H28" s="117">
        <v>72</v>
      </c>
      <c r="I28" s="104">
        <v>31</v>
      </c>
      <c r="J28" s="111">
        <v>41</v>
      </c>
      <c r="K28" s="117">
        <v>66</v>
      </c>
      <c r="L28" s="104">
        <v>27</v>
      </c>
      <c r="M28" s="126">
        <v>39</v>
      </c>
    </row>
    <row r="29" spans="1:13" ht="30" customHeight="1" x14ac:dyDescent="0.2">
      <c r="A29" s="94" t="s">
        <v>403</v>
      </c>
      <c r="B29" s="100">
        <v>148</v>
      </c>
      <c r="C29" s="105">
        <v>69</v>
      </c>
      <c r="D29" s="112">
        <v>79</v>
      </c>
      <c r="E29" s="118">
        <v>24</v>
      </c>
      <c r="F29" s="105">
        <v>7</v>
      </c>
      <c r="G29" s="112">
        <v>17</v>
      </c>
      <c r="H29" s="118">
        <v>29</v>
      </c>
      <c r="I29" s="105">
        <v>15</v>
      </c>
      <c r="J29" s="112">
        <v>14</v>
      </c>
      <c r="K29" s="118">
        <v>16</v>
      </c>
      <c r="L29" s="105">
        <v>9</v>
      </c>
      <c r="M29" s="127">
        <v>7</v>
      </c>
    </row>
    <row r="30" spans="1:13" ht="30" customHeight="1" x14ac:dyDescent="0.2">
      <c r="A30" s="95" t="s">
        <v>109</v>
      </c>
      <c r="B30" s="101">
        <f t="shared" ref="B30:M30" si="6">SUM(B31:B34)</f>
        <v>549</v>
      </c>
      <c r="C30" s="106">
        <f t="shared" si="6"/>
        <v>281</v>
      </c>
      <c r="D30" s="113">
        <f t="shared" si="6"/>
        <v>268</v>
      </c>
      <c r="E30" s="119">
        <f t="shared" si="6"/>
        <v>74</v>
      </c>
      <c r="F30" s="106">
        <f t="shared" si="6"/>
        <v>41</v>
      </c>
      <c r="G30" s="113">
        <f t="shared" si="6"/>
        <v>33</v>
      </c>
      <c r="H30" s="119">
        <f t="shared" si="6"/>
        <v>89</v>
      </c>
      <c r="I30" s="106">
        <f t="shared" si="6"/>
        <v>45</v>
      </c>
      <c r="J30" s="113">
        <f t="shared" si="6"/>
        <v>44</v>
      </c>
      <c r="K30" s="119">
        <f t="shared" si="6"/>
        <v>87</v>
      </c>
      <c r="L30" s="106">
        <f t="shared" si="6"/>
        <v>40</v>
      </c>
      <c r="M30" s="128">
        <f t="shared" si="6"/>
        <v>47</v>
      </c>
    </row>
    <row r="31" spans="1:13" ht="30" customHeight="1" x14ac:dyDescent="0.2">
      <c r="A31" s="93" t="s">
        <v>85</v>
      </c>
      <c r="B31" s="99">
        <v>250</v>
      </c>
      <c r="C31" s="734">
        <v>122</v>
      </c>
      <c r="D31" s="737">
        <v>128</v>
      </c>
      <c r="E31" s="117">
        <v>34</v>
      </c>
      <c r="F31" s="104">
        <v>21</v>
      </c>
      <c r="G31" s="111">
        <v>13</v>
      </c>
      <c r="H31" s="117">
        <v>39</v>
      </c>
      <c r="I31" s="104">
        <v>18</v>
      </c>
      <c r="J31" s="111">
        <v>21</v>
      </c>
      <c r="K31" s="117">
        <v>43</v>
      </c>
      <c r="L31" s="104">
        <v>16</v>
      </c>
      <c r="M31" s="126">
        <v>27</v>
      </c>
    </row>
    <row r="32" spans="1:13" ht="30" customHeight="1" x14ac:dyDescent="0.2">
      <c r="A32" s="93" t="s">
        <v>68</v>
      </c>
      <c r="B32" s="99">
        <v>164</v>
      </c>
      <c r="C32" s="104">
        <v>80</v>
      </c>
      <c r="D32" s="111">
        <v>84</v>
      </c>
      <c r="E32" s="117">
        <v>18</v>
      </c>
      <c r="F32" s="104">
        <v>8</v>
      </c>
      <c r="G32" s="111">
        <v>10</v>
      </c>
      <c r="H32" s="117">
        <v>29</v>
      </c>
      <c r="I32" s="104">
        <v>13</v>
      </c>
      <c r="J32" s="111">
        <v>16</v>
      </c>
      <c r="K32" s="117">
        <v>28</v>
      </c>
      <c r="L32" s="104">
        <v>16</v>
      </c>
      <c r="M32" s="126">
        <v>12</v>
      </c>
    </row>
    <row r="33" spans="1:13" ht="30" customHeight="1" x14ac:dyDescent="0.2">
      <c r="A33" s="93" t="s">
        <v>114</v>
      </c>
      <c r="B33" s="99">
        <v>0</v>
      </c>
      <c r="C33" s="104">
        <v>0</v>
      </c>
      <c r="D33" s="111">
        <v>0</v>
      </c>
      <c r="E33" s="117">
        <v>0</v>
      </c>
      <c r="F33" s="104">
        <v>0</v>
      </c>
      <c r="G33" s="111">
        <v>0</v>
      </c>
      <c r="H33" s="117">
        <v>0</v>
      </c>
      <c r="I33" s="104">
        <v>0</v>
      </c>
      <c r="J33" s="111">
        <v>0</v>
      </c>
      <c r="K33" s="117">
        <v>0</v>
      </c>
      <c r="L33" s="104">
        <v>0</v>
      </c>
      <c r="M33" s="126">
        <v>0</v>
      </c>
    </row>
    <row r="34" spans="1:13" ht="30" customHeight="1" x14ac:dyDescent="0.2">
      <c r="A34" s="94" t="s">
        <v>116</v>
      </c>
      <c r="B34" s="100">
        <v>135</v>
      </c>
      <c r="C34" s="105">
        <v>79</v>
      </c>
      <c r="D34" s="112">
        <v>56</v>
      </c>
      <c r="E34" s="118">
        <v>22</v>
      </c>
      <c r="F34" s="105">
        <v>12</v>
      </c>
      <c r="G34" s="112">
        <v>10</v>
      </c>
      <c r="H34" s="118">
        <v>21</v>
      </c>
      <c r="I34" s="105">
        <v>14</v>
      </c>
      <c r="J34" s="112">
        <v>7</v>
      </c>
      <c r="K34" s="118">
        <v>16</v>
      </c>
      <c r="L34" s="105">
        <v>8</v>
      </c>
      <c r="M34" s="127">
        <v>8</v>
      </c>
    </row>
    <row r="35" spans="1:13" ht="30" customHeight="1" x14ac:dyDescent="0.2">
      <c r="A35" s="95" t="s">
        <v>100</v>
      </c>
      <c r="B35" s="101">
        <f t="shared" ref="B35:M35" si="7">B36</f>
        <v>702</v>
      </c>
      <c r="C35" s="106">
        <f t="shared" si="7"/>
        <v>370</v>
      </c>
      <c r="D35" s="113">
        <f t="shared" si="7"/>
        <v>332</v>
      </c>
      <c r="E35" s="119">
        <f t="shared" si="7"/>
        <v>90</v>
      </c>
      <c r="F35" s="106">
        <f t="shared" si="7"/>
        <v>51</v>
      </c>
      <c r="G35" s="113">
        <f t="shared" si="7"/>
        <v>39</v>
      </c>
      <c r="H35" s="119">
        <f t="shared" si="7"/>
        <v>136</v>
      </c>
      <c r="I35" s="106">
        <f t="shared" si="7"/>
        <v>63</v>
      </c>
      <c r="J35" s="113">
        <f t="shared" si="7"/>
        <v>73</v>
      </c>
      <c r="K35" s="119">
        <f t="shared" si="7"/>
        <v>119</v>
      </c>
      <c r="L35" s="106">
        <f t="shared" si="7"/>
        <v>72</v>
      </c>
      <c r="M35" s="128">
        <f t="shared" si="7"/>
        <v>47</v>
      </c>
    </row>
    <row r="36" spans="1:13" ht="30" customHeight="1" x14ac:dyDescent="0.2">
      <c r="A36" s="94" t="s">
        <v>404</v>
      </c>
      <c r="B36" s="100">
        <v>702</v>
      </c>
      <c r="C36" s="105">
        <v>370</v>
      </c>
      <c r="D36" s="112">
        <v>332</v>
      </c>
      <c r="E36" s="118">
        <v>90</v>
      </c>
      <c r="F36" s="105">
        <v>51</v>
      </c>
      <c r="G36" s="112">
        <v>39</v>
      </c>
      <c r="H36" s="118">
        <v>136</v>
      </c>
      <c r="I36" s="105">
        <v>63</v>
      </c>
      <c r="J36" s="112">
        <v>73</v>
      </c>
      <c r="K36" s="118">
        <v>119</v>
      </c>
      <c r="L36" s="105">
        <v>72</v>
      </c>
      <c r="M36" s="127">
        <v>47</v>
      </c>
    </row>
    <row r="37" spans="1:13" ht="30" customHeight="1" x14ac:dyDescent="0.2">
      <c r="A37" s="95" t="s">
        <v>117</v>
      </c>
      <c r="B37" s="101">
        <f t="shared" ref="B37:M37" si="8">B38+B39</f>
        <v>578</v>
      </c>
      <c r="C37" s="106">
        <f t="shared" si="8"/>
        <v>315</v>
      </c>
      <c r="D37" s="113">
        <f t="shared" si="8"/>
        <v>263</v>
      </c>
      <c r="E37" s="119">
        <f t="shared" si="8"/>
        <v>92</v>
      </c>
      <c r="F37" s="106">
        <f t="shared" si="8"/>
        <v>51</v>
      </c>
      <c r="G37" s="113">
        <f t="shared" si="8"/>
        <v>41</v>
      </c>
      <c r="H37" s="119">
        <f t="shared" si="8"/>
        <v>88</v>
      </c>
      <c r="I37" s="106">
        <f t="shared" si="8"/>
        <v>48</v>
      </c>
      <c r="J37" s="113">
        <f t="shared" si="8"/>
        <v>40</v>
      </c>
      <c r="K37" s="119">
        <f t="shared" si="8"/>
        <v>89</v>
      </c>
      <c r="L37" s="106">
        <f t="shared" si="8"/>
        <v>44</v>
      </c>
      <c r="M37" s="128">
        <f t="shared" si="8"/>
        <v>45</v>
      </c>
    </row>
    <row r="38" spans="1:13" ht="30" customHeight="1" x14ac:dyDescent="0.2">
      <c r="A38" s="93" t="s">
        <v>120</v>
      </c>
      <c r="B38" s="99">
        <v>506</v>
      </c>
      <c r="C38" s="104">
        <v>266</v>
      </c>
      <c r="D38" s="111">
        <v>240</v>
      </c>
      <c r="E38" s="117">
        <v>80</v>
      </c>
      <c r="F38" s="104">
        <v>45</v>
      </c>
      <c r="G38" s="111">
        <v>35</v>
      </c>
      <c r="H38" s="117">
        <v>77</v>
      </c>
      <c r="I38" s="104">
        <v>40</v>
      </c>
      <c r="J38" s="111">
        <v>37</v>
      </c>
      <c r="K38" s="117">
        <v>78</v>
      </c>
      <c r="L38" s="104">
        <v>40</v>
      </c>
      <c r="M38" s="126">
        <v>38</v>
      </c>
    </row>
    <row r="39" spans="1:13" ht="30" customHeight="1" x14ac:dyDescent="0.2">
      <c r="A39" s="96" t="s">
        <v>119</v>
      </c>
      <c r="B39" s="880">
        <v>72</v>
      </c>
      <c r="C39" s="748">
        <v>49</v>
      </c>
      <c r="D39" s="906">
        <v>23</v>
      </c>
      <c r="E39" s="881">
        <v>12</v>
      </c>
      <c r="F39" s="748">
        <v>6</v>
      </c>
      <c r="G39" s="906">
        <v>6</v>
      </c>
      <c r="H39" s="881">
        <v>11</v>
      </c>
      <c r="I39" s="748">
        <v>8</v>
      </c>
      <c r="J39" s="906">
        <v>3</v>
      </c>
      <c r="K39" s="881">
        <v>11</v>
      </c>
      <c r="L39" s="748">
        <v>4</v>
      </c>
      <c r="M39" s="913">
        <v>7</v>
      </c>
    </row>
    <row r="40" spans="1:13" ht="30" customHeight="1" x14ac:dyDescent="0.2">
      <c r="B40" s="102"/>
      <c r="C40" s="102"/>
      <c r="D40" s="102"/>
      <c r="E40" s="120"/>
      <c r="F40" s="120"/>
      <c r="G40" s="120"/>
      <c r="H40" s="120"/>
      <c r="I40" s="120"/>
      <c r="J40" s="120"/>
      <c r="K40" s="120"/>
      <c r="L40" s="120"/>
      <c r="M40" s="120"/>
    </row>
    <row r="41" spans="1:13" ht="30" customHeight="1" x14ac:dyDescent="0.15"/>
  </sheetData>
  <customSheetViews>
    <customSheetView guid="{38641C39-8DCD-4675-9CC3-E31D26A80CE1}" scale="75" showGridLines="0" fitToPage="1">
      <pane xSplit="1" ySplit="4" topLeftCell="B22" activePane="bottomRight" state="frozen"/>
      <selection pane="bottomRight" activeCell="B38" sqref="B38:M39"/>
      <pageMargins left="0.59055118110236227" right="0.39370078740157483" top="0.31496062992125984" bottom="0.55118110236220474" header="0" footer="0.27559055118110237"/>
      <printOptions horizontalCentered="1" verticalCentered="1"/>
      <pageSetup paperSize="9" scale="72" firstPageNumber="14"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4" topLeftCell="B5" state="frozen"/>
      <pageMargins left="0.59055118110236227" right="0.39370078740157483" top="0.31496062992125984" bottom="0.55118110236220474" header="0" footer="0.27559055118110237"/>
      <printOptions horizontalCentered="1" verticalCentered="1"/>
      <pageSetup paperSize="9" firstPageNumber="14"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4" topLeftCell="B22" activePane="bottomRight" state="frozen"/>
      <selection pane="bottomRight" activeCell="B38" sqref="B38:M39"/>
      <pageMargins left="0.59055118110236227" right="0.39370078740157483" top="0.31496062992125984" bottom="0.55118110236220474" header="0" footer="0.27559055118110237"/>
      <printOptions horizontalCentered="1" verticalCentered="1"/>
      <pageSetup paperSize="9" scale="72" firstPageNumber="14"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4" topLeftCell="B22" state="frozen"/>
      <selection activeCell="B38" sqref="B38:M39"/>
      <pageMargins left="0.59055118110236227" right="0.39370078740157483" top="0.31496062992125984" bottom="0.55118110236220474" header="0" footer="0.27559055118110237"/>
      <printOptions horizontalCentered="1" verticalCentered="1"/>
      <pageSetup paperSize="9" firstPageNumber="14"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4" topLeftCell="B5" activePane="bottomRight" state="frozen"/>
      <selection pane="bottomRight" activeCell="A2" sqref="A2"/>
      <pageMargins left="0.59055118110236227" right="0.39370078740157483" top="0.31496062992125984" bottom="0.55118110236220474" header="0" footer="0.27559055118110237"/>
      <printOptions horizontalCentered="1" verticalCentered="1"/>
      <pageSetup paperSize="9" scale="72" firstPageNumber="14" orientation="portrait" useFirstPageNumber="1" r:id="rId5"/>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2" firstPageNumber="14" orientation="portrait" useFirstPageNumber="1" r:id="rId6"/>
  <headerFooter scaleWithDoc="0" alignWithMargins="0">
    <oddFooter>&amp;C-&amp;A-</oddFooter>
    <evenFooter>&amp;C- &amp;P -</evenFooter>
    <firstFooter>&amp;C- &amp;P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43"/>
  <sheetViews>
    <sheetView showGridLines="0" view="pageBreakPreview" zoomScaleNormal="75" zoomScaleSheetLayoutView="100" workbookViewId="0">
      <pane xSplit="1" ySplit="4" topLeftCell="B5"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21.25" style="45" customWidth="1" collapsed="1"/>
    <col min="2" max="4" width="12.75" style="45" customWidth="1" collapsed="1"/>
    <col min="5" max="5" width="12.5" style="45" bestFit="1" customWidth="1" collapsed="1"/>
    <col min="6" max="7" width="10.875" style="45" bestFit="1" customWidth="1" collapsed="1"/>
    <col min="8" max="8" width="12.5" style="45" bestFit="1" customWidth="1" collapsed="1"/>
    <col min="9" max="9" width="10.875" style="45" bestFit="1" customWidth="1" collapsed="1"/>
    <col min="10" max="10" width="12.5" style="45" bestFit="1" customWidth="1" collapsed="1"/>
    <col min="11" max="16384" width="9" style="45" collapsed="1"/>
  </cols>
  <sheetData>
    <row r="2" spans="1:10" ht="27" customHeight="1" x14ac:dyDescent="0.15">
      <c r="A2" s="48" t="s">
        <v>426</v>
      </c>
      <c r="J2" s="130" t="s">
        <v>96</v>
      </c>
    </row>
    <row r="3" spans="1:10" ht="27" customHeight="1" x14ac:dyDescent="0.2">
      <c r="A3" s="49" t="s">
        <v>36</v>
      </c>
      <c r="B3" s="67" t="s">
        <v>133</v>
      </c>
      <c r="C3" s="67"/>
      <c r="D3" s="108"/>
      <c r="E3" s="67" t="s">
        <v>140</v>
      </c>
      <c r="F3" s="67"/>
      <c r="G3" s="108"/>
      <c r="H3" s="67" t="s">
        <v>45</v>
      </c>
      <c r="I3" s="67"/>
      <c r="J3" s="123"/>
    </row>
    <row r="4" spans="1:10" s="46" customFormat="1" ht="27" customHeight="1" x14ac:dyDescent="0.2">
      <c r="A4" s="92" t="s">
        <v>102</v>
      </c>
      <c r="B4" s="115" t="s">
        <v>57</v>
      </c>
      <c r="C4" s="661" t="s">
        <v>12</v>
      </c>
      <c r="D4" s="109" t="s">
        <v>11</v>
      </c>
      <c r="E4" s="115" t="s">
        <v>57</v>
      </c>
      <c r="F4" s="661" t="s">
        <v>12</v>
      </c>
      <c r="G4" s="109" t="s">
        <v>11</v>
      </c>
      <c r="H4" s="115" t="s">
        <v>57</v>
      </c>
      <c r="I4" s="661" t="s">
        <v>12</v>
      </c>
      <c r="J4" s="124" t="s">
        <v>11</v>
      </c>
    </row>
    <row r="5" spans="1:10" s="91" customFormat="1" ht="30" customHeight="1" x14ac:dyDescent="0.15">
      <c r="A5" s="8" t="s">
        <v>380</v>
      </c>
      <c r="B5" s="98">
        <v>6362</v>
      </c>
      <c r="C5" s="103">
        <v>3233</v>
      </c>
      <c r="D5" s="110">
        <v>3129</v>
      </c>
      <c r="E5" s="116">
        <v>6628</v>
      </c>
      <c r="F5" s="103">
        <v>3343</v>
      </c>
      <c r="G5" s="110">
        <v>3285</v>
      </c>
      <c r="H5" s="116">
        <v>6760</v>
      </c>
      <c r="I5" s="103">
        <v>3446</v>
      </c>
      <c r="J5" s="125">
        <v>3314</v>
      </c>
    </row>
    <row r="6" spans="1:10" ht="30" customHeight="1" x14ac:dyDescent="0.15">
      <c r="A6" s="8" t="s">
        <v>412</v>
      </c>
      <c r="B6" s="98">
        <f t="shared" ref="B6:J6" si="0">B7+B8</f>
        <v>6119</v>
      </c>
      <c r="C6" s="103">
        <f t="shared" si="0"/>
        <v>3068</v>
      </c>
      <c r="D6" s="110">
        <f t="shared" si="0"/>
        <v>3051</v>
      </c>
      <c r="E6" s="116">
        <f t="shared" si="0"/>
        <v>6329</v>
      </c>
      <c r="F6" s="103">
        <f t="shared" si="0"/>
        <v>3209</v>
      </c>
      <c r="G6" s="110">
        <f t="shared" si="0"/>
        <v>3120</v>
      </c>
      <c r="H6" s="116">
        <f t="shared" si="0"/>
        <v>6586</v>
      </c>
      <c r="I6" s="103">
        <f t="shared" si="0"/>
        <v>3310</v>
      </c>
      <c r="J6" s="125">
        <f t="shared" si="0"/>
        <v>3276</v>
      </c>
    </row>
    <row r="7" spans="1:10" ht="30" customHeight="1" x14ac:dyDescent="0.2">
      <c r="A7" s="93" t="s">
        <v>54</v>
      </c>
      <c r="B7" s="117">
        <f t="shared" ref="B7:J7" si="1">SUM(B9:B21)</f>
        <v>5663</v>
      </c>
      <c r="C7" s="104">
        <f t="shared" si="1"/>
        <v>2828</v>
      </c>
      <c r="D7" s="111">
        <f t="shared" si="1"/>
        <v>2835</v>
      </c>
      <c r="E7" s="117">
        <f t="shared" si="1"/>
        <v>5871</v>
      </c>
      <c r="F7" s="104">
        <f t="shared" si="1"/>
        <v>2970</v>
      </c>
      <c r="G7" s="111">
        <f t="shared" si="1"/>
        <v>2901</v>
      </c>
      <c r="H7" s="117">
        <f t="shared" si="1"/>
        <v>6106</v>
      </c>
      <c r="I7" s="104">
        <f t="shared" si="1"/>
        <v>3082</v>
      </c>
      <c r="J7" s="126">
        <f t="shared" si="1"/>
        <v>3024</v>
      </c>
    </row>
    <row r="8" spans="1:10" ht="30" customHeight="1" x14ac:dyDescent="0.2">
      <c r="A8" s="94" t="s">
        <v>135</v>
      </c>
      <c r="B8" s="118">
        <f t="shared" ref="B8:J8" si="2">B22+B24+B26+B30+B35+B37</f>
        <v>456</v>
      </c>
      <c r="C8" s="105">
        <f t="shared" si="2"/>
        <v>240</v>
      </c>
      <c r="D8" s="112">
        <f t="shared" si="2"/>
        <v>216</v>
      </c>
      <c r="E8" s="118">
        <f t="shared" si="2"/>
        <v>458</v>
      </c>
      <c r="F8" s="105">
        <f t="shared" si="2"/>
        <v>239</v>
      </c>
      <c r="G8" s="112">
        <f t="shared" si="2"/>
        <v>219</v>
      </c>
      <c r="H8" s="118">
        <f t="shared" si="2"/>
        <v>480</v>
      </c>
      <c r="I8" s="105">
        <f t="shared" si="2"/>
        <v>228</v>
      </c>
      <c r="J8" s="127">
        <f t="shared" si="2"/>
        <v>252</v>
      </c>
    </row>
    <row r="9" spans="1:10" ht="30" customHeight="1" x14ac:dyDescent="0.2">
      <c r="A9" s="93" t="s">
        <v>84</v>
      </c>
      <c r="B9" s="117">
        <v>2198</v>
      </c>
      <c r="C9" s="104">
        <v>1079</v>
      </c>
      <c r="D9" s="111">
        <v>1119</v>
      </c>
      <c r="E9" s="117">
        <v>2307</v>
      </c>
      <c r="F9" s="104">
        <v>1133</v>
      </c>
      <c r="G9" s="111">
        <v>1174</v>
      </c>
      <c r="H9" s="117">
        <v>2307</v>
      </c>
      <c r="I9" s="104">
        <v>1177</v>
      </c>
      <c r="J9" s="126">
        <v>1130</v>
      </c>
    </row>
    <row r="10" spans="1:10" ht="30" customHeight="1" x14ac:dyDescent="0.2">
      <c r="A10" s="93" t="s">
        <v>90</v>
      </c>
      <c r="B10" s="117">
        <v>260</v>
      </c>
      <c r="C10" s="104">
        <v>138</v>
      </c>
      <c r="D10" s="111">
        <v>122</v>
      </c>
      <c r="E10" s="117">
        <v>291</v>
      </c>
      <c r="F10" s="104">
        <v>152</v>
      </c>
      <c r="G10" s="111">
        <v>139</v>
      </c>
      <c r="H10" s="117">
        <v>285</v>
      </c>
      <c r="I10" s="104">
        <v>127</v>
      </c>
      <c r="J10" s="126">
        <v>158</v>
      </c>
    </row>
    <row r="11" spans="1:10" ht="30" customHeight="1" x14ac:dyDescent="0.2">
      <c r="A11" s="93" t="s">
        <v>70</v>
      </c>
      <c r="B11" s="117">
        <v>562</v>
      </c>
      <c r="C11" s="104">
        <v>251</v>
      </c>
      <c r="D11" s="111">
        <v>311</v>
      </c>
      <c r="E11" s="117">
        <v>575</v>
      </c>
      <c r="F11" s="104">
        <v>284</v>
      </c>
      <c r="G11" s="111">
        <v>291</v>
      </c>
      <c r="H11" s="117">
        <v>645</v>
      </c>
      <c r="I11" s="104">
        <v>342</v>
      </c>
      <c r="J11" s="126">
        <v>303</v>
      </c>
    </row>
    <row r="12" spans="1:10" ht="30" customHeight="1" x14ac:dyDescent="0.2">
      <c r="A12" s="93" t="s">
        <v>91</v>
      </c>
      <c r="B12" s="117">
        <v>415</v>
      </c>
      <c r="C12" s="104">
        <v>210</v>
      </c>
      <c r="D12" s="111">
        <v>205</v>
      </c>
      <c r="E12" s="117">
        <v>444</v>
      </c>
      <c r="F12" s="104">
        <v>225</v>
      </c>
      <c r="G12" s="111">
        <v>219</v>
      </c>
      <c r="H12" s="117">
        <v>473</v>
      </c>
      <c r="I12" s="104">
        <v>246</v>
      </c>
      <c r="J12" s="126">
        <v>227</v>
      </c>
    </row>
    <row r="13" spans="1:10" ht="30" customHeight="1" x14ac:dyDescent="0.2">
      <c r="A13" s="93" t="s">
        <v>237</v>
      </c>
      <c r="B13" s="117">
        <v>97</v>
      </c>
      <c r="C13" s="104">
        <v>47</v>
      </c>
      <c r="D13" s="111">
        <v>50</v>
      </c>
      <c r="E13" s="117">
        <v>129</v>
      </c>
      <c r="F13" s="104">
        <v>61</v>
      </c>
      <c r="G13" s="111">
        <v>68</v>
      </c>
      <c r="H13" s="117">
        <v>136</v>
      </c>
      <c r="I13" s="104">
        <v>61</v>
      </c>
      <c r="J13" s="126">
        <v>75</v>
      </c>
    </row>
    <row r="14" spans="1:10" ht="30" customHeight="1" x14ac:dyDescent="0.2">
      <c r="A14" s="93" t="s">
        <v>203</v>
      </c>
      <c r="B14" s="117">
        <v>235</v>
      </c>
      <c r="C14" s="104">
        <v>131</v>
      </c>
      <c r="D14" s="111">
        <v>104</v>
      </c>
      <c r="E14" s="117">
        <v>255</v>
      </c>
      <c r="F14" s="104">
        <v>128</v>
      </c>
      <c r="G14" s="111">
        <v>127</v>
      </c>
      <c r="H14" s="117">
        <v>242</v>
      </c>
      <c r="I14" s="104">
        <v>126</v>
      </c>
      <c r="J14" s="126">
        <v>116</v>
      </c>
    </row>
    <row r="15" spans="1:10" ht="30" customHeight="1" x14ac:dyDescent="0.2">
      <c r="A15" s="93" t="s">
        <v>139</v>
      </c>
      <c r="B15" s="117">
        <v>194</v>
      </c>
      <c r="C15" s="104">
        <v>102</v>
      </c>
      <c r="D15" s="111">
        <v>92</v>
      </c>
      <c r="E15" s="117">
        <v>188</v>
      </c>
      <c r="F15" s="104">
        <v>93</v>
      </c>
      <c r="G15" s="111">
        <v>95</v>
      </c>
      <c r="H15" s="117">
        <v>213</v>
      </c>
      <c r="I15" s="104">
        <v>96</v>
      </c>
      <c r="J15" s="126">
        <v>117</v>
      </c>
    </row>
    <row r="16" spans="1:10" ht="30" customHeight="1" x14ac:dyDescent="0.2">
      <c r="A16" s="93" t="s">
        <v>238</v>
      </c>
      <c r="B16" s="117">
        <v>531</v>
      </c>
      <c r="C16" s="104">
        <v>270</v>
      </c>
      <c r="D16" s="111">
        <v>261</v>
      </c>
      <c r="E16" s="117">
        <v>485</v>
      </c>
      <c r="F16" s="104">
        <v>248</v>
      </c>
      <c r="G16" s="111">
        <v>237</v>
      </c>
      <c r="H16" s="117">
        <v>538</v>
      </c>
      <c r="I16" s="104">
        <v>278</v>
      </c>
      <c r="J16" s="126">
        <v>260</v>
      </c>
    </row>
    <row r="17" spans="1:10" ht="30" customHeight="1" x14ac:dyDescent="0.2">
      <c r="A17" s="93" t="s">
        <v>48</v>
      </c>
      <c r="B17" s="117">
        <v>227</v>
      </c>
      <c r="C17" s="104">
        <v>116</v>
      </c>
      <c r="D17" s="111">
        <v>111</v>
      </c>
      <c r="E17" s="117">
        <v>246</v>
      </c>
      <c r="F17" s="104">
        <v>135</v>
      </c>
      <c r="G17" s="111">
        <v>111</v>
      </c>
      <c r="H17" s="117">
        <v>239</v>
      </c>
      <c r="I17" s="104">
        <v>118</v>
      </c>
      <c r="J17" s="126">
        <v>121</v>
      </c>
    </row>
    <row r="18" spans="1:10" ht="30" customHeight="1" x14ac:dyDescent="0.2">
      <c r="A18" s="93" t="s">
        <v>101</v>
      </c>
      <c r="B18" s="117">
        <v>523</v>
      </c>
      <c r="C18" s="104">
        <v>274</v>
      </c>
      <c r="D18" s="111">
        <v>249</v>
      </c>
      <c r="E18" s="117">
        <v>507</v>
      </c>
      <c r="F18" s="104">
        <v>278</v>
      </c>
      <c r="G18" s="111">
        <v>229</v>
      </c>
      <c r="H18" s="117">
        <v>503</v>
      </c>
      <c r="I18" s="104">
        <v>242</v>
      </c>
      <c r="J18" s="126">
        <v>261</v>
      </c>
    </row>
    <row r="19" spans="1:10" ht="30" customHeight="1" x14ac:dyDescent="0.2">
      <c r="A19" s="93" t="s">
        <v>231</v>
      </c>
      <c r="B19" s="117">
        <v>163</v>
      </c>
      <c r="C19" s="104">
        <v>79</v>
      </c>
      <c r="D19" s="111">
        <v>84</v>
      </c>
      <c r="E19" s="117">
        <v>147</v>
      </c>
      <c r="F19" s="104">
        <v>82</v>
      </c>
      <c r="G19" s="111">
        <v>65</v>
      </c>
      <c r="H19" s="117">
        <v>179</v>
      </c>
      <c r="I19" s="104">
        <v>92</v>
      </c>
      <c r="J19" s="126">
        <v>87</v>
      </c>
    </row>
    <row r="20" spans="1:10" ht="30" customHeight="1" x14ac:dyDescent="0.2">
      <c r="A20" s="93" t="s">
        <v>234</v>
      </c>
      <c r="B20" s="117">
        <v>133</v>
      </c>
      <c r="C20" s="104">
        <v>72</v>
      </c>
      <c r="D20" s="111">
        <v>61</v>
      </c>
      <c r="E20" s="117">
        <v>157</v>
      </c>
      <c r="F20" s="104">
        <v>85</v>
      </c>
      <c r="G20" s="111">
        <v>72</v>
      </c>
      <c r="H20" s="117">
        <v>164</v>
      </c>
      <c r="I20" s="104">
        <v>83</v>
      </c>
      <c r="J20" s="126">
        <v>81</v>
      </c>
    </row>
    <row r="21" spans="1:10" ht="30" customHeight="1" x14ac:dyDescent="0.2">
      <c r="A21" s="94" t="s">
        <v>235</v>
      </c>
      <c r="B21" s="118">
        <v>125</v>
      </c>
      <c r="C21" s="105">
        <v>59</v>
      </c>
      <c r="D21" s="112">
        <v>66</v>
      </c>
      <c r="E21" s="118">
        <v>140</v>
      </c>
      <c r="F21" s="105">
        <v>66</v>
      </c>
      <c r="G21" s="112">
        <v>74</v>
      </c>
      <c r="H21" s="118">
        <v>182</v>
      </c>
      <c r="I21" s="105">
        <v>94</v>
      </c>
      <c r="J21" s="127">
        <v>88</v>
      </c>
    </row>
    <row r="22" spans="1:10" ht="30" customHeight="1" x14ac:dyDescent="0.2">
      <c r="A22" s="95" t="s">
        <v>87</v>
      </c>
      <c r="B22" s="119">
        <f t="shared" ref="B22:J22" si="3">B23</f>
        <v>29</v>
      </c>
      <c r="C22" s="106">
        <f t="shared" si="3"/>
        <v>16</v>
      </c>
      <c r="D22" s="113">
        <f t="shared" si="3"/>
        <v>13</v>
      </c>
      <c r="E22" s="119">
        <f t="shared" si="3"/>
        <v>21</v>
      </c>
      <c r="F22" s="106">
        <f t="shared" si="3"/>
        <v>12</v>
      </c>
      <c r="G22" s="113">
        <f t="shared" si="3"/>
        <v>9</v>
      </c>
      <c r="H22" s="119">
        <f t="shared" si="3"/>
        <v>28</v>
      </c>
      <c r="I22" s="106">
        <f t="shared" si="3"/>
        <v>11</v>
      </c>
      <c r="J22" s="128">
        <f t="shared" si="3"/>
        <v>17</v>
      </c>
    </row>
    <row r="23" spans="1:10" ht="30" customHeight="1" x14ac:dyDescent="0.2">
      <c r="A23" s="94" t="s">
        <v>97</v>
      </c>
      <c r="B23" s="118">
        <v>29</v>
      </c>
      <c r="C23" s="105">
        <v>16</v>
      </c>
      <c r="D23" s="112">
        <v>13</v>
      </c>
      <c r="E23" s="118">
        <v>21</v>
      </c>
      <c r="F23" s="105">
        <v>12</v>
      </c>
      <c r="G23" s="112">
        <v>9</v>
      </c>
      <c r="H23" s="118">
        <v>28</v>
      </c>
      <c r="I23" s="105">
        <v>11</v>
      </c>
      <c r="J23" s="127">
        <v>17</v>
      </c>
    </row>
    <row r="24" spans="1:10" ht="30" customHeight="1" x14ac:dyDescent="0.2">
      <c r="A24" s="95" t="s">
        <v>46</v>
      </c>
      <c r="B24" s="119">
        <f t="shared" ref="B24:J24" si="4">B25</f>
        <v>7</v>
      </c>
      <c r="C24" s="106">
        <f t="shared" si="4"/>
        <v>4</v>
      </c>
      <c r="D24" s="113">
        <f t="shared" si="4"/>
        <v>3</v>
      </c>
      <c r="E24" s="119">
        <f t="shared" si="4"/>
        <v>10</v>
      </c>
      <c r="F24" s="106">
        <f t="shared" si="4"/>
        <v>5</v>
      </c>
      <c r="G24" s="113">
        <f t="shared" si="4"/>
        <v>5</v>
      </c>
      <c r="H24" s="119">
        <f t="shared" si="4"/>
        <v>7</v>
      </c>
      <c r="I24" s="106">
        <f t="shared" si="4"/>
        <v>4</v>
      </c>
      <c r="J24" s="128">
        <f t="shared" si="4"/>
        <v>3</v>
      </c>
    </row>
    <row r="25" spans="1:10" ht="30" customHeight="1" x14ac:dyDescent="0.2">
      <c r="A25" s="94" t="s">
        <v>107</v>
      </c>
      <c r="B25" s="118">
        <v>7</v>
      </c>
      <c r="C25" s="105">
        <v>4</v>
      </c>
      <c r="D25" s="112">
        <v>3</v>
      </c>
      <c r="E25" s="118">
        <v>10</v>
      </c>
      <c r="F25" s="105">
        <v>5</v>
      </c>
      <c r="G25" s="112">
        <v>5</v>
      </c>
      <c r="H25" s="118">
        <v>7</v>
      </c>
      <c r="I25" s="105">
        <v>4</v>
      </c>
      <c r="J25" s="127">
        <v>3</v>
      </c>
    </row>
    <row r="26" spans="1:10" ht="30" customHeight="1" x14ac:dyDescent="0.2">
      <c r="A26" s="95" t="s">
        <v>108</v>
      </c>
      <c r="B26" s="119">
        <f t="shared" ref="B26:J26" si="5">SUM(B27:B29)</f>
        <v>114</v>
      </c>
      <c r="C26" s="106">
        <f t="shared" si="5"/>
        <v>53</v>
      </c>
      <c r="D26" s="113">
        <f t="shared" si="5"/>
        <v>61</v>
      </c>
      <c r="E26" s="119">
        <f t="shared" si="5"/>
        <v>95</v>
      </c>
      <c r="F26" s="106">
        <f t="shared" si="5"/>
        <v>42</v>
      </c>
      <c r="G26" s="113">
        <f t="shared" si="5"/>
        <v>53</v>
      </c>
      <c r="H26" s="119">
        <f t="shared" si="5"/>
        <v>118</v>
      </c>
      <c r="I26" s="106">
        <f t="shared" si="5"/>
        <v>49</v>
      </c>
      <c r="J26" s="128">
        <f t="shared" si="5"/>
        <v>69</v>
      </c>
    </row>
    <row r="27" spans="1:10" ht="30" customHeight="1" x14ac:dyDescent="0.2">
      <c r="A27" s="93" t="s">
        <v>52</v>
      </c>
      <c r="B27" s="117">
        <v>0</v>
      </c>
      <c r="C27" s="104">
        <v>0</v>
      </c>
      <c r="D27" s="111">
        <v>0</v>
      </c>
      <c r="E27" s="117">
        <v>0</v>
      </c>
      <c r="F27" s="104">
        <v>0</v>
      </c>
      <c r="G27" s="111">
        <v>0</v>
      </c>
      <c r="H27" s="117">
        <v>0</v>
      </c>
      <c r="I27" s="104">
        <v>0</v>
      </c>
      <c r="J27" s="126">
        <v>0</v>
      </c>
    </row>
    <row r="28" spans="1:10" ht="30" customHeight="1" x14ac:dyDescent="0.2">
      <c r="A28" s="93" t="s">
        <v>125</v>
      </c>
      <c r="B28" s="117">
        <v>85</v>
      </c>
      <c r="C28" s="104">
        <v>39</v>
      </c>
      <c r="D28" s="111">
        <v>46</v>
      </c>
      <c r="E28" s="117">
        <v>70</v>
      </c>
      <c r="F28" s="104">
        <v>28</v>
      </c>
      <c r="G28" s="111">
        <v>42</v>
      </c>
      <c r="H28" s="117">
        <v>93</v>
      </c>
      <c r="I28" s="104">
        <v>39</v>
      </c>
      <c r="J28" s="126">
        <v>54</v>
      </c>
    </row>
    <row r="29" spans="1:10" ht="30" customHeight="1" x14ac:dyDescent="0.2">
      <c r="A29" s="94" t="s">
        <v>47</v>
      </c>
      <c r="B29" s="118">
        <v>29</v>
      </c>
      <c r="C29" s="105">
        <v>14</v>
      </c>
      <c r="D29" s="112">
        <v>15</v>
      </c>
      <c r="E29" s="118">
        <v>25</v>
      </c>
      <c r="F29" s="105">
        <v>14</v>
      </c>
      <c r="G29" s="112">
        <v>11</v>
      </c>
      <c r="H29" s="118">
        <v>25</v>
      </c>
      <c r="I29" s="105">
        <v>10</v>
      </c>
      <c r="J29" s="127">
        <v>15</v>
      </c>
    </row>
    <row r="30" spans="1:10" ht="30" customHeight="1" x14ac:dyDescent="0.2">
      <c r="A30" s="95" t="s">
        <v>109</v>
      </c>
      <c r="B30" s="119">
        <f t="shared" ref="B30:J30" si="6">SUM(B31:B34)</f>
        <v>96</v>
      </c>
      <c r="C30" s="106">
        <f t="shared" si="6"/>
        <v>49</v>
      </c>
      <c r="D30" s="113">
        <f t="shared" si="6"/>
        <v>47</v>
      </c>
      <c r="E30" s="119">
        <f t="shared" si="6"/>
        <v>98</v>
      </c>
      <c r="F30" s="106">
        <f t="shared" si="6"/>
        <v>58</v>
      </c>
      <c r="G30" s="113">
        <f t="shared" si="6"/>
        <v>40</v>
      </c>
      <c r="H30" s="119">
        <f t="shared" si="6"/>
        <v>105</v>
      </c>
      <c r="I30" s="106">
        <f t="shared" si="6"/>
        <v>48</v>
      </c>
      <c r="J30" s="128">
        <f t="shared" si="6"/>
        <v>57</v>
      </c>
    </row>
    <row r="31" spans="1:10" ht="30" customHeight="1" x14ac:dyDescent="0.2">
      <c r="A31" s="93" t="s">
        <v>85</v>
      </c>
      <c r="B31" s="117">
        <v>41</v>
      </c>
      <c r="C31" s="104">
        <v>22</v>
      </c>
      <c r="D31" s="111">
        <v>19</v>
      </c>
      <c r="E31" s="117">
        <v>43</v>
      </c>
      <c r="F31" s="104">
        <v>22</v>
      </c>
      <c r="G31" s="111">
        <v>21</v>
      </c>
      <c r="H31" s="117">
        <v>50</v>
      </c>
      <c r="I31" s="104">
        <v>23</v>
      </c>
      <c r="J31" s="126">
        <v>27</v>
      </c>
    </row>
    <row r="32" spans="1:10" ht="30" customHeight="1" x14ac:dyDescent="0.2">
      <c r="A32" s="93" t="s">
        <v>68</v>
      </c>
      <c r="B32" s="117">
        <v>35</v>
      </c>
      <c r="C32" s="104">
        <v>14</v>
      </c>
      <c r="D32" s="111">
        <v>21</v>
      </c>
      <c r="E32" s="117">
        <v>24</v>
      </c>
      <c r="F32" s="104">
        <v>15</v>
      </c>
      <c r="G32" s="111">
        <v>9</v>
      </c>
      <c r="H32" s="117">
        <v>30</v>
      </c>
      <c r="I32" s="104">
        <v>14</v>
      </c>
      <c r="J32" s="126">
        <v>16</v>
      </c>
    </row>
    <row r="33" spans="1:10" ht="30" customHeight="1" x14ac:dyDescent="0.2">
      <c r="A33" s="93" t="s">
        <v>114</v>
      </c>
      <c r="B33" s="117">
        <v>0</v>
      </c>
      <c r="C33" s="104">
        <v>0</v>
      </c>
      <c r="D33" s="111">
        <v>0</v>
      </c>
      <c r="E33" s="117">
        <v>0</v>
      </c>
      <c r="F33" s="104">
        <v>0</v>
      </c>
      <c r="G33" s="111">
        <v>0</v>
      </c>
      <c r="H33" s="117">
        <v>0</v>
      </c>
      <c r="I33" s="104">
        <v>0</v>
      </c>
      <c r="J33" s="126">
        <v>0</v>
      </c>
    </row>
    <row r="34" spans="1:10" ht="30" customHeight="1" x14ac:dyDescent="0.2">
      <c r="A34" s="94" t="s">
        <v>116</v>
      </c>
      <c r="B34" s="118">
        <v>20</v>
      </c>
      <c r="C34" s="105">
        <v>13</v>
      </c>
      <c r="D34" s="112">
        <v>7</v>
      </c>
      <c r="E34" s="118">
        <v>31</v>
      </c>
      <c r="F34" s="105">
        <v>21</v>
      </c>
      <c r="G34" s="112">
        <v>10</v>
      </c>
      <c r="H34" s="118">
        <v>25</v>
      </c>
      <c r="I34" s="105">
        <v>11</v>
      </c>
      <c r="J34" s="127">
        <v>14</v>
      </c>
    </row>
    <row r="35" spans="1:10" ht="30" customHeight="1" x14ac:dyDescent="0.2">
      <c r="A35" s="95" t="s">
        <v>100</v>
      </c>
      <c r="B35" s="119">
        <f t="shared" ref="B35:J35" si="7">B36</f>
        <v>109</v>
      </c>
      <c r="C35" s="106">
        <f t="shared" si="7"/>
        <v>54</v>
      </c>
      <c r="D35" s="113">
        <f t="shared" si="7"/>
        <v>55</v>
      </c>
      <c r="E35" s="119">
        <f t="shared" si="7"/>
        <v>134</v>
      </c>
      <c r="F35" s="106">
        <f t="shared" si="7"/>
        <v>73</v>
      </c>
      <c r="G35" s="113">
        <f t="shared" si="7"/>
        <v>61</v>
      </c>
      <c r="H35" s="119">
        <f t="shared" si="7"/>
        <v>114</v>
      </c>
      <c r="I35" s="106">
        <f t="shared" si="7"/>
        <v>57</v>
      </c>
      <c r="J35" s="128">
        <f t="shared" si="7"/>
        <v>57</v>
      </c>
    </row>
    <row r="36" spans="1:10" ht="30" customHeight="1" x14ac:dyDescent="0.2">
      <c r="A36" s="94" t="s">
        <v>236</v>
      </c>
      <c r="B36" s="118">
        <v>109</v>
      </c>
      <c r="C36" s="105">
        <v>54</v>
      </c>
      <c r="D36" s="112">
        <v>55</v>
      </c>
      <c r="E36" s="118">
        <v>134</v>
      </c>
      <c r="F36" s="105">
        <v>73</v>
      </c>
      <c r="G36" s="112">
        <v>61</v>
      </c>
      <c r="H36" s="118">
        <v>114</v>
      </c>
      <c r="I36" s="105">
        <v>57</v>
      </c>
      <c r="J36" s="127">
        <v>57</v>
      </c>
    </row>
    <row r="37" spans="1:10" ht="30" customHeight="1" x14ac:dyDescent="0.2">
      <c r="A37" s="95" t="s">
        <v>117</v>
      </c>
      <c r="B37" s="119">
        <f t="shared" ref="B37:J37" si="8">B38+B39</f>
        <v>101</v>
      </c>
      <c r="C37" s="106">
        <f t="shared" si="8"/>
        <v>64</v>
      </c>
      <c r="D37" s="113">
        <f t="shared" si="8"/>
        <v>37</v>
      </c>
      <c r="E37" s="119">
        <f t="shared" si="8"/>
        <v>100</v>
      </c>
      <c r="F37" s="106">
        <f t="shared" si="8"/>
        <v>49</v>
      </c>
      <c r="G37" s="113">
        <f t="shared" si="8"/>
        <v>51</v>
      </c>
      <c r="H37" s="119">
        <f t="shared" si="8"/>
        <v>108</v>
      </c>
      <c r="I37" s="106">
        <f t="shared" si="8"/>
        <v>59</v>
      </c>
      <c r="J37" s="128">
        <f t="shared" si="8"/>
        <v>49</v>
      </c>
    </row>
    <row r="38" spans="1:10" ht="30" customHeight="1" x14ac:dyDescent="0.2">
      <c r="A38" s="93" t="s">
        <v>120</v>
      </c>
      <c r="B38" s="117">
        <v>89</v>
      </c>
      <c r="C38" s="104">
        <v>54</v>
      </c>
      <c r="D38" s="111">
        <v>35</v>
      </c>
      <c r="E38" s="117">
        <v>88</v>
      </c>
      <c r="F38" s="104">
        <v>38</v>
      </c>
      <c r="G38" s="111">
        <v>50</v>
      </c>
      <c r="H38" s="117">
        <v>94</v>
      </c>
      <c r="I38" s="104">
        <v>49</v>
      </c>
      <c r="J38" s="126">
        <v>45</v>
      </c>
    </row>
    <row r="39" spans="1:10" ht="30" customHeight="1" x14ac:dyDescent="0.2">
      <c r="A39" s="96" t="s">
        <v>119</v>
      </c>
      <c r="B39" s="881">
        <v>12</v>
      </c>
      <c r="C39" s="748">
        <v>10</v>
      </c>
      <c r="D39" s="906">
        <v>2</v>
      </c>
      <c r="E39" s="881">
        <v>12</v>
      </c>
      <c r="F39" s="748">
        <v>11</v>
      </c>
      <c r="G39" s="906">
        <v>1</v>
      </c>
      <c r="H39" s="881">
        <v>14</v>
      </c>
      <c r="I39" s="748">
        <v>10</v>
      </c>
      <c r="J39" s="913">
        <v>4</v>
      </c>
    </row>
    <row r="40" spans="1:10" ht="30" customHeight="1" x14ac:dyDescent="0.15">
      <c r="B40" s="129"/>
      <c r="C40" s="129"/>
      <c r="D40" s="129"/>
      <c r="E40" s="129"/>
      <c r="F40" s="129"/>
      <c r="G40" s="129"/>
      <c r="H40" s="129"/>
    </row>
    <row r="41" spans="1:10" ht="22.7" customHeight="1" x14ac:dyDescent="0.15"/>
    <row r="42" spans="1:10" ht="22.7" customHeight="1" x14ac:dyDescent="0.15"/>
    <row r="43" spans="1:10" ht="22.7" customHeight="1" x14ac:dyDescent="0.15"/>
  </sheetData>
  <customSheetViews>
    <customSheetView guid="{38641C39-8DCD-4675-9CC3-E31D26A80CE1}" scale="75" showGridLines="0" fitToPage="1">
      <pane xSplit="1" ySplit="4" topLeftCell="B22" activePane="bottomRight" state="frozen"/>
      <selection pane="bottomRight" activeCell="B38" sqref="B38:J39"/>
      <pageMargins left="0.59055118110236227" right="0.39370078740157483" top="0.31496062992125984" bottom="0.55118110236220474" header="0" footer="0.27559055118110237"/>
      <printOptions horizontalCentered="1" verticalCentered="1"/>
      <pageSetup paperSize="9" scale="72" firstPageNumber="15"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4" topLeftCell="B5" state="frozen"/>
      <pageMargins left="0.59055118110236227" right="0.39370078740157483" top="0.31496062992125984" bottom="0.55118110236220474" header="0" footer="0.27559055118110237"/>
      <printOptions horizontalCentered="1" verticalCentered="1"/>
      <pageSetup paperSize="9" firstPageNumber="15"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4" topLeftCell="B22" activePane="bottomRight" state="frozen"/>
      <selection pane="bottomRight" activeCell="B38" sqref="B38:J39"/>
      <pageMargins left="0.59055118110236227" right="0.39370078740157483" top="0.31496062992125984" bottom="0.55118110236220474" header="0" footer="0.27559055118110237"/>
      <printOptions horizontalCentered="1" verticalCentered="1"/>
      <pageSetup paperSize="9" scale="72" firstPageNumber="15"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4" topLeftCell="B22" state="frozen"/>
      <selection activeCell="B38" sqref="B38:J39"/>
      <pageMargins left="0.59055118110236227" right="0.39370078740157483" top="0.31496062992125984" bottom="0.55118110236220474" header="0" footer="0.27559055118110237"/>
      <printOptions horizontalCentered="1" verticalCentered="1"/>
      <pageSetup paperSize="9" firstPageNumber="15"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4" topLeftCell="B5" activePane="bottomRight" state="frozen"/>
      <selection pane="bottomRight" activeCell="A2" sqref="A2"/>
      <pageMargins left="0.59055118110236227" right="0.39370078740157483" top="0.31496062992125984" bottom="0.55118110236220474" header="0" footer="0.27559055118110237"/>
      <printOptions horizontalCentered="1" verticalCentered="1"/>
      <pageSetup paperSize="9" scale="73" firstPageNumber="15" orientation="portrait" useFirstPageNumber="1" r:id="rId5"/>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73" firstPageNumber="15" orientation="portrait" useFirstPageNumber="1" r:id="rId6"/>
  <headerFooter scaleWithDoc="0" alignWithMargins="0">
    <oddFooter>&amp;C-&amp;A-</oddFooter>
    <evenFooter>&amp;C- &amp;P -</evenFooter>
    <firstFooter>&amp;C- &amp;P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2"/>
  <sheetViews>
    <sheetView showGridLines="0" view="pageBreakPreview" zoomScaleNormal="75" zoomScaleSheetLayoutView="100" workbookViewId="0">
      <pane xSplit="1" ySplit="5" topLeftCell="B6" activePane="bottomRight" state="frozen"/>
      <selection activeCell="K13" sqref="K13"/>
      <selection pane="topRight" activeCell="K13" sqref="K13"/>
      <selection pane="bottomLeft" activeCell="K13" sqref="K13"/>
      <selection pane="bottomRight" activeCell="K13" sqref="K13"/>
    </sheetView>
  </sheetViews>
  <sheetFormatPr defaultColWidth="9" defaultRowHeight="26.25" customHeight="1" x14ac:dyDescent="0.15"/>
  <cols>
    <col min="1" max="1" width="21.25" style="45" customWidth="1" collapsed="1"/>
    <col min="2" max="2" width="11.625" style="45" customWidth="1" collapsed="1"/>
    <col min="3" max="3" width="10.625" style="45" customWidth="1" collapsed="1"/>
    <col min="4" max="4" width="11.25" style="45" customWidth="1" collapsed="1"/>
    <col min="5" max="6" width="8" style="45" bestFit="1" customWidth="1" collapsed="1"/>
    <col min="7" max="7" width="6.5" style="45" bestFit="1" customWidth="1" collapsed="1"/>
    <col min="8" max="9" width="8" style="45" bestFit="1" customWidth="1" collapsed="1"/>
    <col min="10" max="10" width="6.5" style="45" bestFit="1" customWidth="1" collapsed="1"/>
    <col min="11" max="12" width="10.875" style="45" bestFit="1" customWidth="1" collapsed="1"/>
    <col min="13" max="13" width="9.75" style="45" customWidth="1" collapsed="1"/>
    <col min="14" max="16384" width="9" style="45" collapsed="1"/>
  </cols>
  <sheetData>
    <row r="1" spans="1:13" ht="15" customHeight="1" x14ac:dyDescent="0.15"/>
    <row r="2" spans="1:13" ht="26.25" customHeight="1" x14ac:dyDescent="0.15">
      <c r="A2" s="48" t="s">
        <v>427</v>
      </c>
      <c r="M2" s="130" t="s">
        <v>96</v>
      </c>
    </row>
    <row r="3" spans="1:13" ht="26.25" customHeight="1" x14ac:dyDescent="0.2">
      <c r="A3" s="49" t="s">
        <v>36</v>
      </c>
      <c r="B3" s="946" t="s">
        <v>315</v>
      </c>
      <c r="C3" s="947"/>
      <c r="D3" s="947"/>
      <c r="E3" s="947"/>
      <c r="F3" s="947"/>
      <c r="G3" s="947"/>
      <c r="H3" s="947"/>
      <c r="I3" s="947"/>
      <c r="J3" s="947"/>
      <c r="K3" s="947"/>
      <c r="L3" s="947"/>
      <c r="M3" s="948"/>
    </row>
    <row r="4" spans="1:13" ht="26.25" customHeight="1" x14ac:dyDescent="0.2">
      <c r="A4" s="131"/>
      <c r="B4" s="949" t="s">
        <v>333</v>
      </c>
      <c r="C4" s="950"/>
      <c r="D4" s="951"/>
      <c r="E4" s="949" t="s">
        <v>142</v>
      </c>
      <c r="F4" s="950"/>
      <c r="G4" s="951"/>
      <c r="H4" s="949" t="s">
        <v>342</v>
      </c>
      <c r="I4" s="950"/>
      <c r="J4" s="951"/>
      <c r="K4" s="139" t="s">
        <v>343</v>
      </c>
      <c r="L4" s="140"/>
      <c r="M4" s="141"/>
    </row>
    <row r="5" spans="1:13" s="46" customFormat="1" ht="26.25" customHeight="1" x14ac:dyDescent="0.2">
      <c r="A5" s="92" t="s">
        <v>102</v>
      </c>
      <c r="B5" s="24" t="s">
        <v>57</v>
      </c>
      <c r="C5" s="24" t="s">
        <v>12</v>
      </c>
      <c r="D5" s="33" t="s">
        <v>11</v>
      </c>
      <c r="E5" s="24" t="s">
        <v>57</v>
      </c>
      <c r="F5" s="24" t="s">
        <v>12</v>
      </c>
      <c r="G5" s="33" t="s">
        <v>11</v>
      </c>
      <c r="H5" s="24" t="s">
        <v>57</v>
      </c>
      <c r="I5" s="24" t="s">
        <v>12</v>
      </c>
      <c r="J5" s="33" t="s">
        <v>11</v>
      </c>
      <c r="K5" s="24" t="s">
        <v>57</v>
      </c>
      <c r="L5" s="24" t="s">
        <v>12</v>
      </c>
      <c r="M5" s="124" t="s">
        <v>11</v>
      </c>
    </row>
    <row r="6" spans="1:13" s="91" customFormat="1" ht="30" customHeight="1" x14ac:dyDescent="0.15">
      <c r="A6" s="8" t="s">
        <v>380</v>
      </c>
      <c r="B6" s="98">
        <v>3040</v>
      </c>
      <c r="C6" s="103">
        <v>1108</v>
      </c>
      <c r="D6" s="132">
        <v>1932</v>
      </c>
      <c r="E6" s="116">
        <v>174</v>
      </c>
      <c r="F6" s="116">
        <v>138</v>
      </c>
      <c r="G6" s="136">
        <v>36</v>
      </c>
      <c r="H6" s="116">
        <v>1</v>
      </c>
      <c r="I6" s="116">
        <v>1</v>
      </c>
      <c r="J6" s="136">
        <v>0</v>
      </c>
      <c r="K6" s="116">
        <v>183</v>
      </c>
      <c r="L6" s="116">
        <v>126</v>
      </c>
      <c r="M6" s="125">
        <v>57</v>
      </c>
    </row>
    <row r="7" spans="1:13" ht="30" customHeight="1" x14ac:dyDescent="0.15">
      <c r="A7" s="8" t="s">
        <v>412</v>
      </c>
      <c r="B7" s="98">
        <f t="shared" ref="B7:M7" si="0">B8+B9</f>
        <v>2945</v>
      </c>
      <c r="C7" s="103">
        <f t="shared" si="0"/>
        <v>1060</v>
      </c>
      <c r="D7" s="132">
        <f t="shared" si="0"/>
        <v>1885</v>
      </c>
      <c r="E7" s="116">
        <f t="shared" si="0"/>
        <v>171</v>
      </c>
      <c r="F7" s="116">
        <f t="shared" si="0"/>
        <v>133</v>
      </c>
      <c r="G7" s="136">
        <f t="shared" si="0"/>
        <v>38</v>
      </c>
      <c r="H7" s="116">
        <f t="shared" si="0"/>
        <v>1</v>
      </c>
      <c r="I7" s="116">
        <f t="shared" si="0"/>
        <v>1</v>
      </c>
      <c r="J7" s="136">
        <f t="shared" si="0"/>
        <v>0</v>
      </c>
      <c r="K7" s="116">
        <f t="shared" si="0"/>
        <v>180</v>
      </c>
      <c r="L7" s="116">
        <f t="shared" si="0"/>
        <v>122</v>
      </c>
      <c r="M7" s="125">
        <f t="shared" si="0"/>
        <v>58</v>
      </c>
    </row>
    <row r="8" spans="1:13" ht="30" customHeight="1" x14ac:dyDescent="0.2">
      <c r="A8" s="93" t="s">
        <v>54</v>
      </c>
      <c r="B8" s="117">
        <f t="shared" ref="B8:M8" si="1">SUM(B10:B22)</f>
        <v>2650</v>
      </c>
      <c r="C8" s="117">
        <f t="shared" si="1"/>
        <v>955</v>
      </c>
      <c r="D8" s="133">
        <f t="shared" si="1"/>
        <v>1695</v>
      </c>
      <c r="E8" s="117">
        <f t="shared" si="1"/>
        <v>152</v>
      </c>
      <c r="F8" s="117">
        <f t="shared" si="1"/>
        <v>116</v>
      </c>
      <c r="G8" s="133">
        <f t="shared" si="1"/>
        <v>36</v>
      </c>
      <c r="H8" s="137">
        <f t="shared" si="1"/>
        <v>1</v>
      </c>
      <c r="I8" s="117">
        <f t="shared" si="1"/>
        <v>1</v>
      </c>
      <c r="J8" s="138">
        <f t="shared" si="1"/>
        <v>0</v>
      </c>
      <c r="K8" s="117">
        <f t="shared" si="1"/>
        <v>159</v>
      </c>
      <c r="L8" s="117">
        <f t="shared" si="1"/>
        <v>111</v>
      </c>
      <c r="M8" s="126">
        <f t="shared" si="1"/>
        <v>48</v>
      </c>
    </row>
    <row r="9" spans="1:13" ht="30" customHeight="1" x14ac:dyDescent="0.2">
      <c r="A9" s="94" t="s">
        <v>135</v>
      </c>
      <c r="B9" s="118">
        <f t="shared" ref="B9:M9" si="2">B23+B25+B27+B31+B36+B38</f>
        <v>295</v>
      </c>
      <c r="C9" s="118">
        <f t="shared" si="2"/>
        <v>105</v>
      </c>
      <c r="D9" s="134">
        <f t="shared" si="2"/>
        <v>190</v>
      </c>
      <c r="E9" s="118">
        <f t="shared" si="2"/>
        <v>19</v>
      </c>
      <c r="F9" s="118">
        <f t="shared" si="2"/>
        <v>17</v>
      </c>
      <c r="G9" s="134">
        <f t="shared" si="2"/>
        <v>2</v>
      </c>
      <c r="H9" s="118">
        <f t="shared" si="2"/>
        <v>0</v>
      </c>
      <c r="I9" s="118">
        <f t="shared" si="2"/>
        <v>0</v>
      </c>
      <c r="J9" s="134">
        <f t="shared" si="2"/>
        <v>0</v>
      </c>
      <c r="K9" s="118">
        <f t="shared" si="2"/>
        <v>21</v>
      </c>
      <c r="L9" s="118">
        <f t="shared" si="2"/>
        <v>11</v>
      </c>
      <c r="M9" s="127">
        <f t="shared" si="2"/>
        <v>10</v>
      </c>
    </row>
    <row r="10" spans="1:13" ht="30" customHeight="1" x14ac:dyDescent="0.2">
      <c r="A10" s="93" t="s">
        <v>84</v>
      </c>
      <c r="B10" s="117">
        <v>855</v>
      </c>
      <c r="C10" s="117">
        <v>281</v>
      </c>
      <c r="D10" s="133">
        <v>574</v>
      </c>
      <c r="E10" s="117">
        <v>40</v>
      </c>
      <c r="F10" s="117">
        <v>33</v>
      </c>
      <c r="G10" s="133">
        <v>7</v>
      </c>
      <c r="H10" s="117">
        <v>1</v>
      </c>
      <c r="I10" s="117">
        <v>1</v>
      </c>
      <c r="J10" s="133">
        <v>0</v>
      </c>
      <c r="K10" s="117">
        <v>43</v>
      </c>
      <c r="L10" s="117">
        <v>30</v>
      </c>
      <c r="M10" s="126">
        <v>13</v>
      </c>
    </row>
    <row r="11" spans="1:13" ht="30" customHeight="1" x14ac:dyDescent="0.2">
      <c r="A11" s="93" t="s">
        <v>90</v>
      </c>
      <c r="B11" s="117">
        <v>129</v>
      </c>
      <c r="C11" s="117">
        <v>47</v>
      </c>
      <c r="D11" s="133">
        <v>82</v>
      </c>
      <c r="E11" s="117">
        <v>7</v>
      </c>
      <c r="F11" s="117">
        <v>6</v>
      </c>
      <c r="G11" s="133">
        <v>1</v>
      </c>
      <c r="H11" s="117">
        <v>0</v>
      </c>
      <c r="I11" s="117">
        <v>0</v>
      </c>
      <c r="J11" s="133">
        <v>0</v>
      </c>
      <c r="K11" s="117">
        <v>7</v>
      </c>
      <c r="L11" s="117">
        <v>6</v>
      </c>
      <c r="M11" s="126">
        <v>1</v>
      </c>
    </row>
    <row r="12" spans="1:13" ht="30" customHeight="1" x14ac:dyDescent="0.2">
      <c r="A12" s="93" t="s">
        <v>70</v>
      </c>
      <c r="B12" s="117">
        <v>262</v>
      </c>
      <c r="C12" s="117">
        <v>102</v>
      </c>
      <c r="D12" s="133">
        <v>160</v>
      </c>
      <c r="E12" s="117">
        <v>14</v>
      </c>
      <c r="F12" s="117">
        <v>8</v>
      </c>
      <c r="G12" s="133">
        <v>6</v>
      </c>
      <c r="H12" s="117">
        <v>0</v>
      </c>
      <c r="I12" s="117">
        <v>0</v>
      </c>
      <c r="J12" s="133">
        <v>0</v>
      </c>
      <c r="K12" s="117">
        <v>16</v>
      </c>
      <c r="L12" s="117">
        <v>15</v>
      </c>
      <c r="M12" s="126">
        <v>1</v>
      </c>
    </row>
    <row r="13" spans="1:13" ht="30" customHeight="1" x14ac:dyDescent="0.2">
      <c r="A13" s="93" t="s">
        <v>91</v>
      </c>
      <c r="B13" s="117">
        <v>245</v>
      </c>
      <c r="C13" s="117">
        <v>88</v>
      </c>
      <c r="D13" s="133">
        <v>157</v>
      </c>
      <c r="E13" s="117">
        <v>17</v>
      </c>
      <c r="F13" s="117">
        <v>14</v>
      </c>
      <c r="G13" s="133">
        <v>3</v>
      </c>
      <c r="H13" s="117">
        <v>0</v>
      </c>
      <c r="I13" s="117">
        <v>0</v>
      </c>
      <c r="J13" s="133">
        <v>0</v>
      </c>
      <c r="K13" s="117">
        <v>18</v>
      </c>
      <c r="L13" s="117">
        <v>10</v>
      </c>
      <c r="M13" s="126">
        <v>8</v>
      </c>
    </row>
    <row r="14" spans="1:13" ht="30" customHeight="1" x14ac:dyDescent="0.2">
      <c r="A14" s="93" t="s">
        <v>237</v>
      </c>
      <c r="B14" s="117">
        <v>79</v>
      </c>
      <c r="C14" s="117">
        <v>38</v>
      </c>
      <c r="D14" s="133">
        <v>41</v>
      </c>
      <c r="E14" s="117">
        <v>6</v>
      </c>
      <c r="F14" s="117">
        <v>5</v>
      </c>
      <c r="G14" s="133">
        <v>1</v>
      </c>
      <c r="H14" s="117">
        <v>0</v>
      </c>
      <c r="I14" s="117">
        <v>0</v>
      </c>
      <c r="J14" s="133">
        <v>0</v>
      </c>
      <c r="K14" s="117">
        <v>6</v>
      </c>
      <c r="L14" s="117">
        <v>6</v>
      </c>
      <c r="M14" s="126">
        <v>0</v>
      </c>
    </row>
    <row r="15" spans="1:13" ht="30" customHeight="1" x14ac:dyDescent="0.2">
      <c r="A15" s="93" t="s">
        <v>203</v>
      </c>
      <c r="B15" s="117">
        <v>114</v>
      </c>
      <c r="C15" s="117">
        <v>36</v>
      </c>
      <c r="D15" s="133">
        <v>78</v>
      </c>
      <c r="E15" s="117">
        <v>6</v>
      </c>
      <c r="F15" s="117">
        <v>5</v>
      </c>
      <c r="G15" s="133">
        <v>1</v>
      </c>
      <c r="H15" s="117">
        <v>0</v>
      </c>
      <c r="I15" s="117">
        <v>0</v>
      </c>
      <c r="J15" s="133">
        <v>0</v>
      </c>
      <c r="K15" s="117">
        <v>6</v>
      </c>
      <c r="L15" s="117">
        <v>3</v>
      </c>
      <c r="M15" s="126">
        <v>3</v>
      </c>
    </row>
    <row r="16" spans="1:13" ht="30" customHeight="1" x14ac:dyDescent="0.2">
      <c r="A16" s="93" t="s">
        <v>139</v>
      </c>
      <c r="B16" s="117">
        <v>99</v>
      </c>
      <c r="C16" s="117">
        <v>38</v>
      </c>
      <c r="D16" s="133">
        <v>61</v>
      </c>
      <c r="E16" s="117">
        <v>6</v>
      </c>
      <c r="F16" s="117">
        <v>4</v>
      </c>
      <c r="G16" s="133">
        <v>2</v>
      </c>
      <c r="H16" s="117">
        <v>0</v>
      </c>
      <c r="I16" s="117">
        <v>0</v>
      </c>
      <c r="J16" s="133">
        <v>0</v>
      </c>
      <c r="K16" s="117">
        <v>6</v>
      </c>
      <c r="L16" s="117">
        <v>3</v>
      </c>
      <c r="M16" s="126">
        <v>3</v>
      </c>
    </row>
    <row r="17" spans="1:13" ht="30" customHeight="1" x14ac:dyDescent="0.2">
      <c r="A17" s="93" t="s">
        <v>238</v>
      </c>
      <c r="B17" s="117">
        <v>223</v>
      </c>
      <c r="C17" s="117">
        <v>76</v>
      </c>
      <c r="D17" s="133">
        <v>147</v>
      </c>
      <c r="E17" s="117">
        <v>13</v>
      </c>
      <c r="F17" s="117">
        <v>9</v>
      </c>
      <c r="G17" s="133">
        <v>4</v>
      </c>
      <c r="H17" s="117">
        <v>0</v>
      </c>
      <c r="I17" s="117">
        <v>0</v>
      </c>
      <c r="J17" s="133">
        <v>0</v>
      </c>
      <c r="K17" s="117">
        <v>13</v>
      </c>
      <c r="L17" s="117">
        <v>9</v>
      </c>
      <c r="M17" s="126">
        <v>4</v>
      </c>
    </row>
    <row r="18" spans="1:13" ht="30" customHeight="1" x14ac:dyDescent="0.2">
      <c r="A18" s="93" t="s">
        <v>48</v>
      </c>
      <c r="B18" s="117">
        <v>105</v>
      </c>
      <c r="C18" s="117">
        <v>35</v>
      </c>
      <c r="D18" s="133">
        <v>70</v>
      </c>
      <c r="E18" s="117">
        <v>6</v>
      </c>
      <c r="F18" s="117">
        <v>2</v>
      </c>
      <c r="G18" s="133">
        <v>4</v>
      </c>
      <c r="H18" s="117">
        <v>0</v>
      </c>
      <c r="I18" s="117">
        <v>0</v>
      </c>
      <c r="J18" s="133">
        <v>0</v>
      </c>
      <c r="K18" s="117">
        <v>6</v>
      </c>
      <c r="L18" s="117">
        <v>4</v>
      </c>
      <c r="M18" s="126">
        <v>2</v>
      </c>
    </row>
    <row r="19" spans="1:13" ht="30" customHeight="1" x14ac:dyDescent="0.2">
      <c r="A19" s="93" t="s">
        <v>101</v>
      </c>
      <c r="B19" s="117">
        <v>283</v>
      </c>
      <c r="C19" s="117">
        <v>107</v>
      </c>
      <c r="D19" s="133">
        <v>176</v>
      </c>
      <c r="E19" s="117">
        <v>20</v>
      </c>
      <c r="F19" s="117">
        <v>17</v>
      </c>
      <c r="G19" s="133">
        <v>3</v>
      </c>
      <c r="H19" s="117">
        <v>0</v>
      </c>
      <c r="I19" s="117">
        <v>0</v>
      </c>
      <c r="J19" s="133">
        <v>0</v>
      </c>
      <c r="K19" s="117">
        <v>21</v>
      </c>
      <c r="L19" s="117">
        <v>14</v>
      </c>
      <c r="M19" s="126">
        <v>7</v>
      </c>
    </row>
    <row r="20" spans="1:13" ht="30" customHeight="1" x14ac:dyDescent="0.2">
      <c r="A20" s="93" t="s">
        <v>231</v>
      </c>
      <c r="B20" s="117">
        <v>103</v>
      </c>
      <c r="C20" s="117">
        <v>41</v>
      </c>
      <c r="D20" s="133">
        <v>62</v>
      </c>
      <c r="E20" s="117">
        <v>7</v>
      </c>
      <c r="F20" s="117">
        <v>4</v>
      </c>
      <c r="G20" s="133">
        <v>3</v>
      </c>
      <c r="H20" s="117">
        <v>0</v>
      </c>
      <c r="I20" s="117">
        <v>0</v>
      </c>
      <c r="J20" s="133">
        <v>0</v>
      </c>
      <c r="K20" s="117">
        <v>7</v>
      </c>
      <c r="L20" s="117">
        <v>3</v>
      </c>
      <c r="M20" s="126">
        <v>4</v>
      </c>
    </row>
    <row r="21" spans="1:13" ht="30" customHeight="1" x14ac:dyDescent="0.2">
      <c r="A21" s="93" t="s">
        <v>234</v>
      </c>
      <c r="B21" s="117">
        <v>72</v>
      </c>
      <c r="C21" s="117">
        <v>29</v>
      </c>
      <c r="D21" s="133">
        <v>43</v>
      </c>
      <c r="E21" s="117">
        <v>4</v>
      </c>
      <c r="F21" s="117">
        <v>3</v>
      </c>
      <c r="G21" s="133">
        <v>1</v>
      </c>
      <c r="H21" s="117">
        <v>0</v>
      </c>
      <c r="I21" s="117">
        <v>0</v>
      </c>
      <c r="J21" s="133">
        <v>0</v>
      </c>
      <c r="K21" s="117">
        <v>4</v>
      </c>
      <c r="L21" s="117">
        <v>4</v>
      </c>
      <c r="M21" s="126">
        <v>0</v>
      </c>
    </row>
    <row r="22" spans="1:13" ht="30" customHeight="1" x14ac:dyDescent="0.2">
      <c r="A22" s="94" t="s">
        <v>235</v>
      </c>
      <c r="B22" s="118">
        <v>81</v>
      </c>
      <c r="C22" s="118">
        <v>37</v>
      </c>
      <c r="D22" s="133">
        <v>44</v>
      </c>
      <c r="E22" s="118">
        <v>6</v>
      </c>
      <c r="F22" s="118">
        <v>6</v>
      </c>
      <c r="G22" s="134">
        <v>0</v>
      </c>
      <c r="H22" s="118">
        <v>0</v>
      </c>
      <c r="I22" s="118">
        <v>0</v>
      </c>
      <c r="J22" s="134">
        <v>0</v>
      </c>
      <c r="K22" s="118">
        <v>6</v>
      </c>
      <c r="L22" s="118">
        <v>4</v>
      </c>
      <c r="M22" s="127">
        <v>2</v>
      </c>
    </row>
    <row r="23" spans="1:13" ht="30" customHeight="1" x14ac:dyDescent="0.2">
      <c r="A23" s="95" t="s">
        <v>87</v>
      </c>
      <c r="B23" s="119">
        <f t="shared" ref="B23:M23" si="3">B24</f>
        <v>16</v>
      </c>
      <c r="C23" s="119">
        <f t="shared" si="3"/>
        <v>8</v>
      </c>
      <c r="D23" s="114">
        <f t="shared" si="3"/>
        <v>8</v>
      </c>
      <c r="E23" s="119">
        <f t="shared" si="3"/>
        <v>0</v>
      </c>
      <c r="F23" s="119">
        <f t="shared" si="3"/>
        <v>0</v>
      </c>
      <c r="G23" s="135">
        <f t="shared" si="3"/>
        <v>0</v>
      </c>
      <c r="H23" s="119">
        <f t="shared" si="3"/>
        <v>0</v>
      </c>
      <c r="I23" s="119">
        <f t="shared" si="3"/>
        <v>0</v>
      </c>
      <c r="J23" s="135">
        <f t="shared" si="3"/>
        <v>0</v>
      </c>
      <c r="K23" s="119">
        <f t="shared" si="3"/>
        <v>2</v>
      </c>
      <c r="L23" s="119">
        <f t="shared" si="3"/>
        <v>2</v>
      </c>
      <c r="M23" s="128">
        <f t="shared" si="3"/>
        <v>0</v>
      </c>
    </row>
    <row r="24" spans="1:13" ht="30" customHeight="1" x14ac:dyDescent="0.2">
      <c r="A24" s="94" t="s">
        <v>97</v>
      </c>
      <c r="B24" s="118">
        <v>16</v>
      </c>
      <c r="C24" s="118">
        <v>8</v>
      </c>
      <c r="D24" s="134">
        <v>8</v>
      </c>
      <c r="E24" s="118">
        <v>0</v>
      </c>
      <c r="F24" s="118">
        <v>0</v>
      </c>
      <c r="G24" s="134">
        <v>0</v>
      </c>
      <c r="H24" s="118">
        <v>0</v>
      </c>
      <c r="I24" s="118">
        <v>0</v>
      </c>
      <c r="J24" s="134">
        <v>0</v>
      </c>
      <c r="K24" s="118">
        <v>2</v>
      </c>
      <c r="L24" s="118">
        <v>2</v>
      </c>
      <c r="M24" s="127">
        <v>0</v>
      </c>
    </row>
    <row r="25" spans="1:13" ht="30" customHeight="1" x14ac:dyDescent="0.2">
      <c r="A25" s="95" t="s">
        <v>46</v>
      </c>
      <c r="B25" s="119">
        <f t="shared" ref="B25:M25" si="4">B26</f>
        <v>11</v>
      </c>
      <c r="C25" s="119">
        <f t="shared" si="4"/>
        <v>4</v>
      </c>
      <c r="D25" s="135">
        <f t="shared" si="4"/>
        <v>7</v>
      </c>
      <c r="E25" s="119">
        <f t="shared" si="4"/>
        <v>1</v>
      </c>
      <c r="F25" s="119">
        <f t="shared" si="4"/>
        <v>0</v>
      </c>
      <c r="G25" s="135">
        <f t="shared" si="4"/>
        <v>1</v>
      </c>
      <c r="H25" s="119">
        <f t="shared" si="4"/>
        <v>0</v>
      </c>
      <c r="I25" s="119">
        <f t="shared" si="4"/>
        <v>0</v>
      </c>
      <c r="J25" s="135">
        <f t="shared" si="4"/>
        <v>0</v>
      </c>
      <c r="K25" s="119">
        <f t="shared" si="4"/>
        <v>1</v>
      </c>
      <c r="L25" s="119">
        <f t="shared" si="4"/>
        <v>0</v>
      </c>
      <c r="M25" s="128">
        <f t="shared" si="4"/>
        <v>1</v>
      </c>
    </row>
    <row r="26" spans="1:13" ht="30" customHeight="1" x14ac:dyDescent="0.2">
      <c r="A26" s="94" t="s">
        <v>107</v>
      </c>
      <c r="B26" s="118">
        <v>11</v>
      </c>
      <c r="C26" s="118">
        <v>4</v>
      </c>
      <c r="D26" s="134">
        <v>7</v>
      </c>
      <c r="E26" s="118">
        <v>1</v>
      </c>
      <c r="F26" s="118">
        <v>0</v>
      </c>
      <c r="G26" s="134">
        <v>1</v>
      </c>
      <c r="H26" s="118">
        <v>0</v>
      </c>
      <c r="I26" s="118">
        <v>0</v>
      </c>
      <c r="J26" s="134">
        <v>0</v>
      </c>
      <c r="K26" s="118">
        <v>1</v>
      </c>
      <c r="L26" s="118">
        <v>0</v>
      </c>
      <c r="M26" s="127">
        <v>1</v>
      </c>
    </row>
    <row r="27" spans="1:13" ht="30" customHeight="1" x14ac:dyDescent="0.2">
      <c r="A27" s="95" t="s">
        <v>108</v>
      </c>
      <c r="B27" s="119">
        <f t="shared" ref="B27:M27" si="5">SUM(B28:B30)</f>
        <v>88</v>
      </c>
      <c r="C27" s="119">
        <f t="shared" si="5"/>
        <v>30</v>
      </c>
      <c r="D27" s="135">
        <f t="shared" si="5"/>
        <v>58</v>
      </c>
      <c r="E27" s="119">
        <f t="shared" si="5"/>
        <v>7</v>
      </c>
      <c r="F27" s="119">
        <f t="shared" si="5"/>
        <v>6</v>
      </c>
      <c r="G27" s="135">
        <f t="shared" si="5"/>
        <v>1</v>
      </c>
      <c r="H27" s="119">
        <f t="shared" si="5"/>
        <v>0</v>
      </c>
      <c r="I27" s="119">
        <f t="shared" si="5"/>
        <v>0</v>
      </c>
      <c r="J27" s="135">
        <f t="shared" si="5"/>
        <v>0</v>
      </c>
      <c r="K27" s="119">
        <f t="shared" si="5"/>
        <v>7</v>
      </c>
      <c r="L27" s="119">
        <f t="shared" si="5"/>
        <v>3</v>
      </c>
      <c r="M27" s="128">
        <f t="shared" si="5"/>
        <v>4</v>
      </c>
    </row>
    <row r="28" spans="1:13" ht="30" customHeight="1" x14ac:dyDescent="0.2">
      <c r="A28" s="93" t="s">
        <v>52</v>
      </c>
      <c r="B28" s="117">
        <v>0</v>
      </c>
      <c r="C28" s="117">
        <v>0</v>
      </c>
      <c r="D28" s="133">
        <v>0</v>
      </c>
      <c r="E28" s="117">
        <v>0</v>
      </c>
      <c r="F28" s="117">
        <v>0</v>
      </c>
      <c r="G28" s="133">
        <v>0</v>
      </c>
      <c r="H28" s="117">
        <v>0</v>
      </c>
      <c r="I28" s="117">
        <v>0</v>
      </c>
      <c r="J28" s="133">
        <v>0</v>
      </c>
      <c r="K28" s="117">
        <v>0</v>
      </c>
      <c r="L28" s="117">
        <v>0</v>
      </c>
      <c r="M28" s="126">
        <v>0</v>
      </c>
    </row>
    <row r="29" spans="1:13" ht="30" customHeight="1" x14ac:dyDescent="0.2">
      <c r="A29" s="93" t="s">
        <v>125</v>
      </c>
      <c r="B29" s="117">
        <v>64</v>
      </c>
      <c r="C29" s="117">
        <v>23</v>
      </c>
      <c r="D29" s="133">
        <v>41</v>
      </c>
      <c r="E29" s="117">
        <v>5</v>
      </c>
      <c r="F29" s="117">
        <v>4</v>
      </c>
      <c r="G29" s="133">
        <v>1</v>
      </c>
      <c r="H29" s="117">
        <v>0</v>
      </c>
      <c r="I29" s="117">
        <v>0</v>
      </c>
      <c r="J29" s="133">
        <v>0</v>
      </c>
      <c r="K29" s="117">
        <v>5</v>
      </c>
      <c r="L29" s="117">
        <v>3</v>
      </c>
      <c r="M29" s="126">
        <v>2</v>
      </c>
    </row>
    <row r="30" spans="1:13" ht="30" customHeight="1" x14ac:dyDescent="0.2">
      <c r="A30" s="94" t="s">
        <v>47</v>
      </c>
      <c r="B30" s="118">
        <v>24</v>
      </c>
      <c r="C30" s="118">
        <v>7</v>
      </c>
      <c r="D30" s="134">
        <v>17</v>
      </c>
      <c r="E30" s="118">
        <v>2</v>
      </c>
      <c r="F30" s="118">
        <v>2</v>
      </c>
      <c r="G30" s="134">
        <v>0</v>
      </c>
      <c r="H30" s="118">
        <v>0</v>
      </c>
      <c r="I30" s="118">
        <v>0</v>
      </c>
      <c r="J30" s="134">
        <v>0</v>
      </c>
      <c r="K30" s="118">
        <v>2</v>
      </c>
      <c r="L30" s="118">
        <v>0</v>
      </c>
      <c r="M30" s="127">
        <v>2</v>
      </c>
    </row>
    <row r="31" spans="1:13" ht="30" customHeight="1" x14ac:dyDescent="0.2">
      <c r="A31" s="95" t="s">
        <v>109</v>
      </c>
      <c r="B31" s="119">
        <f t="shared" ref="B31:M31" si="6">SUM(B32:B35)</f>
        <v>53</v>
      </c>
      <c r="C31" s="119">
        <f t="shared" si="6"/>
        <v>23</v>
      </c>
      <c r="D31" s="135">
        <f t="shared" si="6"/>
        <v>30</v>
      </c>
      <c r="E31" s="119">
        <f t="shared" si="6"/>
        <v>3</v>
      </c>
      <c r="F31" s="119">
        <f t="shared" si="6"/>
        <v>3</v>
      </c>
      <c r="G31" s="135">
        <f t="shared" si="6"/>
        <v>0</v>
      </c>
      <c r="H31" s="119">
        <f t="shared" si="6"/>
        <v>0</v>
      </c>
      <c r="I31" s="119">
        <f t="shared" si="6"/>
        <v>0</v>
      </c>
      <c r="J31" s="135">
        <f t="shared" si="6"/>
        <v>0</v>
      </c>
      <c r="K31" s="119">
        <f t="shared" si="6"/>
        <v>3</v>
      </c>
      <c r="L31" s="119">
        <f t="shared" si="6"/>
        <v>2</v>
      </c>
      <c r="M31" s="128">
        <f t="shared" si="6"/>
        <v>1</v>
      </c>
    </row>
    <row r="32" spans="1:13" ht="30" customHeight="1" x14ac:dyDescent="0.2">
      <c r="A32" s="93" t="s">
        <v>85</v>
      </c>
      <c r="B32" s="117">
        <v>23</v>
      </c>
      <c r="C32" s="117">
        <v>8</v>
      </c>
      <c r="D32" s="133">
        <v>15</v>
      </c>
      <c r="E32" s="117">
        <v>1</v>
      </c>
      <c r="F32" s="117">
        <v>1</v>
      </c>
      <c r="G32" s="133">
        <v>0</v>
      </c>
      <c r="H32" s="117">
        <v>0</v>
      </c>
      <c r="I32" s="117">
        <v>0</v>
      </c>
      <c r="J32" s="133">
        <v>0</v>
      </c>
      <c r="K32" s="117">
        <v>1</v>
      </c>
      <c r="L32" s="117">
        <v>1</v>
      </c>
      <c r="M32" s="126">
        <v>0</v>
      </c>
    </row>
    <row r="33" spans="1:13" ht="30" customHeight="1" x14ac:dyDescent="0.2">
      <c r="A33" s="93" t="s">
        <v>68</v>
      </c>
      <c r="B33" s="117">
        <v>14</v>
      </c>
      <c r="C33" s="117">
        <v>6</v>
      </c>
      <c r="D33" s="133">
        <v>8</v>
      </c>
      <c r="E33" s="117">
        <v>1</v>
      </c>
      <c r="F33" s="117">
        <v>1</v>
      </c>
      <c r="G33" s="133">
        <v>0</v>
      </c>
      <c r="H33" s="117">
        <v>0</v>
      </c>
      <c r="I33" s="117">
        <v>0</v>
      </c>
      <c r="J33" s="133">
        <v>0</v>
      </c>
      <c r="K33" s="117">
        <v>1</v>
      </c>
      <c r="L33" s="117">
        <v>1</v>
      </c>
      <c r="M33" s="126">
        <v>0</v>
      </c>
    </row>
    <row r="34" spans="1:13" ht="30" customHeight="1" x14ac:dyDescent="0.2">
      <c r="A34" s="93" t="s">
        <v>114</v>
      </c>
      <c r="B34" s="117">
        <v>0</v>
      </c>
      <c r="C34" s="117">
        <v>0</v>
      </c>
      <c r="D34" s="133">
        <v>0</v>
      </c>
      <c r="E34" s="117">
        <v>0</v>
      </c>
      <c r="F34" s="117">
        <v>0</v>
      </c>
      <c r="G34" s="133">
        <v>0</v>
      </c>
      <c r="H34" s="117">
        <v>0</v>
      </c>
      <c r="I34" s="117">
        <v>0</v>
      </c>
      <c r="J34" s="133">
        <v>0</v>
      </c>
      <c r="K34" s="117">
        <v>0</v>
      </c>
      <c r="L34" s="117">
        <v>0</v>
      </c>
      <c r="M34" s="126">
        <v>0</v>
      </c>
    </row>
    <row r="35" spans="1:13" ht="30" customHeight="1" x14ac:dyDescent="0.2">
      <c r="A35" s="94" t="s">
        <v>116</v>
      </c>
      <c r="B35" s="118">
        <v>16</v>
      </c>
      <c r="C35" s="118">
        <v>9</v>
      </c>
      <c r="D35" s="134">
        <v>7</v>
      </c>
      <c r="E35" s="118">
        <v>1</v>
      </c>
      <c r="F35" s="118">
        <v>1</v>
      </c>
      <c r="G35" s="134">
        <v>0</v>
      </c>
      <c r="H35" s="118">
        <v>0</v>
      </c>
      <c r="I35" s="118">
        <v>0</v>
      </c>
      <c r="J35" s="134">
        <v>0</v>
      </c>
      <c r="K35" s="118">
        <v>1</v>
      </c>
      <c r="L35" s="118">
        <v>0</v>
      </c>
      <c r="M35" s="127">
        <v>1</v>
      </c>
    </row>
    <row r="36" spans="1:13" ht="30" customHeight="1" x14ac:dyDescent="0.2">
      <c r="A36" s="95" t="s">
        <v>100</v>
      </c>
      <c r="B36" s="119">
        <f t="shared" ref="B36:M36" si="7">B37</f>
        <v>57</v>
      </c>
      <c r="C36" s="119">
        <f t="shared" si="7"/>
        <v>18</v>
      </c>
      <c r="D36" s="135">
        <f t="shared" si="7"/>
        <v>39</v>
      </c>
      <c r="E36" s="119">
        <f t="shared" si="7"/>
        <v>3</v>
      </c>
      <c r="F36" s="119">
        <f t="shared" si="7"/>
        <v>3</v>
      </c>
      <c r="G36" s="135">
        <f t="shared" si="7"/>
        <v>0</v>
      </c>
      <c r="H36" s="119">
        <f t="shared" si="7"/>
        <v>0</v>
      </c>
      <c r="I36" s="119">
        <f t="shared" si="7"/>
        <v>0</v>
      </c>
      <c r="J36" s="135">
        <f t="shared" si="7"/>
        <v>0</v>
      </c>
      <c r="K36" s="119">
        <f t="shared" si="7"/>
        <v>3</v>
      </c>
      <c r="L36" s="119">
        <f t="shared" si="7"/>
        <v>2</v>
      </c>
      <c r="M36" s="128">
        <f t="shared" si="7"/>
        <v>1</v>
      </c>
    </row>
    <row r="37" spans="1:13" ht="30" customHeight="1" x14ac:dyDescent="0.2">
      <c r="A37" s="94" t="s">
        <v>236</v>
      </c>
      <c r="B37" s="118">
        <v>57</v>
      </c>
      <c r="C37" s="118">
        <v>18</v>
      </c>
      <c r="D37" s="134">
        <v>39</v>
      </c>
      <c r="E37" s="118">
        <v>3</v>
      </c>
      <c r="F37" s="118">
        <v>3</v>
      </c>
      <c r="G37" s="134">
        <v>0</v>
      </c>
      <c r="H37" s="118">
        <v>0</v>
      </c>
      <c r="I37" s="118">
        <v>0</v>
      </c>
      <c r="J37" s="134">
        <v>0</v>
      </c>
      <c r="K37" s="118">
        <v>3</v>
      </c>
      <c r="L37" s="118">
        <v>2</v>
      </c>
      <c r="M37" s="127">
        <v>1</v>
      </c>
    </row>
    <row r="38" spans="1:13" ht="30" customHeight="1" x14ac:dyDescent="0.2">
      <c r="A38" s="95" t="s">
        <v>117</v>
      </c>
      <c r="B38" s="119">
        <f t="shared" ref="B38:M38" si="8">B39+B40</f>
        <v>70</v>
      </c>
      <c r="C38" s="119">
        <f t="shared" si="8"/>
        <v>22</v>
      </c>
      <c r="D38" s="135">
        <f t="shared" si="8"/>
        <v>48</v>
      </c>
      <c r="E38" s="119">
        <f t="shared" si="8"/>
        <v>5</v>
      </c>
      <c r="F38" s="119">
        <f t="shared" si="8"/>
        <v>5</v>
      </c>
      <c r="G38" s="135">
        <f t="shared" si="8"/>
        <v>0</v>
      </c>
      <c r="H38" s="119">
        <f t="shared" si="8"/>
        <v>0</v>
      </c>
      <c r="I38" s="119">
        <f t="shared" si="8"/>
        <v>0</v>
      </c>
      <c r="J38" s="135">
        <f t="shared" si="8"/>
        <v>0</v>
      </c>
      <c r="K38" s="119">
        <f t="shared" si="8"/>
        <v>5</v>
      </c>
      <c r="L38" s="119">
        <f t="shared" si="8"/>
        <v>2</v>
      </c>
      <c r="M38" s="128">
        <f t="shared" si="8"/>
        <v>3</v>
      </c>
    </row>
    <row r="39" spans="1:13" ht="30" customHeight="1" x14ac:dyDescent="0.2">
      <c r="A39" s="93" t="s">
        <v>120</v>
      </c>
      <c r="B39" s="117">
        <v>57</v>
      </c>
      <c r="C39" s="117">
        <v>19</v>
      </c>
      <c r="D39" s="133">
        <v>38</v>
      </c>
      <c r="E39" s="117">
        <v>4</v>
      </c>
      <c r="F39" s="117">
        <v>4</v>
      </c>
      <c r="G39" s="737">
        <v>0</v>
      </c>
      <c r="H39" s="117">
        <v>0</v>
      </c>
      <c r="I39" s="117">
        <v>0</v>
      </c>
      <c r="J39" s="133">
        <v>0</v>
      </c>
      <c r="K39" s="117">
        <v>4</v>
      </c>
      <c r="L39" s="117">
        <v>2</v>
      </c>
      <c r="M39" s="126">
        <v>2</v>
      </c>
    </row>
    <row r="40" spans="1:13" ht="30" customHeight="1" x14ac:dyDescent="0.2">
      <c r="A40" s="96" t="s">
        <v>119</v>
      </c>
      <c r="B40" s="881">
        <v>13</v>
      </c>
      <c r="C40" s="881">
        <v>3</v>
      </c>
      <c r="D40" s="905">
        <v>10</v>
      </c>
      <c r="E40" s="881">
        <v>1</v>
      </c>
      <c r="F40" s="881">
        <v>1</v>
      </c>
      <c r="G40" s="905">
        <v>0</v>
      </c>
      <c r="H40" s="881">
        <v>0</v>
      </c>
      <c r="I40" s="881">
        <v>0</v>
      </c>
      <c r="J40" s="905">
        <v>0</v>
      </c>
      <c r="K40" s="881">
        <v>1</v>
      </c>
      <c r="L40" s="881">
        <v>0</v>
      </c>
      <c r="M40" s="913">
        <v>1</v>
      </c>
    </row>
    <row r="41" spans="1:13" ht="30" customHeight="1" x14ac:dyDescent="0.15"/>
    <row r="42" spans="1:13" ht="30" customHeight="1" x14ac:dyDescent="0.15"/>
  </sheetData>
  <customSheetViews>
    <customSheetView guid="{38641C39-8DCD-4675-9CC3-E31D26A80CE1}"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6"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5" topLeftCell="B6" state="frozen"/>
      <pageMargins left="0.59055118110236227" right="0.39370078740157483" top="0.31496062992125984" bottom="0.55118110236220474" header="0" footer="0.27559055118110237"/>
      <printOptions horizontalCentered="1" verticalCentered="1"/>
      <pageSetup paperSize="9" firstPageNumber="16"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6"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5" topLeftCell="B24" state="frozen"/>
      <selection activeCell="B39" sqref="B39:M40"/>
      <pageMargins left="0.59055118110236227" right="0.39370078740157483" top="0.31496062992125984" bottom="0.55118110236220474" header="0" footer="0.27559055118110237"/>
      <printOptions horizontalCentered="1" verticalCentered="1"/>
      <pageSetup paperSize="9" firstPageNumber="16"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5" topLeftCell="B6" activePane="bottomRight" state="frozen"/>
      <selection pane="bottomRight" activeCell="H16" sqref="H16"/>
      <pageMargins left="0.59055118110236227" right="0.39370078740157483" top="0.31496062992125984" bottom="0.55118110236220474" header="0" footer="0.27559055118110237"/>
      <printOptions horizontalCentered="1" verticalCentered="1"/>
      <pageSetup paperSize="9" scale="72" firstPageNumber="16" orientation="portrait" useFirstPageNumber="1" r:id="rId5"/>
      <headerFooter scaleWithDoc="0" alignWithMargins="0">
        <oddFooter>&amp;C-&amp;A-</oddFooter>
        <evenFooter>&amp;C- &amp;P -</evenFooter>
        <firstFooter>&amp;C- &amp;P -</firstFooter>
      </headerFooter>
    </customSheetView>
  </customSheetViews>
  <mergeCells count="4">
    <mergeCell ref="B3:M3"/>
    <mergeCell ref="B4:D4"/>
    <mergeCell ref="E4:G4"/>
    <mergeCell ref="H4:J4"/>
  </mergeCells>
  <phoneticPr fontId="2"/>
  <printOptions horizontalCentered="1" verticalCentered="1"/>
  <pageMargins left="0.59055118110236227" right="0.39370078740157483" top="0.31496062992125984" bottom="0.55118110236220474" header="0" footer="0.27559055118110237"/>
  <pageSetup paperSize="9" scale="72" firstPageNumber="16" orientation="portrait" useFirstPageNumber="1" r:id="rId6"/>
  <headerFooter scaleWithDoc="0" alignWithMargins="0">
    <oddFooter>&amp;C-&amp;A-</oddFooter>
    <evenFooter>&amp;C- &amp;P -</evenFooter>
    <firstFooter>&amp;C- &amp;P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P45"/>
  <sheetViews>
    <sheetView showGridLines="0" view="pageBreakPreview" zoomScaleNormal="75" zoomScaleSheetLayoutView="100" workbookViewId="0">
      <pane xSplit="1" ySplit="5" topLeftCell="B6"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17.125" style="45" customWidth="1" collapsed="1"/>
    <col min="2" max="7" width="6.375" style="45" customWidth="1" collapsed="1"/>
    <col min="8" max="10" width="8.125" style="45" customWidth="1" collapsed="1"/>
    <col min="11" max="13" width="6.375" style="45" customWidth="1" collapsed="1"/>
    <col min="14" max="16" width="6.75" style="45" customWidth="1" collapsed="1"/>
    <col min="17" max="16384" width="9" style="45" collapsed="1"/>
  </cols>
  <sheetData>
    <row r="2" spans="1:16" ht="32.1" customHeight="1" x14ac:dyDescent="0.15">
      <c r="A2" s="142" t="s">
        <v>428</v>
      </c>
      <c r="P2" s="130" t="s">
        <v>96</v>
      </c>
    </row>
    <row r="3" spans="1:16" ht="26.25" customHeight="1" x14ac:dyDescent="0.2">
      <c r="A3" s="49" t="s">
        <v>36</v>
      </c>
      <c r="B3" s="946" t="s">
        <v>315</v>
      </c>
      <c r="C3" s="947"/>
      <c r="D3" s="947"/>
      <c r="E3" s="947"/>
      <c r="F3" s="947"/>
      <c r="G3" s="947"/>
      <c r="H3" s="947"/>
      <c r="I3" s="947"/>
      <c r="J3" s="947"/>
      <c r="K3" s="947"/>
      <c r="L3" s="947"/>
      <c r="M3" s="947"/>
      <c r="N3" s="947"/>
      <c r="O3" s="947"/>
      <c r="P3" s="948"/>
    </row>
    <row r="4" spans="1:16" ht="26.25" customHeight="1" x14ac:dyDescent="0.2">
      <c r="A4" s="131"/>
      <c r="B4" s="143" t="s">
        <v>306</v>
      </c>
      <c r="C4" s="140"/>
      <c r="D4" s="150"/>
      <c r="E4" s="949" t="s">
        <v>345</v>
      </c>
      <c r="F4" s="952"/>
      <c r="G4" s="952"/>
      <c r="H4" s="949" t="s">
        <v>18</v>
      </c>
      <c r="I4" s="952"/>
      <c r="J4" s="952"/>
      <c r="K4" s="949" t="s">
        <v>20</v>
      </c>
      <c r="L4" s="952"/>
      <c r="M4" s="952"/>
      <c r="N4" s="139" t="s">
        <v>307</v>
      </c>
      <c r="O4" s="140"/>
      <c r="P4" s="141"/>
    </row>
    <row r="5" spans="1:16" s="46" customFormat="1" ht="26.25" customHeight="1" x14ac:dyDescent="0.2">
      <c r="A5" s="92" t="s">
        <v>102</v>
      </c>
      <c r="B5" s="24" t="s">
        <v>57</v>
      </c>
      <c r="C5" s="24" t="s">
        <v>12</v>
      </c>
      <c r="D5" s="33" t="s">
        <v>11</v>
      </c>
      <c r="E5" s="24" t="s">
        <v>57</v>
      </c>
      <c r="F5" s="24" t="s">
        <v>12</v>
      </c>
      <c r="G5" s="33" t="s">
        <v>11</v>
      </c>
      <c r="H5" s="24" t="s">
        <v>57</v>
      </c>
      <c r="I5" s="24" t="s">
        <v>12</v>
      </c>
      <c r="J5" s="33" t="s">
        <v>11</v>
      </c>
      <c r="K5" s="24" t="s">
        <v>57</v>
      </c>
      <c r="L5" s="24" t="s">
        <v>12</v>
      </c>
      <c r="M5" s="33" t="s">
        <v>11</v>
      </c>
      <c r="N5" s="24" t="s">
        <v>57</v>
      </c>
      <c r="O5" s="24" t="s">
        <v>12</v>
      </c>
      <c r="P5" s="124" t="s">
        <v>11</v>
      </c>
    </row>
    <row r="6" spans="1:16" s="91" customFormat="1" ht="30" customHeight="1" x14ac:dyDescent="0.15">
      <c r="A6" s="8" t="s">
        <v>380</v>
      </c>
      <c r="B6" s="98">
        <v>1</v>
      </c>
      <c r="C6" s="116">
        <v>1</v>
      </c>
      <c r="D6" s="136">
        <v>0</v>
      </c>
      <c r="E6" s="29">
        <v>0</v>
      </c>
      <c r="F6" s="116">
        <v>0</v>
      </c>
      <c r="G6" s="136">
        <v>0</v>
      </c>
      <c r="H6" s="25">
        <v>2275</v>
      </c>
      <c r="I6" s="116">
        <v>779</v>
      </c>
      <c r="J6" s="136">
        <v>1496</v>
      </c>
      <c r="K6" s="29">
        <v>0</v>
      </c>
      <c r="L6" s="116">
        <v>0</v>
      </c>
      <c r="M6" s="136">
        <v>0</v>
      </c>
      <c r="N6" s="116">
        <v>168</v>
      </c>
      <c r="O6" s="116">
        <v>2</v>
      </c>
      <c r="P6" s="125">
        <v>166</v>
      </c>
    </row>
    <row r="7" spans="1:16" ht="30" customHeight="1" x14ac:dyDescent="0.15">
      <c r="A7" s="8" t="s">
        <v>412</v>
      </c>
      <c r="B7" s="98">
        <f t="shared" ref="B7:P7" si="0">B8+B9</f>
        <v>1</v>
      </c>
      <c r="C7" s="116">
        <f t="shared" si="0"/>
        <v>1</v>
      </c>
      <c r="D7" s="136">
        <f t="shared" si="0"/>
        <v>0</v>
      </c>
      <c r="E7" s="29">
        <f t="shared" si="0"/>
        <v>0</v>
      </c>
      <c r="F7" s="116">
        <f t="shared" si="0"/>
        <v>0</v>
      </c>
      <c r="G7" s="136">
        <f t="shared" si="0"/>
        <v>0</v>
      </c>
      <c r="H7" s="25">
        <f t="shared" si="0"/>
        <v>2200</v>
      </c>
      <c r="I7" s="116">
        <f t="shared" si="0"/>
        <v>754</v>
      </c>
      <c r="J7" s="136">
        <f t="shared" si="0"/>
        <v>1446</v>
      </c>
      <c r="K7" s="29">
        <f t="shared" si="0"/>
        <v>0</v>
      </c>
      <c r="L7" s="116">
        <f t="shared" si="0"/>
        <v>0</v>
      </c>
      <c r="M7" s="136">
        <f t="shared" si="0"/>
        <v>0</v>
      </c>
      <c r="N7" s="116">
        <f t="shared" si="0"/>
        <v>173</v>
      </c>
      <c r="O7" s="116">
        <f t="shared" si="0"/>
        <v>2</v>
      </c>
      <c r="P7" s="125">
        <f t="shared" si="0"/>
        <v>171</v>
      </c>
    </row>
    <row r="8" spans="1:16" ht="30" customHeight="1" x14ac:dyDescent="0.2">
      <c r="A8" s="93" t="s">
        <v>54</v>
      </c>
      <c r="B8" s="144">
        <f t="shared" ref="B8:P8" si="1">SUM(B10:B22)</f>
        <v>1</v>
      </c>
      <c r="C8" s="137">
        <f t="shared" si="1"/>
        <v>1</v>
      </c>
      <c r="D8" s="138">
        <f t="shared" si="1"/>
        <v>0</v>
      </c>
      <c r="E8" s="153">
        <f t="shared" si="1"/>
        <v>0</v>
      </c>
      <c r="F8" s="137">
        <f t="shared" si="1"/>
        <v>0</v>
      </c>
      <c r="G8" s="138">
        <f t="shared" si="1"/>
        <v>0</v>
      </c>
      <c r="H8" s="117">
        <f t="shared" si="1"/>
        <v>1990</v>
      </c>
      <c r="I8" s="117">
        <f t="shared" si="1"/>
        <v>683</v>
      </c>
      <c r="J8" s="133">
        <f t="shared" si="1"/>
        <v>1307</v>
      </c>
      <c r="K8" s="153">
        <f t="shared" si="1"/>
        <v>0</v>
      </c>
      <c r="L8" s="137">
        <f t="shared" si="1"/>
        <v>0</v>
      </c>
      <c r="M8" s="138">
        <f t="shared" si="1"/>
        <v>0</v>
      </c>
      <c r="N8" s="117">
        <f t="shared" si="1"/>
        <v>153</v>
      </c>
      <c r="O8" s="137">
        <f t="shared" si="1"/>
        <v>2</v>
      </c>
      <c r="P8" s="126">
        <f t="shared" si="1"/>
        <v>151</v>
      </c>
    </row>
    <row r="9" spans="1:16" ht="30" customHeight="1" x14ac:dyDescent="0.2">
      <c r="A9" s="94" t="s">
        <v>135</v>
      </c>
      <c r="B9" s="145">
        <f t="shared" ref="B9:P9" si="2">B23+B25+B27+B31+B36+B38</f>
        <v>0</v>
      </c>
      <c r="C9" s="148">
        <f t="shared" si="2"/>
        <v>0</v>
      </c>
      <c r="D9" s="151">
        <f t="shared" si="2"/>
        <v>0</v>
      </c>
      <c r="E9" s="148">
        <f t="shared" si="2"/>
        <v>0</v>
      </c>
      <c r="F9" s="148">
        <f t="shared" si="2"/>
        <v>0</v>
      </c>
      <c r="G9" s="156">
        <f t="shared" si="2"/>
        <v>0</v>
      </c>
      <c r="H9" s="118">
        <f t="shared" si="2"/>
        <v>210</v>
      </c>
      <c r="I9" s="118">
        <f t="shared" si="2"/>
        <v>71</v>
      </c>
      <c r="J9" s="134">
        <f t="shared" si="2"/>
        <v>139</v>
      </c>
      <c r="K9" s="148">
        <f t="shared" si="2"/>
        <v>0</v>
      </c>
      <c r="L9" s="148">
        <f t="shared" si="2"/>
        <v>0</v>
      </c>
      <c r="M9" s="156">
        <f t="shared" si="2"/>
        <v>0</v>
      </c>
      <c r="N9" s="118">
        <f t="shared" si="2"/>
        <v>20</v>
      </c>
      <c r="O9" s="148">
        <f t="shared" si="2"/>
        <v>0</v>
      </c>
      <c r="P9" s="127">
        <f t="shared" si="2"/>
        <v>20</v>
      </c>
    </row>
    <row r="10" spans="1:16" ht="30" customHeight="1" x14ac:dyDescent="0.2">
      <c r="A10" s="93" t="s">
        <v>84</v>
      </c>
      <c r="B10" s="144">
        <v>1</v>
      </c>
      <c r="C10" s="137">
        <v>1</v>
      </c>
      <c r="D10" s="138">
        <v>0</v>
      </c>
      <c r="E10" s="733">
        <v>0</v>
      </c>
      <c r="F10" s="117">
        <v>0</v>
      </c>
      <c r="G10" s="133">
        <v>0</v>
      </c>
      <c r="H10" s="117">
        <v>652</v>
      </c>
      <c r="I10" s="117">
        <v>199</v>
      </c>
      <c r="J10" s="133">
        <v>453</v>
      </c>
      <c r="K10" s="733">
        <v>0</v>
      </c>
      <c r="L10" s="117">
        <v>0</v>
      </c>
      <c r="M10" s="133">
        <v>0</v>
      </c>
      <c r="N10" s="117">
        <v>41</v>
      </c>
      <c r="O10" s="117">
        <v>1</v>
      </c>
      <c r="P10" s="126">
        <v>40</v>
      </c>
    </row>
    <row r="11" spans="1:16" ht="30" customHeight="1" x14ac:dyDescent="0.2">
      <c r="A11" s="93" t="s">
        <v>90</v>
      </c>
      <c r="B11" s="117">
        <v>0</v>
      </c>
      <c r="C11" s="117">
        <v>0</v>
      </c>
      <c r="D11" s="133">
        <v>0</v>
      </c>
      <c r="E11" s="275">
        <v>0</v>
      </c>
      <c r="F11" s="117">
        <v>0</v>
      </c>
      <c r="G11" s="111">
        <v>0</v>
      </c>
      <c r="H11" s="117">
        <v>95</v>
      </c>
      <c r="I11" s="117">
        <v>32</v>
      </c>
      <c r="J11" s="133">
        <v>63</v>
      </c>
      <c r="K11" s="275">
        <v>0</v>
      </c>
      <c r="L11" s="117">
        <v>0</v>
      </c>
      <c r="M11" s="111">
        <v>0</v>
      </c>
      <c r="N11" s="117">
        <v>11</v>
      </c>
      <c r="O11" s="117">
        <v>0</v>
      </c>
      <c r="P11" s="126">
        <v>11</v>
      </c>
    </row>
    <row r="12" spans="1:16" ht="30" customHeight="1" x14ac:dyDescent="0.2">
      <c r="A12" s="93" t="s">
        <v>70</v>
      </c>
      <c r="B12" s="117">
        <v>0</v>
      </c>
      <c r="C12" s="117">
        <v>0</v>
      </c>
      <c r="D12" s="133">
        <v>0</v>
      </c>
      <c r="E12" s="275">
        <v>0</v>
      </c>
      <c r="F12" s="117">
        <v>0</v>
      </c>
      <c r="G12" s="133">
        <v>0</v>
      </c>
      <c r="H12" s="117">
        <v>198</v>
      </c>
      <c r="I12" s="117">
        <v>76</v>
      </c>
      <c r="J12" s="133">
        <v>122</v>
      </c>
      <c r="K12" s="275">
        <v>0</v>
      </c>
      <c r="L12" s="117">
        <v>0</v>
      </c>
      <c r="M12" s="133">
        <v>0</v>
      </c>
      <c r="N12" s="117">
        <v>14</v>
      </c>
      <c r="O12" s="117">
        <v>0</v>
      </c>
      <c r="P12" s="126">
        <v>14</v>
      </c>
    </row>
    <row r="13" spans="1:16" ht="30" customHeight="1" x14ac:dyDescent="0.2">
      <c r="A13" s="93" t="s">
        <v>91</v>
      </c>
      <c r="B13" s="117">
        <v>0</v>
      </c>
      <c r="C13" s="117">
        <v>0</v>
      </c>
      <c r="D13" s="133">
        <v>0</v>
      </c>
      <c r="E13" s="275">
        <v>0</v>
      </c>
      <c r="F13" s="117">
        <v>0</v>
      </c>
      <c r="G13" s="133">
        <v>0</v>
      </c>
      <c r="H13" s="117">
        <v>176</v>
      </c>
      <c r="I13" s="117">
        <v>59</v>
      </c>
      <c r="J13" s="133">
        <v>117</v>
      </c>
      <c r="K13" s="275">
        <v>0</v>
      </c>
      <c r="L13" s="117">
        <v>0</v>
      </c>
      <c r="M13" s="133">
        <v>0</v>
      </c>
      <c r="N13" s="117">
        <v>18</v>
      </c>
      <c r="O13" s="117">
        <v>0</v>
      </c>
      <c r="P13" s="126">
        <v>18</v>
      </c>
    </row>
    <row r="14" spans="1:16" ht="30" customHeight="1" x14ac:dyDescent="0.2">
      <c r="A14" s="93" t="s">
        <v>237</v>
      </c>
      <c r="B14" s="117">
        <v>0</v>
      </c>
      <c r="C14" s="117">
        <v>0</v>
      </c>
      <c r="D14" s="133">
        <v>0</v>
      </c>
      <c r="E14" s="275">
        <v>0</v>
      </c>
      <c r="F14" s="117">
        <v>0</v>
      </c>
      <c r="G14" s="133">
        <v>0</v>
      </c>
      <c r="H14" s="117">
        <v>60</v>
      </c>
      <c r="I14" s="117">
        <v>27</v>
      </c>
      <c r="J14" s="133">
        <v>33</v>
      </c>
      <c r="K14" s="275">
        <v>0</v>
      </c>
      <c r="L14" s="117">
        <v>0</v>
      </c>
      <c r="M14" s="133">
        <v>0</v>
      </c>
      <c r="N14" s="117">
        <v>6</v>
      </c>
      <c r="O14" s="117">
        <v>0</v>
      </c>
      <c r="P14" s="126">
        <v>6</v>
      </c>
    </row>
    <row r="15" spans="1:16" ht="30" customHeight="1" x14ac:dyDescent="0.2">
      <c r="A15" s="93" t="s">
        <v>203</v>
      </c>
      <c r="B15" s="117">
        <v>0</v>
      </c>
      <c r="C15" s="117">
        <v>0</v>
      </c>
      <c r="D15" s="133">
        <v>0</v>
      </c>
      <c r="E15" s="275">
        <v>0</v>
      </c>
      <c r="F15" s="117">
        <v>0</v>
      </c>
      <c r="G15" s="133">
        <v>0</v>
      </c>
      <c r="H15" s="117">
        <v>89</v>
      </c>
      <c r="I15" s="117">
        <v>26</v>
      </c>
      <c r="J15" s="133">
        <v>63</v>
      </c>
      <c r="K15" s="275">
        <v>0</v>
      </c>
      <c r="L15" s="117">
        <v>0</v>
      </c>
      <c r="M15" s="133">
        <v>0</v>
      </c>
      <c r="N15" s="117">
        <v>6</v>
      </c>
      <c r="O15" s="117">
        <v>1</v>
      </c>
      <c r="P15" s="126">
        <v>5</v>
      </c>
    </row>
    <row r="16" spans="1:16" ht="30" customHeight="1" x14ac:dyDescent="0.2">
      <c r="A16" s="93" t="s">
        <v>139</v>
      </c>
      <c r="B16" s="117">
        <v>0</v>
      </c>
      <c r="C16" s="117">
        <v>0</v>
      </c>
      <c r="D16" s="133">
        <v>0</v>
      </c>
      <c r="E16" s="275">
        <v>0</v>
      </c>
      <c r="F16" s="117">
        <v>0</v>
      </c>
      <c r="G16" s="133">
        <v>0</v>
      </c>
      <c r="H16" s="117">
        <v>75</v>
      </c>
      <c r="I16" s="117">
        <v>28</v>
      </c>
      <c r="J16" s="133">
        <v>47</v>
      </c>
      <c r="K16" s="275">
        <v>0</v>
      </c>
      <c r="L16" s="117">
        <v>0</v>
      </c>
      <c r="M16" s="133">
        <v>0</v>
      </c>
      <c r="N16" s="117">
        <v>6</v>
      </c>
      <c r="O16" s="117">
        <v>0</v>
      </c>
      <c r="P16" s="126">
        <v>6</v>
      </c>
    </row>
    <row r="17" spans="1:16" ht="30" customHeight="1" x14ac:dyDescent="0.2">
      <c r="A17" s="93" t="s">
        <v>238</v>
      </c>
      <c r="B17" s="117">
        <v>0</v>
      </c>
      <c r="C17" s="117">
        <v>0</v>
      </c>
      <c r="D17" s="133">
        <v>0</v>
      </c>
      <c r="E17" s="275">
        <v>0</v>
      </c>
      <c r="F17" s="117">
        <v>0</v>
      </c>
      <c r="G17" s="133">
        <v>0</v>
      </c>
      <c r="H17" s="117">
        <v>169</v>
      </c>
      <c r="I17" s="117">
        <v>55</v>
      </c>
      <c r="J17" s="133">
        <v>114</v>
      </c>
      <c r="K17" s="275">
        <v>0</v>
      </c>
      <c r="L17" s="117">
        <v>0</v>
      </c>
      <c r="M17" s="133">
        <v>0</v>
      </c>
      <c r="N17" s="117">
        <v>12</v>
      </c>
      <c r="O17" s="117">
        <v>0</v>
      </c>
      <c r="P17" s="126">
        <v>12</v>
      </c>
    </row>
    <row r="18" spans="1:16" ht="30" customHeight="1" x14ac:dyDescent="0.2">
      <c r="A18" s="93" t="s">
        <v>399</v>
      </c>
      <c r="B18" s="117">
        <v>0</v>
      </c>
      <c r="C18" s="117">
        <v>0</v>
      </c>
      <c r="D18" s="133">
        <v>0</v>
      </c>
      <c r="E18" s="275">
        <v>0</v>
      </c>
      <c r="F18" s="117">
        <v>0</v>
      </c>
      <c r="G18" s="133">
        <v>0</v>
      </c>
      <c r="H18" s="117">
        <v>79</v>
      </c>
      <c r="I18" s="117">
        <v>26</v>
      </c>
      <c r="J18" s="133">
        <v>53</v>
      </c>
      <c r="K18" s="275">
        <v>0</v>
      </c>
      <c r="L18" s="117">
        <v>0</v>
      </c>
      <c r="M18" s="133">
        <v>0</v>
      </c>
      <c r="N18" s="117">
        <v>6</v>
      </c>
      <c r="O18" s="117">
        <v>0</v>
      </c>
      <c r="P18" s="126">
        <v>6</v>
      </c>
    </row>
    <row r="19" spans="1:16" ht="30" customHeight="1" x14ac:dyDescent="0.2">
      <c r="A19" s="93" t="s">
        <v>398</v>
      </c>
      <c r="B19" s="117">
        <v>0</v>
      </c>
      <c r="C19" s="117">
        <v>0</v>
      </c>
      <c r="D19" s="133">
        <v>0</v>
      </c>
      <c r="E19" s="275">
        <v>0</v>
      </c>
      <c r="F19" s="117">
        <v>0</v>
      </c>
      <c r="G19" s="133">
        <v>0</v>
      </c>
      <c r="H19" s="117">
        <v>209</v>
      </c>
      <c r="I19" s="117">
        <v>75</v>
      </c>
      <c r="J19" s="133">
        <v>134</v>
      </c>
      <c r="K19" s="275">
        <v>0</v>
      </c>
      <c r="L19" s="117">
        <v>0</v>
      </c>
      <c r="M19" s="133">
        <v>0</v>
      </c>
      <c r="N19" s="117">
        <v>18</v>
      </c>
      <c r="O19" s="117">
        <v>0</v>
      </c>
      <c r="P19" s="126">
        <v>18</v>
      </c>
    </row>
    <row r="20" spans="1:16" ht="30" customHeight="1" x14ac:dyDescent="0.2">
      <c r="A20" s="93" t="s">
        <v>402</v>
      </c>
      <c r="B20" s="117">
        <v>0</v>
      </c>
      <c r="C20" s="117">
        <v>0</v>
      </c>
      <c r="D20" s="133">
        <v>0</v>
      </c>
      <c r="E20" s="275">
        <v>0</v>
      </c>
      <c r="F20" s="117">
        <v>0</v>
      </c>
      <c r="G20" s="133">
        <v>0</v>
      </c>
      <c r="H20" s="117">
        <v>74</v>
      </c>
      <c r="I20" s="117">
        <v>31</v>
      </c>
      <c r="J20" s="133">
        <v>43</v>
      </c>
      <c r="K20" s="275">
        <v>0</v>
      </c>
      <c r="L20" s="117">
        <v>0</v>
      </c>
      <c r="M20" s="133">
        <v>0</v>
      </c>
      <c r="N20" s="117">
        <v>6</v>
      </c>
      <c r="O20" s="117">
        <v>0</v>
      </c>
      <c r="P20" s="126">
        <v>6</v>
      </c>
    </row>
    <row r="21" spans="1:16" ht="30" customHeight="1" x14ac:dyDescent="0.2">
      <c r="A21" s="93" t="s">
        <v>396</v>
      </c>
      <c r="B21" s="117">
        <v>0</v>
      </c>
      <c r="C21" s="117">
        <v>0</v>
      </c>
      <c r="D21" s="133">
        <v>0</v>
      </c>
      <c r="E21" s="275">
        <v>0</v>
      </c>
      <c r="F21" s="117">
        <v>0</v>
      </c>
      <c r="G21" s="133">
        <v>0</v>
      </c>
      <c r="H21" s="117">
        <v>55</v>
      </c>
      <c r="I21" s="117">
        <v>22</v>
      </c>
      <c r="J21" s="133">
        <v>33</v>
      </c>
      <c r="K21" s="275">
        <v>0</v>
      </c>
      <c r="L21" s="117">
        <v>0</v>
      </c>
      <c r="M21" s="133">
        <v>0</v>
      </c>
      <c r="N21" s="117">
        <v>4</v>
      </c>
      <c r="O21" s="117">
        <v>0</v>
      </c>
      <c r="P21" s="126">
        <v>4</v>
      </c>
    </row>
    <row r="22" spans="1:16" ht="30" customHeight="1" x14ac:dyDescent="0.2">
      <c r="A22" s="94" t="s">
        <v>395</v>
      </c>
      <c r="B22" s="537">
        <v>0</v>
      </c>
      <c r="C22" s="118">
        <v>0</v>
      </c>
      <c r="D22" s="112">
        <v>0</v>
      </c>
      <c r="E22" s="275">
        <v>0</v>
      </c>
      <c r="F22" s="118">
        <v>0</v>
      </c>
      <c r="G22" s="134">
        <v>0</v>
      </c>
      <c r="H22" s="118">
        <v>59</v>
      </c>
      <c r="I22" s="118">
        <v>27</v>
      </c>
      <c r="J22" s="134">
        <v>32</v>
      </c>
      <c r="K22" s="727">
        <v>0</v>
      </c>
      <c r="L22" s="118">
        <v>0</v>
      </c>
      <c r="M22" s="134">
        <v>0</v>
      </c>
      <c r="N22" s="118">
        <v>5</v>
      </c>
      <c r="O22" s="118">
        <v>0</v>
      </c>
      <c r="P22" s="127">
        <v>5</v>
      </c>
    </row>
    <row r="23" spans="1:16" ht="30" customHeight="1" x14ac:dyDescent="0.2">
      <c r="A23" s="95" t="s">
        <v>87</v>
      </c>
      <c r="B23" s="146">
        <f t="shared" ref="B23:P23" si="3">B24</f>
        <v>0</v>
      </c>
      <c r="C23" s="149">
        <f t="shared" si="3"/>
        <v>0</v>
      </c>
      <c r="D23" s="152">
        <f t="shared" si="3"/>
        <v>0</v>
      </c>
      <c r="E23" s="154">
        <f t="shared" si="3"/>
        <v>0</v>
      </c>
      <c r="F23" s="149">
        <f t="shared" si="3"/>
        <v>0</v>
      </c>
      <c r="G23" s="114">
        <f t="shared" si="3"/>
        <v>0</v>
      </c>
      <c r="H23" s="119">
        <f t="shared" si="3"/>
        <v>12</v>
      </c>
      <c r="I23" s="119">
        <f t="shared" si="3"/>
        <v>5</v>
      </c>
      <c r="J23" s="135">
        <f t="shared" si="3"/>
        <v>7</v>
      </c>
      <c r="K23" s="154">
        <f t="shared" si="3"/>
        <v>0</v>
      </c>
      <c r="L23" s="149">
        <f t="shared" si="3"/>
        <v>0</v>
      </c>
      <c r="M23" s="114">
        <f t="shared" si="3"/>
        <v>0</v>
      </c>
      <c r="N23" s="119">
        <f t="shared" si="3"/>
        <v>1</v>
      </c>
      <c r="O23" s="107">
        <f t="shared" si="3"/>
        <v>0</v>
      </c>
      <c r="P23" s="128">
        <f t="shared" si="3"/>
        <v>1</v>
      </c>
    </row>
    <row r="24" spans="1:16" ht="30" customHeight="1" x14ac:dyDescent="0.2">
      <c r="A24" s="94" t="s">
        <v>97</v>
      </c>
      <c r="B24" s="742">
        <v>0</v>
      </c>
      <c r="C24" s="118">
        <v>0</v>
      </c>
      <c r="D24" s="134">
        <v>0</v>
      </c>
      <c r="E24" s="728">
        <v>0</v>
      </c>
      <c r="F24" s="118">
        <v>0</v>
      </c>
      <c r="G24" s="134">
        <v>0</v>
      </c>
      <c r="H24" s="118">
        <v>12</v>
      </c>
      <c r="I24" s="118">
        <v>5</v>
      </c>
      <c r="J24" s="134">
        <v>7</v>
      </c>
      <c r="K24" s="728">
        <v>0</v>
      </c>
      <c r="L24" s="118">
        <v>0</v>
      </c>
      <c r="M24" s="134">
        <v>0</v>
      </c>
      <c r="N24" s="118">
        <v>1</v>
      </c>
      <c r="O24" s="118">
        <v>0</v>
      </c>
      <c r="P24" s="127">
        <v>1</v>
      </c>
    </row>
    <row r="25" spans="1:16" ht="30" customHeight="1" x14ac:dyDescent="0.2">
      <c r="A25" s="95" t="s">
        <v>46</v>
      </c>
      <c r="B25" s="147">
        <f t="shared" ref="B25:P25" si="4">B26</f>
        <v>0</v>
      </c>
      <c r="C25" s="149">
        <f t="shared" si="4"/>
        <v>0</v>
      </c>
      <c r="D25" s="114">
        <f t="shared" si="4"/>
        <v>0</v>
      </c>
      <c r="E25" s="154">
        <f t="shared" si="4"/>
        <v>0</v>
      </c>
      <c r="F25" s="149">
        <f t="shared" si="4"/>
        <v>0</v>
      </c>
      <c r="G25" s="114">
        <f t="shared" si="4"/>
        <v>0</v>
      </c>
      <c r="H25" s="119">
        <f t="shared" si="4"/>
        <v>7</v>
      </c>
      <c r="I25" s="119">
        <f t="shared" si="4"/>
        <v>4</v>
      </c>
      <c r="J25" s="135">
        <f t="shared" si="4"/>
        <v>3</v>
      </c>
      <c r="K25" s="154">
        <f t="shared" si="4"/>
        <v>0</v>
      </c>
      <c r="L25" s="149">
        <f t="shared" si="4"/>
        <v>0</v>
      </c>
      <c r="M25" s="114">
        <f t="shared" si="4"/>
        <v>0</v>
      </c>
      <c r="N25" s="119">
        <f t="shared" si="4"/>
        <v>1</v>
      </c>
      <c r="O25" s="107">
        <f t="shared" si="4"/>
        <v>0</v>
      </c>
      <c r="P25" s="128">
        <f t="shared" si="4"/>
        <v>1</v>
      </c>
    </row>
    <row r="26" spans="1:16" ht="30" customHeight="1" x14ac:dyDescent="0.2">
      <c r="A26" s="94" t="s">
        <v>107</v>
      </c>
      <c r="B26" s="742">
        <v>0</v>
      </c>
      <c r="C26" s="118">
        <v>0</v>
      </c>
      <c r="D26" s="134">
        <v>0</v>
      </c>
      <c r="E26" s="728">
        <v>0</v>
      </c>
      <c r="F26" s="118">
        <v>0</v>
      </c>
      <c r="G26" s="134">
        <v>0</v>
      </c>
      <c r="H26" s="118">
        <v>7</v>
      </c>
      <c r="I26" s="118">
        <v>4</v>
      </c>
      <c r="J26" s="134">
        <v>3</v>
      </c>
      <c r="K26" s="728">
        <v>0</v>
      </c>
      <c r="L26" s="118">
        <v>0</v>
      </c>
      <c r="M26" s="134">
        <v>0</v>
      </c>
      <c r="N26" s="118">
        <v>1</v>
      </c>
      <c r="O26" s="118">
        <v>0</v>
      </c>
      <c r="P26" s="127">
        <v>1</v>
      </c>
    </row>
    <row r="27" spans="1:16" ht="30" customHeight="1" x14ac:dyDescent="0.2">
      <c r="A27" s="95" t="s">
        <v>108</v>
      </c>
      <c r="B27" s="147">
        <f t="shared" ref="B27:P27" si="5">SUM(B28:B30)</f>
        <v>0</v>
      </c>
      <c r="C27" s="149">
        <f t="shared" si="5"/>
        <v>0</v>
      </c>
      <c r="D27" s="114">
        <f t="shared" si="5"/>
        <v>0</v>
      </c>
      <c r="E27" s="155">
        <f t="shared" si="5"/>
        <v>0</v>
      </c>
      <c r="F27" s="149">
        <f t="shared" si="5"/>
        <v>0</v>
      </c>
      <c r="G27" s="114">
        <f t="shared" si="5"/>
        <v>0</v>
      </c>
      <c r="H27" s="119">
        <f t="shared" si="5"/>
        <v>62</v>
      </c>
      <c r="I27" s="106">
        <f t="shared" si="5"/>
        <v>20</v>
      </c>
      <c r="J27" s="101">
        <f t="shared" si="5"/>
        <v>42</v>
      </c>
      <c r="K27" s="155">
        <f t="shared" si="5"/>
        <v>0</v>
      </c>
      <c r="L27" s="149">
        <f t="shared" si="5"/>
        <v>0</v>
      </c>
      <c r="M27" s="114">
        <f t="shared" si="5"/>
        <v>0</v>
      </c>
      <c r="N27" s="119">
        <f t="shared" si="5"/>
        <v>7</v>
      </c>
      <c r="O27" s="107">
        <f t="shared" si="5"/>
        <v>0</v>
      </c>
      <c r="P27" s="128">
        <f t="shared" si="5"/>
        <v>7</v>
      </c>
    </row>
    <row r="28" spans="1:16" ht="30" customHeight="1" x14ac:dyDescent="0.2">
      <c r="A28" s="93" t="s">
        <v>52</v>
      </c>
      <c r="B28" s="117">
        <v>0</v>
      </c>
      <c r="C28" s="117">
        <v>0</v>
      </c>
      <c r="D28" s="133">
        <v>0</v>
      </c>
      <c r="E28" s="733">
        <v>0</v>
      </c>
      <c r="F28" s="117">
        <v>0</v>
      </c>
      <c r="G28" s="133">
        <v>0</v>
      </c>
      <c r="H28" s="117">
        <v>0</v>
      </c>
      <c r="I28" s="117">
        <v>0</v>
      </c>
      <c r="J28" s="133">
        <v>0</v>
      </c>
      <c r="K28" s="733">
        <v>0</v>
      </c>
      <c r="L28" s="117">
        <v>0</v>
      </c>
      <c r="M28" s="133">
        <v>0</v>
      </c>
      <c r="N28" s="117">
        <v>0</v>
      </c>
      <c r="O28" s="117">
        <v>0</v>
      </c>
      <c r="P28" s="126">
        <v>0</v>
      </c>
    </row>
    <row r="29" spans="1:16" ht="30" customHeight="1" x14ac:dyDescent="0.2">
      <c r="A29" s="93" t="s">
        <v>125</v>
      </c>
      <c r="B29" s="117">
        <v>0</v>
      </c>
      <c r="C29" s="117">
        <v>0</v>
      </c>
      <c r="D29" s="133">
        <v>0</v>
      </c>
      <c r="E29" s="275">
        <v>0</v>
      </c>
      <c r="F29" s="117">
        <v>0</v>
      </c>
      <c r="G29" s="133">
        <v>0</v>
      </c>
      <c r="H29" s="117">
        <v>45</v>
      </c>
      <c r="I29" s="117">
        <v>15</v>
      </c>
      <c r="J29" s="133">
        <v>30</v>
      </c>
      <c r="K29" s="275">
        <v>0</v>
      </c>
      <c r="L29" s="117">
        <v>0</v>
      </c>
      <c r="M29" s="133">
        <v>0</v>
      </c>
      <c r="N29" s="117">
        <v>5</v>
      </c>
      <c r="O29" s="117">
        <v>0</v>
      </c>
      <c r="P29" s="126">
        <v>5</v>
      </c>
    </row>
    <row r="30" spans="1:16" ht="30" customHeight="1" x14ac:dyDescent="0.2">
      <c r="A30" s="94" t="s">
        <v>400</v>
      </c>
      <c r="B30" s="537">
        <v>0</v>
      </c>
      <c r="C30" s="118">
        <v>0</v>
      </c>
      <c r="D30" s="134">
        <v>0</v>
      </c>
      <c r="E30" s="727">
        <v>0</v>
      </c>
      <c r="F30" s="118">
        <v>0</v>
      </c>
      <c r="G30" s="134">
        <v>0</v>
      </c>
      <c r="H30" s="118">
        <v>17</v>
      </c>
      <c r="I30" s="118">
        <v>5</v>
      </c>
      <c r="J30" s="134">
        <v>12</v>
      </c>
      <c r="K30" s="727">
        <v>0</v>
      </c>
      <c r="L30" s="118">
        <v>0</v>
      </c>
      <c r="M30" s="134">
        <v>0</v>
      </c>
      <c r="N30" s="118">
        <v>2</v>
      </c>
      <c r="O30" s="118">
        <v>0</v>
      </c>
      <c r="P30" s="127">
        <v>2</v>
      </c>
    </row>
    <row r="31" spans="1:16" ht="30" customHeight="1" x14ac:dyDescent="0.2">
      <c r="A31" s="95" t="s">
        <v>109</v>
      </c>
      <c r="B31" s="147">
        <f t="shared" ref="B31:P31" si="6">SUM(B32:B35)</f>
        <v>0</v>
      </c>
      <c r="C31" s="149">
        <f t="shared" si="6"/>
        <v>0</v>
      </c>
      <c r="D31" s="114">
        <f t="shared" si="6"/>
        <v>0</v>
      </c>
      <c r="E31" s="155">
        <f t="shared" si="6"/>
        <v>0</v>
      </c>
      <c r="F31" s="149">
        <f t="shared" si="6"/>
        <v>0</v>
      </c>
      <c r="G31" s="114">
        <f t="shared" si="6"/>
        <v>0</v>
      </c>
      <c r="H31" s="119">
        <f t="shared" si="6"/>
        <v>38</v>
      </c>
      <c r="I31" s="119">
        <f t="shared" si="6"/>
        <v>16</v>
      </c>
      <c r="J31" s="135">
        <f t="shared" si="6"/>
        <v>22</v>
      </c>
      <c r="K31" s="155">
        <f t="shared" si="6"/>
        <v>0</v>
      </c>
      <c r="L31" s="149">
        <f t="shared" si="6"/>
        <v>0</v>
      </c>
      <c r="M31" s="114">
        <f t="shared" si="6"/>
        <v>0</v>
      </c>
      <c r="N31" s="119">
        <f t="shared" si="6"/>
        <v>3</v>
      </c>
      <c r="O31" s="107">
        <f t="shared" si="6"/>
        <v>0</v>
      </c>
      <c r="P31" s="128">
        <f t="shared" si="6"/>
        <v>3</v>
      </c>
    </row>
    <row r="32" spans="1:16" ht="30" customHeight="1" x14ac:dyDescent="0.2">
      <c r="A32" s="93" t="s">
        <v>85</v>
      </c>
      <c r="B32" s="117">
        <v>0</v>
      </c>
      <c r="C32" s="117">
        <v>0</v>
      </c>
      <c r="D32" s="133">
        <v>0</v>
      </c>
      <c r="E32" s="733">
        <v>0</v>
      </c>
      <c r="F32" s="117">
        <v>0</v>
      </c>
      <c r="G32" s="133">
        <v>0</v>
      </c>
      <c r="H32" s="117">
        <v>18</v>
      </c>
      <c r="I32" s="117">
        <v>6</v>
      </c>
      <c r="J32" s="133">
        <v>12</v>
      </c>
      <c r="K32" s="733">
        <v>0</v>
      </c>
      <c r="L32" s="117">
        <v>0</v>
      </c>
      <c r="M32" s="133">
        <v>0</v>
      </c>
      <c r="N32" s="733">
        <v>1</v>
      </c>
      <c r="O32" s="117">
        <v>0</v>
      </c>
      <c r="P32" s="126">
        <v>1</v>
      </c>
    </row>
    <row r="33" spans="1:16" ht="30" customHeight="1" x14ac:dyDescent="0.2">
      <c r="A33" s="93" t="s">
        <v>68</v>
      </c>
      <c r="B33" s="117">
        <v>0</v>
      </c>
      <c r="C33" s="117">
        <v>0</v>
      </c>
      <c r="D33" s="133">
        <v>0</v>
      </c>
      <c r="E33" s="275">
        <v>0</v>
      </c>
      <c r="F33" s="117">
        <v>0</v>
      </c>
      <c r="G33" s="133">
        <v>0</v>
      </c>
      <c r="H33" s="117">
        <v>10</v>
      </c>
      <c r="I33" s="117">
        <v>4</v>
      </c>
      <c r="J33" s="133">
        <v>6</v>
      </c>
      <c r="K33" s="275">
        <v>0</v>
      </c>
      <c r="L33" s="117">
        <v>0</v>
      </c>
      <c r="M33" s="133">
        <v>0</v>
      </c>
      <c r="N33" s="275">
        <v>1</v>
      </c>
      <c r="O33" s="117">
        <v>0</v>
      </c>
      <c r="P33" s="126">
        <v>1</v>
      </c>
    </row>
    <row r="34" spans="1:16" ht="30" customHeight="1" x14ac:dyDescent="0.2">
      <c r="A34" s="93" t="s">
        <v>114</v>
      </c>
      <c r="B34" s="117">
        <v>0</v>
      </c>
      <c r="C34" s="117">
        <v>0</v>
      </c>
      <c r="D34" s="133">
        <v>0</v>
      </c>
      <c r="E34" s="275">
        <v>0</v>
      </c>
      <c r="F34" s="117">
        <v>0</v>
      </c>
      <c r="G34" s="133">
        <v>0</v>
      </c>
      <c r="H34" s="117">
        <v>0</v>
      </c>
      <c r="I34" s="117">
        <v>0</v>
      </c>
      <c r="J34" s="133">
        <v>0</v>
      </c>
      <c r="K34" s="275">
        <v>0</v>
      </c>
      <c r="L34" s="117">
        <v>0</v>
      </c>
      <c r="M34" s="133">
        <v>0</v>
      </c>
      <c r="N34" s="275">
        <v>0</v>
      </c>
      <c r="O34" s="117">
        <v>0</v>
      </c>
      <c r="P34" s="126">
        <v>0</v>
      </c>
    </row>
    <row r="35" spans="1:16" ht="30" customHeight="1" x14ac:dyDescent="0.2">
      <c r="A35" s="94" t="s">
        <v>116</v>
      </c>
      <c r="B35" s="741">
        <v>0</v>
      </c>
      <c r="C35" s="118">
        <v>0</v>
      </c>
      <c r="D35" s="134">
        <v>0</v>
      </c>
      <c r="E35" s="727">
        <v>0</v>
      </c>
      <c r="F35" s="118">
        <v>0</v>
      </c>
      <c r="G35" s="134">
        <v>0</v>
      </c>
      <c r="H35" s="118">
        <v>10</v>
      </c>
      <c r="I35" s="118">
        <v>6</v>
      </c>
      <c r="J35" s="134">
        <v>4</v>
      </c>
      <c r="K35" s="727">
        <v>0</v>
      </c>
      <c r="L35" s="118">
        <v>0</v>
      </c>
      <c r="M35" s="134">
        <v>0</v>
      </c>
      <c r="N35" s="727">
        <v>1</v>
      </c>
      <c r="O35" s="118">
        <v>0</v>
      </c>
      <c r="P35" s="127">
        <v>1</v>
      </c>
    </row>
    <row r="36" spans="1:16" ht="30" customHeight="1" x14ac:dyDescent="0.2">
      <c r="A36" s="95" t="s">
        <v>100</v>
      </c>
      <c r="B36" s="147">
        <f t="shared" ref="B36:P36" si="7">B37</f>
        <v>0</v>
      </c>
      <c r="C36" s="149">
        <f t="shared" si="7"/>
        <v>0</v>
      </c>
      <c r="D36" s="114">
        <f t="shared" si="7"/>
        <v>0</v>
      </c>
      <c r="E36" s="155">
        <f t="shared" si="7"/>
        <v>0</v>
      </c>
      <c r="F36" s="149">
        <f t="shared" si="7"/>
        <v>0</v>
      </c>
      <c r="G36" s="114">
        <f t="shared" si="7"/>
        <v>0</v>
      </c>
      <c r="H36" s="119">
        <f t="shared" si="7"/>
        <v>40</v>
      </c>
      <c r="I36" s="119">
        <f t="shared" si="7"/>
        <v>12</v>
      </c>
      <c r="J36" s="135">
        <f t="shared" si="7"/>
        <v>28</v>
      </c>
      <c r="K36" s="155">
        <f t="shared" si="7"/>
        <v>0</v>
      </c>
      <c r="L36" s="149">
        <f t="shared" si="7"/>
        <v>0</v>
      </c>
      <c r="M36" s="114">
        <f t="shared" si="7"/>
        <v>0</v>
      </c>
      <c r="N36" s="119">
        <f t="shared" si="7"/>
        <v>3</v>
      </c>
      <c r="O36" s="107">
        <f t="shared" si="7"/>
        <v>0</v>
      </c>
      <c r="P36" s="128">
        <f t="shared" si="7"/>
        <v>3</v>
      </c>
    </row>
    <row r="37" spans="1:16" ht="30" customHeight="1" x14ac:dyDescent="0.2">
      <c r="A37" s="94" t="s">
        <v>404</v>
      </c>
      <c r="B37" s="901">
        <v>0</v>
      </c>
      <c r="C37" s="902">
        <v>0</v>
      </c>
      <c r="D37" s="938">
        <v>0</v>
      </c>
      <c r="E37" s="728">
        <v>0</v>
      </c>
      <c r="F37" s="902">
        <v>0</v>
      </c>
      <c r="G37" s="743">
        <v>0</v>
      </c>
      <c r="H37" s="118">
        <v>40</v>
      </c>
      <c r="I37" s="118">
        <v>12</v>
      </c>
      <c r="J37" s="134">
        <v>28</v>
      </c>
      <c r="K37" s="728">
        <v>0</v>
      </c>
      <c r="L37" s="902">
        <v>0</v>
      </c>
      <c r="M37" s="743">
        <v>0</v>
      </c>
      <c r="N37" s="728">
        <v>3</v>
      </c>
      <c r="O37" s="902">
        <v>0</v>
      </c>
      <c r="P37" s="910">
        <v>3</v>
      </c>
    </row>
    <row r="38" spans="1:16" ht="30" customHeight="1" x14ac:dyDescent="0.2">
      <c r="A38" s="95" t="s">
        <v>117</v>
      </c>
      <c r="B38" s="147">
        <f t="shared" ref="B38:P38" si="8">B39+B40</f>
        <v>0</v>
      </c>
      <c r="C38" s="149">
        <f t="shared" si="8"/>
        <v>0</v>
      </c>
      <c r="D38" s="152">
        <f t="shared" si="8"/>
        <v>0</v>
      </c>
      <c r="E38" s="155">
        <f t="shared" si="8"/>
        <v>0</v>
      </c>
      <c r="F38" s="149">
        <f t="shared" si="8"/>
        <v>0</v>
      </c>
      <c r="G38" s="114">
        <f t="shared" si="8"/>
        <v>0</v>
      </c>
      <c r="H38" s="119">
        <f t="shared" si="8"/>
        <v>51</v>
      </c>
      <c r="I38" s="119">
        <f t="shared" si="8"/>
        <v>14</v>
      </c>
      <c r="J38" s="135">
        <f t="shared" si="8"/>
        <v>37</v>
      </c>
      <c r="K38" s="155">
        <f t="shared" si="8"/>
        <v>0</v>
      </c>
      <c r="L38" s="149">
        <f t="shared" si="8"/>
        <v>0</v>
      </c>
      <c r="M38" s="114">
        <f t="shared" si="8"/>
        <v>0</v>
      </c>
      <c r="N38" s="119">
        <f t="shared" si="8"/>
        <v>5</v>
      </c>
      <c r="O38" s="107">
        <f t="shared" si="8"/>
        <v>0</v>
      </c>
      <c r="P38" s="128">
        <f t="shared" si="8"/>
        <v>5</v>
      </c>
    </row>
    <row r="39" spans="1:16" ht="30" customHeight="1" x14ac:dyDescent="0.2">
      <c r="A39" s="93" t="s">
        <v>120</v>
      </c>
      <c r="B39" s="117">
        <v>0</v>
      </c>
      <c r="C39" s="117">
        <v>0</v>
      </c>
      <c r="D39" s="133">
        <v>0</v>
      </c>
      <c r="E39" s="275">
        <v>0</v>
      </c>
      <c r="F39" s="117">
        <v>0</v>
      </c>
      <c r="G39" s="133">
        <v>0</v>
      </c>
      <c r="H39" s="117">
        <v>42</v>
      </c>
      <c r="I39" s="117">
        <v>12</v>
      </c>
      <c r="J39" s="133">
        <v>30</v>
      </c>
      <c r="K39" s="275">
        <v>0</v>
      </c>
      <c r="L39" s="117">
        <v>0</v>
      </c>
      <c r="M39" s="133">
        <v>0</v>
      </c>
      <c r="N39" s="117">
        <v>4</v>
      </c>
      <c r="O39" s="117">
        <v>0</v>
      </c>
      <c r="P39" s="126">
        <v>4</v>
      </c>
    </row>
    <row r="40" spans="1:16" ht="30" customHeight="1" x14ac:dyDescent="0.2">
      <c r="A40" s="96" t="s">
        <v>119</v>
      </c>
      <c r="B40" s="912">
        <v>0</v>
      </c>
      <c r="C40" s="881">
        <v>0</v>
      </c>
      <c r="D40" s="905">
        <v>0</v>
      </c>
      <c r="E40" s="747">
        <v>0</v>
      </c>
      <c r="F40" s="881">
        <v>0</v>
      </c>
      <c r="G40" s="905">
        <v>0</v>
      </c>
      <c r="H40" s="881">
        <v>9</v>
      </c>
      <c r="I40" s="881">
        <v>2</v>
      </c>
      <c r="J40" s="905">
        <v>7</v>
      </c>
      <c r="K40" s="747">
        <v>0</v>
      </c>
      <c r="L40" s="881">
        <v>0</v>
      </c>
      <c r="M40" s="905">
        <v>0</v>
      </c>
      <c r="N40" s="881">
        <v>1</v>
      </c>
      <c r="O40" s="881">
        <v>0</v>
      </c>
      <c r="P40" s="913">
        <v>1</v>
      </c>
    </row>
    <row r="41" spans="1:16" ht="30" customHeight="1" x14ac:dyDescent="0.15"/>
    <row r="42" spans="1:16" ht="30" customHeight="1" x14ac:dyDescent="0.15"/>
    <row r="43" spans="1:16" ht="30" customHeight="1" x14ac:dyDescent="0.15"/>
    <row r="44" spans="1:16" ht="30" customHeight="1" x14ac:dyDescent="0.15"/>
    <row r="45" spans="1:16" ht="30" customHeight="1" x14ac:dyDescent="0.15"/>
  </sheetData>
  <customSheetViews>
    <customSheetView guid="{38641C39-8DCD-4675-9CC3-E31D26A80CE1}" scale="75" showGridLines="0" fitToPage="1">
      <pane xSplit="1" ySplit="5" topLeftCell="B24" activePane="bottomRight" state="frozen"/>
      <selection pane="bottomRight" activeCell="B39" sqref="B39:P40"/>
      <pageMargins left="0.59055118110236227" right="0.39370078740157483" top="0.31496062992125984" bottom="0.55118110236220474" header="0" footer="0.27559055118110237"/>
      <printOptions horizontalCentered="1" verticalCentered="1"/>
      <pageSetup paperSize="9" scale="72" firstPageNumber="17"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5" topLeftCell="B6" state="frozen"/>
      <pageMargins left="0.59055118110236227" right="0.39370078740157483" top="0.31496062992125984" bottom="0.55118110236220474" header="0" footer="0.27559055118110237"/>
      <printOptions horizontalCentered="1" verticalCentered="1"/>
      <pageSetup paperSize="9" firstPageNumber="17"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4" activePane="bottomRight" state="frozen"/>
      <selection pane="bottomRight" activeCell="B39" sqref="B39:P40"/>
      <pageMargins left="0.59055118110236227" right="0.39370078740157483" top="0.31496062992125984" bottom="0.55118110236220474" header="0" footer="0.27559055118110237"/>
      <printOptions horizontalCentered="1" verticalCentered="1"/>
      <pageSetup paperSize="9" scale="72" firstPageNumber="17"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5" topLeftCell="B24" state="frozen"/>
      <selection activeCell="B39" sqref="B39:P40"/>
      <pageMargins left="0.59055118110236227" right="0.39370078740157483" top="0.31496062992125984" bottom="0.55118110236220474" header="0" footer="0.27559055118110237"/>
      <printOptions horizontalCentered="1" verticalCentered="1"/>
      <pageSetup paperSize="9" firstPageNumber="17"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5" topLeftCell="B6" activePane="bottomRight" state="frozen"/>
      <selection pane="bottomRight" activeCell="A2" sqref="A2"/>
      <pageMargins left="0.59055118110236227" right="0.39370078740157483" top="0.31496062992125984" bottom="0.55118110236220474" header="0" footer="0.27559055118110237"/>
      <printOptions horizontalCentered="1" verticalCentered="1"/>
      <pageSetup paperSize="9" scale="71" firstPageNumber="17" orientation="portrait" useFirstPageNumber="1" r:id="rId5"/>
      <headerFooter scaleWithDoc="0" alignWithMargins="0">
        <oddFooter>&amp;C-&amp;A-</oddFooter>
        <evenFooter>&amp;C- &amp;P -</evenFooter>
        <firstFooter>&amp;C- &amp;P -</firstFooter>
      </headerFooter>
    </customSheetView>
  </customSheetViews>
  <mergeCells count="4">
    <mergeCell ref="B3:P3"/>
    <mergeCell ref="E4:G4"/>
    <mergeCell ref="H4:J4"/>
    <mergeCell ref="K4:M4"/>
  </mergeCells>
  <phoneticPr fontId="2"/>
  <printOptions horizontalCentered="1" verticalCentered="1"/>
  <pageMargins left="0.59055118110236227" right="0.39370078740157483" top="0.31496062992125984" bottom="0.55118110236220474" header="0" footer="0.27559055118110237"/>
  <pageSetup paperSize="9" scale="71" firstPageNumber="17" orientation="portrait" useFirstPageNumber="1" r:id="rId6"/>
  <headerFooter scaleWithDoc="0" alignWithMargins="0">
    <oddFooter>&amp;C-&amp;A-</oddFooter>
    <evenFooter>&amp;C- &amp;P -</evenFooter>
    <firstFooter>&amp;C- &amp;P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M45"/>
  <sheetViews>
    <sheetView showGridLines="0" view="pageBreakPreview" zoomScaleNormal="75" zoomScaleSheetLayoutView="100" workbookViewId="0">
      <pane xSplit="1" ySplit="5" topLeftCell="B6"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17.125" style="45" customWidth="1" collapsed="1"/>
    <col min="2" max="10" width="6.375" style="45" customWidth="1" collapsed="1"/>
    <col min="11" max="13" width="10.875" style="45" customWidth="1" collapsed="1"/>
    <col min="14" max="16384" width="9" style="45" collapsed="1"/>
  </cols>
  <sheetData>
    <row r="2" spans="1:13" ht="32.1" customHeight="1" x14ac:dyDescent="0.15">
      <c r="A2" s="142" t="s">
        <v>429</v>
      </c>
      <c r="M2" s="130" t="s">
        <v>96</v>
      </c>
    </row>
    <row r="3" spans="1:13" ht="26.25" customHeight="1" x14ac:dyDescent="0.2">
      <c r="A3" s="49" t="s">
        <v>36</v>
      </c>
      <c r="B3" s="946" t="s">
        <v>308</v>
      </c>
      <c r="C3" s="947"/>
      <c r="D3" s="947"/>
      <c r="E3" s="947"/>
      <c r="F3" s="947"/>
      <c r="G3" s="947"/>
      <c r="H3" s="947"/>
      <c r="I3" s="947"/>
      <c r="J3" s="953"/>
      <c r="K3" s="956" t="s">
        <v>76</v>
      </c>
      <c r="L3" s="957"/>
      <c r="M3" s="958"/>
    </row>
    <row r="4" spans="1:13" ht="26.25" customHeight="1" x14ac:dyDescent="0.2">
      <c r="A4" s="131"/>
      <c r="B4" s="954" t="s">
        <v>322</v>
      </c>
      <c r="C4" s="950"/>
      <c r="D4" s="951"/>
      <c r="E4" s="949" t="s">
        <v>115</v>
      </c>
      <c r="F4" s="952"/>
      <c r="G4" s="955"/>
      <c r="H4" s="949" t="s">
        <v>17</v>
      </c>
      <c r="I4" s="952"/>
      <c r="J4" s="955"/>
      <c r="K4" s="959"/>
      <c r="L4" s="960"/>
      <c r="M4" s="961"/>
    </row>
    <row r="5" spans="1:13" s="46" customFormat="1" ht="26.25" customHeight="1" x14ac:dyDescent="0.2">
      <c r="A5" s="92" t="s">
        <v>102</v>
      </c>
      <c r="B5" s="24" t="s">
        <v>57</v>
      </c>
      <c r="C5" s="24" t="s">
        <v>12</v>
      </c>
      <c r="D5" s="33" t="s">
        <v>11</v>
      </c>
      <c r="E5" s="24" t="s">
        <v>57</v>
      </c>
      <c r="F5" s="24" t="s">
        <v>12</v>
      </c>
      <c r="G5" s="33" t="s">
        <v>11</v>
      </c>
      <c r="H5" s="24" t="s">
        <v>57</v>
      </c>
      <c r="I5" s="24" t="s">
        <v>12</v>
      </c>
      <c r="J5" s="33" t="s">
        <v>11</v>
      </c>
      <c r="K5" s="24" t="s">
        <v>57</v>
      </c>
      <c r="L5" s="24" t="s">
        <v>12</v>
      </c>
      <c r="M5" s="124" t="s">
        <v>11</v>
      </c>
    </row>
    <row r="6" spans="1:13" s="91" customFormat="1" ht="30" customHeight="1" x14ac:dyDescent="0.15">
      <c r="A6" s="8" t="s">
        <v>380</v>
      </c>
      <c r="B6" s="98">
        <v>21</v>
      </c>
      <c r="C6" s="103">
        <v>0</v>
      </c>
      <c r="D6" s="136">
        <v>21</v>
      </c>
      <c r="E6" s="116">
        <v>50</v>
      </c>
      <c r="F6" s="103">
        <v>1</v>
      </c>
      <c r="G6" s="136">
        <v>49</v>
      </c>
      <c r="H6" s="116">
        <v>167</v>
      </c>
      <c r="I6" s="116">
        <v>60</v>
      </c>
      <c r="J6" s="136">
        <v>107</v>
      </c>
      <c r="K6" s="116">
        <v>776</v>
      </c>
      <c r="L6" s="103">
        <v>256</v>
      </c>
      <c r="M6" s="160">
        <v>520</v>
      </c>
    </row>
    <row r="7" spans="1:13" ht="30" customHeight="1" x14ac:dyDescent="0.15">
      <c r="A7" s="8" t="s">
        <v>412</v>
      </c>
      <c r="B7" s="98">
        <f t="shared" ref="B7:M7" si="0">B8+B9</f>
        <v>16</v>
      </c>
      <c r="C7" s="103">
        <f t="shared" si="0"/>
        <v>0</v>
      </c>
      <c r="D7" s="136">
        <f t="shared" si="0"/>
        <v>16</v>
      </c>
      <c r="E7" s="116">
        <f t="shared" si="0"/>
        <v>48</v>
      </c>
      <c r="F7" s="103">
        <f t="shared" si="0"/>
        <v>1</v>
      </c>
      <c r="G7" s="136">
        <f t="shared" si="0"/>
        <v>47</v>
      </c>
      <c r="H7" s="116">
        <f t="shared" si="0"/>
        <v>155</v>
      </c>
      <c r="I7" s="116">
        <f t="shared" si="0"/>
        <v>46</v>
      </c>
      <c r="J7" s="136">
        <f t="shared" si="0"/>
        <v>109</v>
      </c>
      <c r="K7" s="116">
        <f t="shared" si="0"/>
        <v>771</v>
      </c>
      <c r="L7" s="103">
        <f t="shared" si="0"/>
        <v>254</v>
      </c>
      <c r="M7" s="160">
        <f t="shared" si="0"/>
        <v>517</v>
      </c>
    </row>
    <row r="8" spans="1:13" ht="30" customHeight="1" x14ac:dyDescent="0.2">
      <c r="A8" s="93" t="s">
        <v>54</v>
      </c>
      <c r="B8" s="137">
        <f t="shared" ref="B8:M8" si="1">SUM(B10:B22)</f>
        <v>15</v>
      </c>
      <c r="C8" s="158">
        <f t="shared" si="1"/>
        <v>0</v>
      </c>
      <c r="D8" s="138">
        <f t="shared" si="1"/>
        <v>15</v>
      </c>
      <c r="E8" s="137">
        <f t="shared" si="1"/>
        <v>39</v>
      </c>
      <c r="F8" s="158">
        <f t="shared" si="1"/>
        <v>0</v>
      </c>
      <c r="G8" s="138">
        <f t="shared" si="1"/>
        <v>39</v>
      </c>
      <c r="H8" s="137">
        <f t="shared" si="1"/>
        <v>140</v>
      </c>
      <c r="I8" s="137">
        <f t="shared" si="1"/>
        <v>41</v>
      </c>
      <c r="J8" s="138">
        <f t="shared" si="1"/>
        <v>99</v>
      </c>
      <c r="K8" s="137">
        <f t="shared" si="1"/>
        <v>642</v>
      </c>
      <c r="L8" s="158">
        <f t="shared" si="1"/>
        <v>212</v>
      </c>
      <c r="M8" s="161">
        <f t="shared" si="1"/>
        <v>430</v>
      </c>
    </row>
    <row r="9" spans="1:13" ht="30" customHeight="1" x14ac:dyDescent="0.2">
      <c r="A9" s="94" t="s">
        <v>135</v>
      </c>
      <c r="B9" s="148">
        <f t="shared" ref="B9:M9" si="2">B23+B25+B27+B31+B36+B38</f>
        <v>1</v>
      </c>
      <c r="C9" s="159">
        <f t="shared" si="2"/>
        <v>0</v>
      </c>
      <c r="D9" s="151">
        <f t="shared" si="2"/>
        <v>1</v>
      </c>
      <c r="E9" s="148">
        <f t="shared" si="2"/>
        <v>9</v>
      </c>
      <c r="F9" s="159">
        <f t="shared" si="2"/>
        <v>1</v>
      </c>
      <c r="G9" s="151">
        <f t="shared" si="2"/>
        <v>8</v>
      </c>
      <c r="H9" s="148">
        <f t="shared" si="2"/>
        <v>15</v>
      </c>
      <c r="I9" s="148">
        <f t="shared" si="2"/>
        <v>5</v>
      </c>
      <c r="J9" s="151">
        <f t="shared" si="2"/>
        <v>10</v>
      </c>
      <c r="K9" s="148">
        <f t="shared" si="2"/>
        <v>129</v>
      </c>
      <c r="L9" s="159">
        <f t="shared" si="2"/>
        <v>42</v>
      </c>
      <c r="M9" s="162">
        <f t="shared" si="2"/>
        <v>87</v>
      </c>
    </row>
    <row r="10" spans="1:13" ht="30" customHeight="1" x14ac:dyDescent="0.2">
      <c r="A10" s="93" t="s">
        <v>84</v>
      </c>
      <c r="B10" s="117">
        <v>5</v>
      </c>
      <c r="C10" s="117">
        <v>0</v>
      </c>
      <c r="D10" s="133">
        <v>5</v>
      </c>
      <c r="E10" s="117">
        <v>14</v>
      </c>
      <c r="F10" s="117">
        <v>0</v>
      </c>
      <c r="G10" s="133">
        <v>14</v>
      </c>
      <c r="H10" s="117">
        <v>58</v>
      </c>
      <c r="I10" s="117">
        <v>16</v>
      </c>
      <c r="J10" s="133">
        <v>42</v>
      </c>
      <c r="K10" s="117">
        <v>130</v>
      </c>
      <c r="L10" s="117">
        <v>40</v>
      </c>
      <c r="M10" s="164">
        <v>90</v>
      </c>
    </row>
    <row r="11" spans="1:13" ht="30" customHeight="1" x14ac:dyDescent="0.2">
      <c r="A11" s="93" t="s">
        <v>90</v>
      </c>
      <c r="B11" s="117">
        <v>0</v>
      </c>
      <c r="C11" s="117">
        <v>0</v>
      </c>
      <c r="D11" s="133">
        <v>0</v>
      </c>
      <c r="E11" s="117">
        <v>3</v>
      </c>
      <c r="F11" s="117">
        <v>0</v>
      </c>
      <c r="G11" s="133">
        <v>3</v>
      </c>
      <c r="H11" s="117">
        <v>6</v>
      </c>
      <c r="I11" s="117">
        <v>3</v>
      </c>
      <c r="J11" s="133">
        <v>3</v>
      </c>
      <c r="K11" s="117">
        <v>14</v>
      </c>
      <c r="L11" s="104">
        <v>5</v>
      </c>
      <c r="M11" s="254">
        <v>9</v>
      </c>
    </row>
    <row r="12" spans="1:13" ht="30" customHeight="1" x14ac:dyDescent="0.2">
      <c r="A12" s="93" t="s">
        <v>70</v>
      </c>
      <c r="B12" s="117">
        <v>0</v>
      </c>
      <c r="C12" s="117">
        <v>0</v>
      </c>
      <c r="D12" s="133">
        <v>0</v>
      </c>
      <c r="E12" s="117">
        <v>3</v>
      </c>
      <c r="F12" s="117">
        <v>0</v>
      </c>
      <c r="G12" s="133">
        <v>3</v>
      </c>
      <c r="H12" s="117">
        <v>17</v>
      </c>
      <c r="I12" s="117">
        <v>3</v>
      </c>
      <c r="J12" s="133">
        <v>14</v>
      </c>
      <c r="K12" s="117">
        <v>120</v>
      </c>
      <c r="L12" s="104">
        <v>36</v>
      </c>
      <c r="M12" s="254">
        <v>84</v>
      </c>
    </row>
    <row r="13" spans="1:13" ht="30" customHeight="1" x14ac:dyDescent="0.2">
      <c r="A13" s="93" t="s">
        <v>91</v>
      </c>
      <c r="B13" s="117">
        <v>2</v>
      </c>
      <c r="C13" s="117">
        <v>0</v>
      </c>
      <c r="D13" s="133">
        <v>2</v>
      </c>
      <c r="E13" s="117">
        <v>2</v>
      </c>
      <c r="F13" s="117">
        <v>0</v>
      </c>
      <c r="G13" s="133">
        <v>2</v>
      </c>
      <c r="H13" s="117">
        <v>12</v>
      </c>
      <c r="I13" s="117">
        <v>5</v>
      </c>
      <c r="J13" s="133">
        <v>7</v>
      </c>
      <c r="K13" s="117">
        <v>32</v>
      </c>
      <c r="L13" s="104">
        <v>15</v>
      </c>
      <c r="M13" s="254">
        <v>17</v>
      </c>
    </row>
    <row r="14" spans="1:13" ht="30" customHeight="1" x14ac:dyDescent="0.2">
      <c r="A14" s="93" t="s">
        <v>237</v>
      </c>
      <c r="B14" s="117">
        <v>0</v>
      </c>
      <c r="C14" s="117">
        <v>0</v>
      </c>
      <c r="D14" s="133">
        <v>0</v>
      </c>
      <c r="E14" s="117">
        <v>1</v>
      </c>
      <c r="F14" s="117">
        <v>0</v>
      </c>
      <c r="G14" s="133">
        <v>1</v>
      </c>
      <c r="H14" s="117">
        <v>0</v>
      </c>
      <c r="I14" s="117">
        <v>0</v>
      </c>
      <c r="J14" s="133">
        <v>0</v>
      </c>
      <c r="K14" s="117">
        <v>32</v>
      </c>
      <c r="L14" s="104">
        <v>12</v>
      </c>
      <c r="M14" s="254">
        <v>20</v>
      </c>
    </row>
    <row r="15" spans="1:13" ht="30" customHeight="1" x14ac:dyDescent="0.2">
      <c r="A15" s="93" t="s">
        <v>203</v>
      </c>
      <c r="B15" s="117">
        <v>0</v>
      </c>
      <c r="C15" s="117">
        <v>0</v>
      </c>
      <c r="D15" s="133">
        <v>0</v>
      </c>
      <c r="E15" s="117">
        <v>2</v>
      </c>
      <c r="F15" s="117">
        <v>0</v>
      </c>
      <c r="G15" s="133">
        <v>2</v>
      </c>
      <c r="H15" s="117">
        <v>5</v>
      </c>
      <c r="I15" s="117">
        <v>1</v>
      </c>
      <c r="J15" s="133">
        <v>4</v>
      </c>
      <c r="K15" s="117">
        <v>14</v>
      </c>
      <c r="L15" s="104">
        <v>10</v>
      </c>
      <c r="M15" s="254">
        <v>4</v>
      </c>
    </row>
    <row r="16" spans="1:13" ht="30" customHeight="1" x14ac:dyDescent="0.2">
      <c r="A16" s="93" t="s">
        <v>139</v>
      </c>
      <c r="B16" s="117">
        <v>0</v>
      </c>
      <c r="C16" s="117">
        <v>0</v>
      </c>
      <c r="D16" s="133">
        <v>0</v>
      </c>
      <c r="E16" s="117">
        <v>0</v>
      </c>
      <c r="F16" s="117">
        <v>0</v>
      </c>
      <c r="G16" s="133">
        <v>0</v>
      </c>
      <c r="H16" s="117">
        <v>6</v>
      </c>
      <c r="I16" s="117">
        <v>3</v>
      </c>
      <c r="J16" s="133">
        <v>3</v>
      </c>
      <c r="K16" s="117">
        <v>20</v>
      </c>
      <c r="L16" s="104">
        <v>9</v>
      </c>
      <c r="M16" s="254">
        <v>11</v>
      </c>
    </row>
    <row r="17" spans="1:13" ht="30" customHeight="1" x14ac:dyDescent="0.2">
      <c r="A17" s="93" t="s">
        <v>238</v>
      </c>
      <c r="B17" s="117">
        <v>3</v>
      </c>
      <c r="C17" s="117">
        <v>0</v>
      </c>
      <c r="D17" s="133">
        <v>3</v>
      </c>
      <c r="E17" s="117">
        <v>3</v>
      </c>
      <c r="F17" s="117">
        <v>0</v>
      </c>
      <c r="G17" s="133">
        <v>3</v>
      </c>
      <c r="H17" s="117">
        <v>10</v>
      </c>
      <c r="I17" s="117">
        <v>3</v>
      </c>
      <c r="J17" s="133">
        <v>7</v>
      </c>
      <c r="K17" s="117">
        <v>132</v>
      </c>
      <c r="L17" s="104">
        <v>25</v>
      </c>
      <c r="M17" s="254">
        <v>107</v>
      </c>
    </row>
    <row r="18" spans="1:13" ht="30" customHeight="1" x14ac:dyDescent="0.2">
      <c r="A18" s="93" t="s">
        <v>407</v>
      </c>
      <c r="B18" s="117">
        <v>0</v>
      </c>
      <c r="C18" s="117">
        <v>0</v>
      </c>
      <c r="D18" s="133">
        <v>0</v>
      </c>
      <c r="E18" s="117">
        <v>2</v>
      </c>
      <c r="F18" s="117">
        <v>0</v>
      </c>
      <c r="G18" s="133">
        <v>2</v>
      </c>
      <c r="H18" s="117">
        <v>6</v>
      </c>
      <c r="I18" s="117">
        <v>3</v>
      </c>
      <c r="J18" s="133">
        <v>3</v>
      </c>
      <c r="K18" s="117">
        <v>12</v>
      </c>
      <c r="L18" s="104">
        <v>5</v>
      </c>
      <c r="M18" s="254">
        <v>7</v>
      </c>
    </row>
    <row r="19" spans="1:13" ht="30" customHeight="1" x14ac:dyDescent="0.2">
      <c r="A19" s="93" t="s">
        <v>398</v>
      </c>
      <c r="B19" s="117">
        <v>3</v>
      </c>
      <c r="C19" s="117">
        <v>0</v>
      </c>
      <c r="D19" s="133">
        <v>3</v>
      </c>
      <c r="E19" s="117">
        <v>3</v>
      </c>
      <c r="F19" s="117">
        <v>0</v>
      </c>
      <c r="G19" s="133">
        <v>3</v>
      </c>
      <c r="H19" s="117">
        <v>9</v>
      </c>
      <c r="I19" s="117">
        <v>1</v>
      </c>
      <c r="J19" s="133">
        <v>8</v>
      </c>
      <c r="K19" s="117">
        <v>60</v>
      </c>
      <c r="L19" s="104">
        <v>27</v>
      </c>
      <c r="M19" s="254">
        <v>33</v>
      </c>
    </row>
    <row r="20" spans="1:13" ht="30" customHeight="1" x14ac:dyDescent="0.2">
      <c r="A20" s="93" t="s">
        <v>402</v>
      </c>
      <c r="B20" s="117">
        <v>1</v>
      </c>
      <c r="C20" s="117">
        <v>0</v>
      </c>
      <c r="D20" s="133">
        <v>1</v>
      </c>
      <c r="E20" s="117">
        <v>4</v>
      </c>
      <c r="F20" s="117">
        <v>0</v>
      </c>
      <c r="G20" s="133">
        <v>4</v>
      </c>
      <c r="H20" s="117">
        <v>4</v>
      </c>
      <c r="I20" s="117">
        <v>3</v>
      </c>
      <c r="J20" s="133">
        <v>1</v>
      </c>
      <c r="K20" s="117">
        <v>14</v>
      </c>
      <c r="L20" s="104">
        <v>8</v>
      </c>
      <c r="M20" s="254">
        <v>6</v>
      </c>
    </row>
    <row r="21" spans="1:13" ht="30" customHeight="1" x14ac:dyDescent="0.2">
      <c r="A21" s="93" t="s">
        <v>396</v>
      </c>
      <c r="B21" s="117">
        <v>0</v>
      </c>
      <c r="C21" s="117">
        <v>0</v>
      </c>
      <c r="D21" s="133">
        <v>0</v>
      </c>
      <c r="E21" s="117">
        <v>2</v>
      </c>
      <c r="F21" s="117">
        <v>0</v>
      </c>
      <c r="G21" s="133">
        <v>2</v>
      </c>
      <c r="H21" s="117">
        <v>3</v>
      </c>
      <c r="I21" s="117">
        <v>0</v>
      </c>
      <c r="J21" s="133">
        <v>3</v>
      </c>
      <c r="K21" s="117">
        <v>46</v>
      </c>
      <c r="L21" s="104">
        <v>10</v>
      </c>
      <c r="M21" s="254">
        <v>36</v>
      </c>
    </row>
    <row r="22" spans="1:13" ht="30" customHeight="1" x14ac:dyDescent="0.2">
      <c r="A22" s="94" t="s">
        <v>408</v>
      </c>
      <c r="B22" s="118">
        <v>1</v>
      </c>
      <c r="C22" s="118">
        <v>0</v>
      </c>
      <c r="D22" s="134">
        <v>1</v>
      </c>
      <c r="E22" s="118">
        <v>0</v>
      </c>
      <c r="F22" s="118">
        <v>0</v>
      </c>
      <c r="G22" s="134">
        <v>0</v>
      </c>
      <c r="H22" s="118">
        <v>4</v>
      </c>
      <c r="I22" s="118">
        <v>0</v>
      </c>
      <c r="J22" s="134">
        <v>4</v>
      </c>
      <c r="K22" s="118">
        <v>16</v>
      </c>
      <c r="L22" s="105">
        <v>10</v>
      </c>
      <c r="M22" s="255">
        <v>6</v>
      </c>
    </row>
    <row r="23" spans="1:13" ht="30" customHeight="1" x14ac:dyDescent="0.2">
      <c r="A23" s="95" t="s">
        <v>87</v>
      </c>
      <c r="B23" s="157">
        <f t="shared" ref="B23:M23" si="3">B24</f>
        <v>0</v>
      </c>
      <c r="C23" s="149">
        <f t="shared" si="3"/>
        <v>0</v>
      </c>
      <c r="D23" s="152">
        <f t="shared" si="3"/>
        <v>0</v>
      </c>
      <c r="E23" s="155">
        <f t="shared" si="3"/>
        <v>1</v>
      </c>
      <c r="F23" s="149">
        <f t="shared" si="3"/>
        <v>1</v>
      </c>
      <c r="G23" s="114">
        <f t="shared" si="3"/>
        <v>0</v>
      </c>
      <c r="H23" s="155">
        <f t="shared" si="3"/>
        <v>0</v>
      </c>
      <c r="I23" s="149">
        <f t="shared" si="3"/>
        <v>0</v>
      </c>
      <c r="J23" s="114">
        <f t="shared" si="3"/>
        <v>0</v>
      </c>
      <c r="K23" s="119">
        <f t="shared" si="3"/>
        <v>1</v>
      </c>
      <c r="L23" s="107">
        <f t="shared" si="3"/>
        <v>1</v>
      </c>
      <c r="M23" s="163">
        <f t="shared" si="3"/>
        <v>0</v>
      </c>
    </row>
    <row r="24" spans="1:13" ht="30" customHeight="1" x14ac:dyDescent="0.2">
      <c r="A24" s="94" t="s">
        <v>97</v>
      </c>
      <c r="B24" s="901">
        <v>0</v>
      </c>
      <c r="C24" s="902">
        <v>0</v>
      </c>
      <c r="D24" s="938">
        <v>0</v>
      </c>
      <c r="E24" s="728">
        <v>1</v>
      </c>
      <c r="F24" s="902">
        <v>1</v>
      </c>
      <c r="G24" s="743">
        <v>0</v>
      </c>
      <c r="H24" s="728">
        <v>0</v>
      </c>
      <c r="I24" s="902">
        <v>0</v>
      </c>
      <c r="J24" s="743">
        <v>0</v>
      </c>
      <c r="K24" s="118">
        <v>1</v>
      </c>
      <c r="L24" s="729">
        <v>1</v>
      </c>
      <c r="M24" s="255">
        <v>0</v>
      </c>
    </row>
    <row r="25" spans="1:13" ht="30" customHeight="1" x14ac:dyDescent="0.2">
      <c r="A25" s="95" t="s">
        <v>46</v>
      </c>
      <c r="B25" s="157">
        <f t="shared" ref="B25:M25" si="4">B26</f>
        <v>0</v>
      </c>
      <c r="C25" s="149">
        <f t="shared" si="4"/>
        <v>0</v>
      </c>
      <c r="D25" s="114">
        <f t="shared" si="4"/>
        <v>0</v>
      </c>
      <c r="E25" s="119">
        <f t="shared" si="4"/>
        <v>1</v>
      </c>
      <c r="F25" s="149">
        <f t="shared" si="4"/>
        <v>0</v>
      </c>
      <c r="G25" s="135">
        <f t="shared" si="4"/>
        <v>1</v>
      </c>
      <c r="H25" s="155">
        <f t="shared" si="4"/>
        <v>0</v>
      </c>
      <c r="I25" s="149">
        <f t="shared" si="4"/>
        <v>0</v>
      </c>
      <c r="J25" s="114">
        <f t="shared" si="4"/>
        <v>0</v>
      </c>
      <c r="K25" s="119">
        <f t="shared" si="4"/>
        <v>2</v>
      </c>
      <c r="L25" s="106">
        <f t="shared" si="4"/>
        <v>1</v>
      </c>
      <c r="M25" s="164">
        <f t="shared" si="4"/>
        <v>1</v>
      </c>
    </row>
    <row r="26" spans="1:13" ht="30" customHeight="1" x14ac:dyDescent="0.2">
      <c r="A26" s="94" t="s">
        <v>107</v>
      </c>
      <c r="B26" s="901">
        <v>0</v>
      </c>
      <c r="C26" s="902">
        <v>0</v>
      </c>
      <c r="D26" s="743">
        <v>0</v>
      </c>
      <c r="E26" s="118">
        <v>1</v>
      </c>
      <c r="F26" s="118">
        <v>0</v>
      </c>
      <c r="G26" s="134">
        <v>1</v>
      </c>
      <c r="H26" s="728">
        <v>0</v>
      </c>
      <c r="I26" s="902">
        <v>0</v>
      </c>
      <c r="J26" s="743">
        <v>0</v>
      </c>
      <c r="K26" s="118">
        <v>2</v>
      </c>
      <c r="L26" s="105">
        <v>1</v>
      </c>
      <c r="M26" s="910">
        <v>1</v>
      </c>
    </row>
    <row r="27" spans="1:13" ht="30" customHeight="1" x14ac:dyDescent="0.2">
      <c r="A27" s="95" t="s">
        <v>108</v>
      </c>
      <c r="B27" s="157">
        <f t="shared" ref="B27:M27" si="5">SUM(B28:B30)</f>
        <v>1</v>
      </c>
      <c r="C27" s="149">
        <f t="shared" si="5"/>
        <v>0</v>
      </c>
      <c r="D27" s="114">
        <f t="shared" si="5"/>
        <v>1</v>
      </c>
      <c r="E27" s="119">
        <f t="shared" si="5"/>
        <v>1</v>
      </c>
      <c r="F27" s="149">
        <f t="shared" si="5"/>
        <v>0</v>
      </c>
      <c r="G27" s="135">
        <f t="shared" si="5"/>
        <v>1</v>
      </c>
      <c r="H27" s="119">
        <f t="shared" si="5"/>
        <v>3</v>
      </c>
      <c r="I27" s="149">
        <f t="shared" si="5"/>
        <v>1</v>
      </c>
      <c r="J27" s="135">
        <f t="shared" si="5"/>
        <v>2</v>
      </c>
      <c r="K27" s="119">
        <f t="shared" si="5"/>
        <v>35</v>
      </c>
      <c r="L27" s="106">
        <f t="shared" si="5"/>
        <v>11</v>
      </c>
      <c r="M27" s="163">
        <f t="shared" si="5"/>
        <v>24</v>
      </c>
    </row>
    <row r="28" spans="1:13" ht="30" customHeight="1" x14ac:dyDescent="0.2">
      <c r="A28" s="93" t="s">
        <v>52</v>
      </c>
      <c r="B28" s="903">
        <v>0</v>
      </c>
      <c r="C28" s="117">
        <v>0</v>
      </c>
      <c r="D28" s="133">
        <v>0</v>
      </c>
      <c r="E28" s="275">
        <v>0</v>
      </c>
      <c r="F28" s="117">
        <v>0</v>
      </c>
      <c r="G28" s="133">
        <v>0</v>
      </c>
      <c r="H28" s="733">
        <v>0</v>
      </c>
      <c r="I28" s="117">
        <v>0</v>
      </c>
      <c r="J28" s="133">
        <v>0</v>
      </c>
      <c r="K28" s="117">
        <v>0</v>
      </c>
      <c r="L28" s="104">
        <v>0</v>
      </c>
      <c r="M28" s="254">
        <v>0</v>
      </c>
    </row>
    <row r="29" spans="1:13" ht="30" customHeight="1" x14ac:dyDescent="0.2">
      <c r="A29" s="93" t="s">
        <v>125</v>
      </c>
      <c r="B29" s="726">
        <v>1</v>
      </c>
      <c r="C29" s="117">
        <v>0</v>
      </c>
      <c r="D29" s="133">
        <v>1</v>
      </c>
      <c r="E29" s="275">
        <v>1</v>
      </c>
      <c r="F29" s="117">
        <v>0</v>
      </c>
      <c r="G29" s="133">
        <v>1</v>
      </c>
      <c r="H29" s="275">
        <v>2</v>
      </c>
      <c r="I29" s="117">
        <v>1</v>
      </c>
      <c r="J29" s="133">
        <v>1</v>
      </c>
      <c r="K29" s="117">
        <v>15</v>
      </c>
      <c r="L29" s="104">
        <v>7</v>
      </c>
      <c r="M29" s="254">
        <v>8</v>
      </c>
    </row>
    <row r="30" spans="1:13" ht="30" customHeight="1" x14ac:dyDescent="0.2">
      <c r="A30" s="94" t="s">
        <v>400</v>
      </c>
      <c r="B30" s="741">
        <v>0</v>
      </c>
      <c r="C30" s="118">
        <v>0</v>
      </c>
      <c r="D30" s="134">
        <v>0</v>
      </c>
      <c r="E30" s="727">
        <v>0</v>
      </c>
      <c r="F30" s="118">
        <v>0</v>
      </c>
      <c r="G30" s="134">
        <v>0</v>
      </c>
      <c r="H30" s="118">
        <v>1</v>
      </c>
      <c r="I30" s="118">
        <v>0</v>
      </c>
      <c r="J30" s="134">
        <v>1</v>
      </c>
      <c r="K30" s="118">
        <v>20</v>
      </c>
      <c r="L30" s="105">
        <v>4</v>
      </c>
      <c r="M30" s="255">
        <v>16</v>
      </c>
    </row>
    <row r="31" spans="1:13" ht="30" customHeight="1" x14ac:dyDescent="0.2">
      <c r="A31" s="95" t="s">
        <v>109</v>
      </c>
      <c r="B31" s="157">
        <f t="shared" ref="B31:M31" si="6">SUM(B32:B35)</f>
        <v>0</v>
      </c>
      <c r="C31" s="149">
        <f t="shared" si="6"/>
        <v>0</v>
      </c>
      <c r="D31" s="114">
        <f t="shared" si="6"/>
        <v>0</v>
      </c>
      <c r="E31" s="119">
        <f t="shared" si="6"/>
        <v>3</v>
      </c>
      <c r="F31" s="149">
        <f t="shared" si="6"/>
        <v>0</v>
      </c>
      <c r="G31" s="135">
        <f t="shared" si="6"/>
        <v>3</v>
      </c>
      <c r="H31" s="119">
        <f t="shared" si="6"/>
        <v>3</v>
      </c>
      <c r="I31" s="149">
        <f t="shared" si="6"/>
        <v>2</v>
      </c>
      <c r="J31" s="114">
        <f t="shared" si="6"/>
        <v>1</v>
      </c>
      <c r="K31" s="119">
        <f t="shared" si="6"/>
        <v>46</v>
      </c>
      <c r="L31" s="106">
        <f t="shared" si="6"/>
        <v>7</v>
      </c>
      <c r="M31" s="163">
        <f t="shared" si="6"/>
        <v>39</v>
      </c>
    </row>
    <row r="32" spans="1:13" ht="30" customHeight="1" x14ac:dyDescent="0.2">
      <c r="A32" s="93" t="s">
        <v>85</v>
      </c>
      <c r="B32" s="903">
        <v>0</v>
      </c>
      <c r="C32" s="117">
        <v>0</v>
      </c>
      <c r="D32" s="133">
        <v>0</v>
      </c>
      <c r="E32" s="733">
        <v>1</v>
      </c>
      <c r="F32" s="117">
        <v>0</v>
      </c>
      <c r="G32" s="133">
        <v>1</v>
      </c>
      <c r="H32" s="117">
        <v>1</v>
      </c>
      <c r="I32" s="117">
        <v>0</v>
      </c>
      <c r="J32" s="133">
        <v>1</v>
      </c>
      <c r="K32" s="117">
        <v>16</v>
      </c>
      <c r="L32" s="104">
        <v>2</v>
      </c>
      <c r="M32" s="254">
        <v>14</v>
      </c>
    </row>
    <row r="33" spans="1:13" ht="30" customHeight="1" x14ac:dyDescent="0.2">
      <c r="A33" s="93" t="s">
        <v>68</v>
      </c>
      <c r="B33" s="726">
        <v>0</v>
      </c>
      <c r="C33" s="117">
        <v>0</v>
      </c>
      <c r="D33" s="133">
        <v>0</v>
      </c>
      <c r="E33" s="117">
        <v>1</v>
      </c>
      <c r="F33" s="117">
        <v>0</v>
      </c>
      <c r="G33" s="133">
        <v>1</v>
      </c>
      <c r="H33" s="275">
        <v>0</v>
      </c>
      <c r="I33" s="117">
        <v>0</v>
      </c>
      <c r="J33" s="133">
        <v>0</v>
      </c>
      <c r="K33" s="117">
        <v>21</v>
      </c>
      <c r="L33" s="104">
        <v>4</v>
      </c>
      <c r="M33" s="254">
        <v>17</v>
      </c>
    </row>
    <row r="34" spans="1:13" ht="30" customHeight="1" x14ac:dyDescent="0.2">
      <c r="A34" s="93" t="s">
        <v>114</v>
      </c>
      <c r="B34" s="726">
        <v>0</v>
      </c>
      <c r="C34" s="117">
        <v>0</v>
      </c>
      <c r="D34" s="133">
        <v>0</v>
      </c>
      <c r="E34" s="275">
        <v>0</v>
      </c>
      <c r="F34" s="117">
        <v>0</v>
      </c>
      <c r="G34" s="133">
        <v>0</v>
      </c>
      <c r="H34" s="275">
        <v>0</v>
      </c>
      <c r="I34" s="117">
        <v>0</v>
      </c>
      <c r="J34" s="133">
        <v>0</v>
      </c>
      <c r="K34" s="117">
        <v>0</v>
      </c>
      <c r="L34" s="104">
        <v>0</v>
      </c>
      <c r="M34" s="254">
        <v>0</v>
      </c>
    </row>
    <row r="35" spans="1:13" ht="30" customHeight="1" x14ac:dyDescent="0.2">
      <c r="A35" s="94" t="s">
        <v>116</v>
      </c>
      <c r="B35" s="741">
        <v>0</v>
      </c>
      <c r="C35" s="118">
        <v>0</v>
      </c>
      <c r="D35" s="134">
        <v>0</v>
      </c>
      <c r="E35" s="118">
        <v>1</v>
      </c>
      <c r="F35" s="118">
        <v>0</v>
      </c>
      <c r="G35" s="134">
        <v>1</v>
      </c>
      <c r="H35" s="727">
        <v>2</v>
      </c>
      <c r="I35" s="118">
        <v>2</v>
      </c>
      <c r="J35" s="134">
        <v>0</v>
      </c>
      <c r="K35" s="118">
        <v>9</v>
      </c>
      <c r="L35" s="105">
        <v>1</v>
      </c>
      <c r="M35" s="255">
        <v>8</v>
      </c>
    </row>
    <row r="36" spans="1:13" ht="30" customHeight="1" x14ac:dyDescent="0.2">
      <c r="A36" s="95" t="s">
        <v>100</v>
      </c>
      <c r="B36" s="119">
        <f t="shared" ref="B36:M36" si="7">B37</f>
        <v>0</v>
      </c>
      <c r="C36" s="149">
        <f t="shared" si="7"/>
        <v>0</v>
      </c>
      <c r="D36" s="135">
        <f t="shared" si="7"/>
        <v>0</v>
      </c>
      <c r="E36" s="119">
        <f t="shared" si="7"/>
        <v>2</v>
      </c>
      <c r="F36" s="149">
        <f t="shared" si="7"/>
        <v>0</v>
      </c>
      <c r="G36" s="135">
        <f t="shared" si="7"/>
        <v>2</v>
      </c>
      <c r="H36" s="119">
        <f t="shared" si="7"/>
        <v>6</v>
      </c>
      <c r="I36" s="119">
        <f t="shared" si="7"/>
        <v>1</v>
      </c>
      <c r="J36" s="135">
        <f t="shared" si="7"/>
        <v>5</v>
      </c>
      <c r="K36" s="119">
        <f t="shared" si="7"/>
        <v>9</v>
      </c>
      <c r="L36" s="106">
        <f t="shared" si="7"/>
        <v>4</v>
      </c>
      <c r="M36" s="163">
        <f t="shared" si="7"/>
        <v>5</v>
      </c>
    </row>
    <row r="37" spans="1:13" ht="30" customHeight="1" x14ac:dyDescent="0.2">
      <c r="A37" s="94" t="s">
        <v>401</v>
      </c>
      <c r="B37" s="118">
        <v>0</v>
      </c>
      <c r="C37" s="118">
        <v>0</v>
      </c>
      <c r="D37" s="134">
        <v>0</v>
      </c>
      <c r="E37" s="118">
        <v>2</v>
      </c>
      <c r="F37" s="118">
        <v>0</v>
      </c>
      <c r="G37" s="134">
        <v>2</v>
      </c>
      <c r="H37" s="118">
        <v>6</v>
      </c>
      <c r="I37" s="118">
        <v>1</v>
      </c>
      <c r="J37" s="134">
        <v>5</v>
      </c>
      <c r="K37" s="118">
        <v>9</v>
      </c>
      <c r="L37" s="105">
        <v>4</v>
      </c>
      <c r="M37" s="255">
        <v>5</v>
      </c>
    </row>
    <row r="38" spans="1:13" ht="30" customHeight="1" x14ac:dyDescent="0.2">
      <c r="A38" s="95" t="s">
        <v>117</v>
      </c>
      <c r="B38" s="157">
        <f t="shared" ref="B38:M38" si="8">B39+B40</f>
        <v>0</v>
      </c>
      <c r="C38" s="149">
        <f t="shared" si="8"/>
        <v>0</v>
      </c>
      <c r="D38" s="114">
        <f t="shared" si="8"/>
        <v>0</v>
      </c>
      <c r="E38" s="119">
        <f t="shared" si="8"/>
        <v>1</v>
      </c>
      <c r="F38" s="149">
        <f t="shared" si="8"/>
        <v>0</v>
      </c>
      <c r="G38" s="135">
        <f t="shared" si="8"/>
        <v>1</v>
      </c>
      <c r="H38" s="119">
        <f t="shared" si="8"/>
        <v>3</v>
      </c>
      <c r="I38" s="149">
        <f t="shared" si="8"/>
        <v>1</v>
      </c>
      <c r="J38" s="135">
        <f t="shared" si="8"/>
        <v>2</v>
      </c>
      <c r="K38" s="119">
        <f t="shared" si="8"/>
        <v>36</v>
      </c>
      <c r="L38" s="106">
        <f t="shared" si="8"/>
        <v>18</v>
      </c>
      <c r="M38" s="163">
        <f t="shared" si="8"/>
        <v>18</v>
      </c>
    </row>
    <row r="39" spans="1:13" ht="30" customHeight="1" x14ac:dyDescent="0.2">
      <c r="A39" s="93" t="s">
        <v>120</v>
      </c>
      <c r="B39" s="903">
        <v>0</v>
      </c>
      <c r="C39" s="117">
        <v>0</v>
      </c>
      <c r="D39" s="133">
        <v>0</v>
      </c>
      <c r="E39" s="117">
        <v>1</v>
      </c>
      <c r="F39" s="117">
        <v>0</v>
      </c>
      <c r="G39" s="133">
        <v>1</v>
      </c>
      <c r="H39" s="117">
        <v>2</v>
      </c>
      <c r="I39" s="117">
        <v>1</v>
      </c>
      <c r="J39" s="133">
        <v>1</v>
      </c>
      <c r="K39" s="117">
        <v>35</v>
      </c>
      <c r="L39" s="104">
        <v>17</v>
      </c>
      <c r="M39" s="254">
        <v>18</v>
      </c>
    </row>
    <row r="40" spans="1:13" ht="30" customHeight="1" x14ac:dyDescent="0.2">
      <c r="A40" s="96" t="s">
        <v>119</v>
      </c>
      <c r="B40" s="912">
        <v>0</v>
      </c>
      <c r="C40" s="881">
        <v>0</v>
      </c>
      <c r="D40" s="905">
        <v>0</v>
      </c>
      <c r="E40" s="747">
        <v>0</v>
      </c>
      <c r="F40" s="881">
        <v>0</v>
      </c>
      <c r="G40" s="905">
        <v>0</v>
      </c>
      <c r="H40" s="747">
        <v>1</v>
      </c>
      <c r="I40" s="881">
        <v>0</v>
      </c>
      <c r="J40" s="905">
        <v>1</v>
      </c>
      <c r="K40" s="881">
        <v>1</v>
      </c>
      <c r="L40" s="748">
        <v>1</v>
      </c>
      <c r="M40" s="907">
        <v>0</v>
      </c>
    </row>
    <row r="41" spans="1:13" ht="30" customHeight="1" x14ac:dyDescent="0.15"/>
    <row r="42" spans="1:13" ht="30" customHeight="1" x14ac:dyDescent="0.15"/>
    <row r="43" spans="1:13" ht="30" customHeight="1" x14ac:dyDescent="0.15"/>
    <row r="44" spans="1:13" ht="30" customHeight="1" x14ac:dyDescent="0.15"/>
    <row r="45" spans="1:13" ht="30" customHeight="1" x14ac:dyDescent="0.15"/>
  </sheetData>
  <customSheetViews>
    <customSheetView guid="{38641C39-8DCD-4675-9CC3-E31D26A80CE1}"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8"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1" ySplit="5" topLeftCell="B6" state="frozen"/>
      <pageMargins left="0.59055118110236227" right="0.39370078740157483" top="0.31496062992125984" bottom="0.55118110236220474" header="0" footer="0.27559055118110237"/>
      <printOptions horizontalCentered="1" verticalCentered="1"/>
      <pageSetup paperSize="9" firstPageNumber="18"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1" ySplit="5" topLeftCell="B24" activePane="bottomRight" state="frozen"/>
      <selection pane="bottomRight" activeCell="B39" sqref="B39:M40"/>
      <pageMargins left="0.59055118110236227" right="0.39370078740157483" top="0.31496062992125984" bottom="0.55118110236220474" header="0" footer="0.27559055118110237"/>
      <printOptions horizontalCentered="1" verticalCentered="1"/>
      <pageSetup paperSize="9" scale="72" firstPageNumber="18"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1" ySplit="5" topLeftCell="B24" state="frozen"/>
      <selection activeCell="B39" sqref="B39:M40"/>
      <pageMargins left="0.59055118110236227" right="0.39370078740157483" top="0.31496062992125984" bottom="0.55118110236220474" header="0" footer="0.27559055118110237"/>
      <printOptions horizontalCentered="1" verticalCentered="1"/>
      <pageSetup paperSize="9" firstPageNumber="18"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1" ySplit="5" topLeftCell="B6" activePane="bottomRight" state="frozen"/>
      <selection pane="bottomRight" activeCell="A8" sqref="A8"/>
      <pageMargins left="0.59055118110236227" right="0.39370078740157483" top="0.31496062992125984" bottom="0.55118110236220474" header="0" footer="0.27559055118110237"/>
      <printOptions horizontalCentered="1" verticalCentered="1"/>
      <pageSetup paperSize="9" scale="71" firstPageNumber="18" orientation="portrait" useFirstPageNumber="1" r:id="rId5"/>
      <headerFooter scaleWithDoc="0" alignWithMargins="0">
        <oddFooter>&amp;C-&amp;A-</oddFooter>
        <evenFooter>&amp;C- &amp;P -</evenFooter>
        <firstFooter>&amp;C- &amp;P -</firstFooter>
      </headerFooter>
    </customSheetView>
  </customSheetViews>
  <mergeCells count="5">
    <mergeCell ref="B3:J3"/>
    <mergeCell ref="B4:D4"/>
    <mergeCell ref="E4:G4"/>
    <mergeCell ref="H4:J4"/>
    <mergeCell ref="K3:M4"/>
  </mergeCells>
  <phoneticPr fontId="2"/>
  <printOptions horizontalCentered="1" verticalCentered="1"/>
  <pageMargins left="0.59055118110236227" right="0.39370078740157483" top="0.31496062992125984" bottom="0.55118110236220474" header="0" footer="0.27559055118110237"/>
  <pageSetup paperSize="9" scale="71" firstPageNumber="18" orientation="portrait" useFirstPageNumber="1" r:id="rId6"/>
  <headerFooter scaleWithDoc="0" alignWithMargins="0">
    <oddFooter>&amp;C-&amp;A-</oddFooter>
    <evenFooter>&amp;C- &amp;P -</evenFooter>
    <firstFooter>&amp;C- &amp;P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42"/>
  <sheetViews>
    <sheetView showGridLines="0" view="pageBreakPreview" zoomScaleNormal="75" zoomScaleSheetLayoutView="100" workbookViewId="0">
      <pane xSplit="2" ySplit="4" topLeftCell="C5"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2.625" style="45" customWidth="1" collapsed="1"/>
    <col min="2" max="2" width="21.25" style="45" customWidth="1" collapsed="1"/>
    <col min="3" max="3" width="10.875" style="45" customWidth="1" collapsed="1"/>
    <col min="4" max="4" width="8.875" style="45" customWidth="1" collapsed="1"/>
    <col min="5" max="5" width="7.375" style="45" customWidth="1" collapsed="1"/>
    <col min="6" max="7" width="10.875" style="45" customWidth="1" collapsed="1"/>
    <col min="8" max="8" width="7.125" style="45" bestFit="1" customWidth="1" collapsed="1"/>
    <col min="9" max="9" width="8" style="45" bestFit="1" customWidth="1" collapsed="1"/>
    <col min="10" max="11" width="12.5" style="45" bestFit="1" customWidth="1" collapsed="1"/>
    <col min="12" max="12" width="8.5" style="45" customWidth="1" collapsed="1"/>
    <col min="13" max="13" width="9.5" style="45" customWidth="1" collapsed="1"/>
    <col min="14" max="16384" width="9" style="45" collapsed="1"/>
  </cols>
  <sheetData>
    <row r="1" spans="2:15" ht="21.75" customHeight="1" x14ac:dyDescent="0.15">
      <c r="B1" s="165" t="s">
        <v>32</v>
      </c>
    </row>
    <row r="2" spans="2:15" ht="25.5" customHeight="1" x14ac:dyDescent="0.15">
      <c r="B2" s="48" t="s">
        <v>67</v>
      </c>
      <c r="M2" s="38" t="s">
        <v>6</v>
      </c>
    </row>
    <row r="3" spans="2:15" ht="27" customHeight="1" x14ac:dyDescent="0.2">
      <c r="B3" s="49" t="s">
        <v>36</v>
      </c>
      <c r="C3" s="59" t="s">
        <v>2</v>
      </c>
      <c r="D3" s="67"/>
      <c r="E3" s="67"/>
      <c r="F3" s="76" t="s">
        <v>26</v>
      </c>
      <c r="G3" s="77"/>
      <c r="H3" s="67"/>
      <c r="I3" s="67"/>
      <c r="J3" s="76" t="s">
        <v>145</v>
      </c>
      <c r="K3" s="67"/>
      <c r="L3" s="67"/>
      <c r="M3" s="82"/>
      <c r="N3" s="89"/>
    </row>
    <row r="4" spans="2:15" s="91" customFormat="1" ht="30" customHeight="1" x14ac:dyDescent="0.2">
      <c r="B4" s="92" t="s">
        <v>102</v>
      </c>
      <c r="C4" s="60" t="s">
        <v>57</v>
      </c>
      <c r="D4" s="68" t="s">
        <v>5</v>
      </c>
      <c r="E4" s="68" t="s">
        <v>28</v>
      </c>
      <c r="F4" s="68" t="s">
        <v>57</v>
      </c>
      <c r="G4" s="68" t="s">
        <v>19</v>
      </c>
      <c r="H4" s="68" t="s">
        <v>1</v>
      </c>
      <c r="I4" s="176" t="s">
        <v>58</v>
      </c>
      <c r="J4" s="68" t="s">
        <v>57</v>
      </c>
      <c r="K4" s="68" t="s">
        <v>19</v>
      </c>
      <c r="L4" s="78" t="s">
        <v>1</v>
      </c>
      <c r="M4" s="177" t="s">
        <v>367</v>
      </c>
    </row>
    <row r="5" spans="2:15" s="91" customFormat="1" ht="30" customHeight="1" x14ac:dyDescent="0.15">
      <c r="B5" s="8" t="s">
        <v>380</v>
      </c>
      <c r="C5" s="19">
        <v>110</v>
      </c>
      <c r="D5" s="116">
        <v>109</v>
      </c>
      <c r="E5" s="116">
        <v>1</v>
      </c>
      <c r="F5" s="116">
        <v>980</v>
      </c>
      <c r="G5" s="116">
        <v>781</v>
      </c>
      <c r="H5" s="29">
        <v>1</v>
      </c>
      <c r="I5" s="116">
        <v>198</v>
      </c>
      <c r="J5" s="103">
        <v>21405</v>
      </c>
      <c r="K5" s="116">
        <v>20961</v>
      </c>
      <c r="L5" s="29">
        <v>2</v>
      </c>
      <c r="M5" s="178">
        <v>442</v>
      </c>
    </row>
    <row r="6" spans="2:15" ht="30" customHeight="1" x14ac:dyDescent="0.2">
      <c r="B6" s="8" t="s">
        <v>412</v>
      </c>
      <c r="C6" s="19">
        <f t="shared" ref="C6:M6" si="0">C7+C8</f>
        <v>104</v>
      </c>
      <c r="D6" s="116">
        <f t="shared" si="0"/>
        <v>103</v>
      </c>
      <c r="E6" s="116">
        <f t="shared" si="0"/>
        <v>1</v>
      </c>
      <c r="F6" s="116">
        <f t="shared" si="0"/>
        <v>942</v>
      </c>
      <c r="G6" s="116">
        <f t="shared" si="0"/>
        <v>747</v>
      </c>
      <c r="H6" s="29">
        <f t="shared" si="0"/>
        <v>0</v>
      </c>
      <c r="I6" s="116">
        <f t="shared" si="0"/>
        <v>195</v>
      </c>
      <c r="J6" s="103">
        <f t="shared" si="0"/>
        <v>20725</v>
      </c>
      <c r="K6" s="116">
        <f t="shared" si="0"/>
        <v>20282</v>
      </c>
      <c r="L6" s="29">
        <f t="shared" si="0"/>
        <v>0</v>
      </c>
      <c r="M6" s="178">
        <f t="shared" si="0"/>
        <v>443</v>
      </c>
      <c r="N6" s="90"/>
    </row>
    <row r="7" spans="2:15" ht="30" customHeight="1" x14ac:dyDescent="0.2">
      <c r="B7" s="166" t="s">
        <v>79</v>
      </c>
      <c r="C7" s="173">
        <f t="shared" ref="C7:M7" si="1">SUM(C9:C21)</f>
        <v>92</v>
      </c>
      <c r="D7" s="137">
        <f t="shared" si="1"/>
        <v>91</v>
      </c>
      <c r="E7" s="137">
        <f t="shared" si="1"/>
        <v>1</v>
      </c>
      <c r="F7" s="137">
        <f t="shared" si="1"/>
        <v>863</v>
      </c>
      <c r="G7" s="137">
        <f t="shared" si="1"/>
        <v>690</v>
      </c>
      <c r="H7" s="153">
        <f t="shared" si="1"/>
        <v>0</v>
      </c>
      <c r="I7" s="137">
        <f t="shared" si="1"/>
        <v>173</v>
      </c>
      <c r="J7" s="137">
        <f t="shared" si="1"/>
        <v>19153</v>
      </c>
      <c r="K7" s="137">
        <f t="shared" si="1"/>
        <v>18762</v>
      </c>
      <c r="L7" s="153">
        <f t="shared" si="1"/>
        <v>0</v>
      </c>
      <c r="M7" s="179">
        <f t="shared" si="1"/>
        <v>391</v>
      </c>
      <c r="N7" s="89"/>
    </row>
    <row r="8" spans="2:15" ht="30" customHeight="1" x14ac:dyDescent="0.2">
      <c r="B8" s="167" t="s">
        <v>3</v>
      </c>
      <c r="C8" s="145">
        <f t="shared" ref="C8:M8" si="2">C22+C24+C26+C30+C35+C37</f>
        <v>12</v>
      </c>
      <c r="D8" s="148">
        <f t="shared" si="2"/>
        <v>12</v>
      </c>
      <c r="E8" s="175">
        <f t="shared" si="2"/>
        <v>0</v>
      </c>
      <c r="F8" s="148">
        <f t="shared" si="2"/>
        <v>79</v>
      </c>
      <c r="G8" s="148">
        <f t="shared" si="2"/>
        <v>57</v>
      </c>
      <c r="H8" s="175">
        <f t="shared" si="2"/>
        <v>0</v>
      </c>
      <c r="I8" s="148">
        <f t="shared" si="2"/>
        <v>22</v>
      </c>
      <c r="J8" s="148">
        <f t="shared" si="2"/>
        <v>1572</v>
      </c>
      <c r="K8" s="148">
        <f t="shared" si="2"/>
        <v>1520</v>
      </c>
      <c r="L8" s="175">
        <f t="shared" si="2"/>
        <v>0</v>
      </c>
      <c r="M8" s="180">
        <f t="shared" si="2"/>
        <v>52</v>
      </c>
      <c r="N8" s="89"/>
    </row>
    <row r="9" spans="2:15" ht="30" customHeight="1" x14ac:dyDescent="0.2">
      <c r="B9" s="168" t="s">
        <v>84</v>
      </c>
      <c r="C9" s="260">
        <v>24</v>
      </c>
      <c r="D9" s="117">
        <v>23</v>
      </c>
      <c r="E9" s="117">
        <v>1</v>
      </c>
      <c r="F9" s="117">
        <v>294</v>
      </c>
      <c r="G9" s="117">
        <v>253</v>
      </c>
      <c r="H9" s="117">
        <v>0</v>
      </c>
      <c r="I9" s="117">
        <v>41</v>
      </c>
      <c r="J9" s="117">
        <v>7188</v>
      </c>
      <c r="K9" s="117">
        <v>7102</v>
      </c>
      <c r="L9" s="275">
        <v>0</v>
      </c>
      <c r="M9" s="277">
        <v>86</v>
      </c>
      <c r="N9" s="89"/>
      <c r="O9" s="66"/>
    </row>
    <row r="10" spans="2:15" ht="30" customHeight="1" x14ac:dyDescent="0.2">
      <c r="B10" s="168" t="s">
        <v>90</v>
      </c>
      <c r="C10" s="260">
        <v>6</v>
      </c>
      <c r="D10" s="117">
        <v>6</v>
      </c>
      <c r="E10" s="117">
        <v>0</v>
      </c>
      <c r="F10" s="117">
        <v>44</v>
      </c>
      <c r="G10" s="117">
        <v>33</v>
      </c>
      <c r="H10" s="117">
        <v>0</v>
      </c>
      <c r="I10" s="117">
        <v>11</v>
      </c>
      <c r="J10" s="117">
        <v>1014</v>
      </c>
      <c r="K10" s="117">
        <v>993</v>
      </c>
      <c r="L10" s="275">
        <v>0</v>
      </c>
      <c r="M10" s="277">
        <v>21</v>
      </c>
      <c r="N10" s="89"/>
      <c r="O10" s="66"/>
    </row>
    <row r="11" spans="2:15" ht="30" customHeight="1" x14ac:dyDescent="0.2">
      <c r="B11" s="168" t="s">
        <v>70</v>
      </c>
      <c r="C11" s="260">
        <v>7</v>
      </c>
      <c r="D11" s="117">
        <v>7</v>
      </c>
      <c r="E11" s="117">
        <v>0</v>
      </c>
      <c r="F11" s="117">
        <v>86</v>
      </c>
      <c r="G11" s="117">
        <v>67</v>
      </c>
      <c r="H11" s="117">
        <v>0</v>
      </c>
      <c r="I11" s="117">
        <v>19</v>
      </c>
      <c r="J11" s="117">
        <v>1899</v>
      </c>
      <c r="K11" s="117">
        <v>1832</v>
      </c>
      <c r="L11" s="275">
        <v>0</v>
      </c>
      <c r="M11" s="277">
        <v>67</v>
      </c>
      <c r="N11" s="89"/>
      <c r="O11" s="66"/>
    </row>
    <row r="12" spans="2:15" ht="30" customHeight="1" x14ac:dyDescent="0.2">
      <c r="B12" s="168" t="s">
        <v>91</v>
      </c>
      <c r="C12" s="260">
        <v>9</v>
      </c>
      <c r="D12" s="117">
        <v>9</v>
      </c>
      <c r="E12" s="117">
        <v>0</v>
      </c>
      <c r="F12" s="117">
        <v>74</v>
      </c>
      <c r="G12" s="117">
        <v>60</v>
      </c>
      <c r="H12" s="117">
        <v>0</v>
      </c>
      <c r="I12" s="117">
        <v>14</v>
      </c>
      <c r="J12" s="117">
        <v>1530</v>
      </c>
      <c r="K12" s="117">
        <v>1493</v>
      </c>
      <c r="L12" s="275">
        <v>0</v>
      </c>
      <c r="M12" s="277">
        <v>37</v>
      </c>
      <c r="N12" s="89"/>
      <c r="O12" s="66"/>
    </row>
    <row r="13" spans="2:15" ht="30" customHeight="1" x14ac:dyDescent="0.2">
      <c r="B13" s="168" t="s">
        <v>237</v>
      </c>
      <c r="C13" s="260">
        <v>2</v>
      </c>
      <c r="D13" s="117">
        <v>2</v>
      </c>
      <c r="E13" s="117">
        <v>0</v>
      </c>
      <c r="F13" s="117">
        <v>18</v>
      </c>
      <c r="G13" s="117">
        <v>14</v>
      </c>
      <c r="H13" s="117">
        <v>0</v>
      </c>
      <c r="I13" s="117">
        <v>4</v>
      </c>
      <c r="J13" s="117">
        <v>386</v>
      </c>
      <c r="K13" s="117">
        <v>380</v>
      </c>
      <c r="L13" s="275">
        <v>0</v>
      </c>
      <c r="M13" s="277">
        <v>6</v>
      </c>
      <c r="N13" s="89"/>
      <c r="O13" s="66"/>
    </row>
    <row r="14" spans="2:15" ht="30" customHeight="1" x14ac:dyDescent="0.2">
      <c r="B14" s="168" t="s">
        <v>203</v>
      </c>
      <c r="C14" s="260">
        <v>6</v>
      </c>
      <c r="D14" s="117">
        <v>6</v>
      </c>
      <c r="E14" s="117">
        <v>0</v>
      </c>
      <c r="F14" s="117">
        <v>46</v>
      </c>
      <c r="G14" s="117">
        <v>33</v>
      </c>
      <c r="H14" s="117">
        <v>0</v>
      </c>
      <c r="I14" s="117">
        <v>13</v>
      </c>
      <c r="J14" s="117">
        <v>827</v>
      </c>
      <c r="K14" s="117">
        <v>801</v>
      </c>
      <c r="L14" s="275">
        <v>0</v>
      </c>
      <c r="M14" s="277">
        <v>26</v>
      </c>
      <c r="N14" s="89"/>
      <c r="O14" s="66"/>
    </row>
    <row r="15" spans="2:15" ht="30" customHeight="1" x14ac:dyDescent="0.2">
      <c r="B15" s="168" t="s">
        <v>139</v>
      </c>
      <c r="C15" s="260">
        <v>4</v>
      </c>
      <c r="D15" s="117">
        <v>4</v>
      </c>
      <c r="E15" s="117">
        <v>0</v>
      </c>
      <c r="F15" s="117">
        <v>32</v>
      </c>
      <c r="G15" s="117">
        <v>24</v>
      </c>
      <c r="H15" s="117">
        <v>0</v>
      </c>
      <c r="I15" s="117">
        <v>8</v>
      </c>
      <c r="J15" s="117">
        <v>658</v>
      </c>
      <c r="K15" s="117">
        <v>642</v>
      </c>
      <c r="L15" s="275">
        <v>0</v>
      </c>
      <c r="M15" s="277">
        <v>16</v>
      </c>
      <c r="N15" s="89"/>
      <c r="O15" s="66"/>
    </row>
    <row r="16" spans="2:15" ht="30" customHeight="1" x14ac:dyDescent="0.2">
      <c r="B16" s="168" t="s">
        <v>238</v>
      </c>
      <c r="C16" s="260">
        <v>10</v>
      </c>
      <c r="D16" s="117">
        <v>10</v>
      </c>
      <c r="E16" s="117">
        <v>0</v>
      </c>
      <c r="F16" s="117">
        <v>81</v>
      </c>
      <c r="G16" s="117">
        <v>65</v>
      </c>
      <c r="H16" s="117">
        <v>0</v>
      </c>
      <c r="I16" s="117">
        <v>16</v>
      </c>
      <c r="J16" s="117">
        <v>1741</v>
      </c>
      <c r="K16" s="117">
        <v>1707</v>
      </c>
      <c r="L16" s="275">
        <v>0</v>
      </c>
      <c r="M16" s="277">
        <v>34</v>
      </c>
      <c r="N16" s="89"/>
      <c r="O16" s="66"/>
    </row>
    <row r="17" spans="2:15" ht="30" customHeight="1" x14ac:dyDescent="0.2">
      <c r="B17" s="168" t="s">
        <v>48</v>
      </c>
      <c r="C17" s="260">
        <v>3</v>
      </c>
      <c r="D17" s="117">
        <v>3</v>
      </c>
      <c r="E17" s="117">
        <v>0</v>
      </c>
      <c r="F17" s="117">
        <v>30</v>
      </c>
      <c r="G17" s="117">
        <v>24</v>
      </c>
      <c r="H17" s="117">
        <v>0</v>
      </c>
      <c r="I17" s="117">
        <v>6</v>
      </c>
      <c r="J17" s="117">
        <v>701</v>
      </c>
      <c r="K17" s="117">
        <v>686</v>
      </c>
      <c r="L17" s="275">
        <v>0</v>
      </c>
      <c r="M17" s="277">
        <v>15</v>
      </c>
      <c r="N17" s="89"/>
      <c r="O17" s="66"/>
    </row>
    <row r="18" spans="2:15" ht="30" customHeight="1" x14ac:dyDescent="0.2">
      <c r="B18" s="168" t="s">
        <v>101</v>
      </c>
      <c r="C18" s="260">
        <v>10</v>
      </c>
      <c r="D18" s="117">
        <v>10</v>
      </c>
      <c r="E18" s="117">
        <v>0</v>
      </c>
      <c r="F18" s="117">
        <v>85</v>
      </c>
      <c r="G18" s="117">
        <v>61</v>
      </c>
      <c r="H18" s="117">
        <v>0</v>
      </c>
      <c r="I18" s="117">
        <v>24</v>
      </c>
      <c r="J18" s="117">
        <v>1683</v>
      </c>
      <c r="K18" s="117">
        <v>1633</v>
      </c>
      <c r="L18" s="275">
        <v>0</v>
      </c>
      <c r="M18" s="277">
        <v>50</v>
      </c>
      <c r="N18" s="89"/>
      <c r="O18" s="66"/>
    </row>
    <row r="19" spans="2:15" ht="30" customHeight="1" x14ac:dyDescent="0.2">
      <c r="B19" s="168" t="s">
        <v>231</v>
      </c>
      <c r="C19" s="260">
        <v>3</v>
      </c>
      <c r="D19" s="117">
        <v>3</v>
      </c>
      <c r="E19" s="117">
        <v>0</v>
      </c>
      <c r="F19" s="117">
        <v>25</v>
      </c>
      <c r="G19" s="117">
        <v>19</v>
      </c>
      <c r="H19" s="117">
        <v>0</v>
      </c>
      <c r="I19" s="117">
        <v>6</v>
      </c>
      <c r="J19" s="117">
        <v>532</v>
      </c>
      <c r="K19" s="117">
        <v>522</v>
      </c>
      <c r="L19" s="275">
        <v>0</v>
      </c>
      <c r="M19" s="277">
        <v>10</v>
      </c>
      <c r="N19" s="89"/>
      <c r="O19" s="66"/>
    </row>
    <row r="20" spans="2:15" ht="30" customHeight="1" x14ac:dyDescent="0.2">
      <c r="B20" s="168" t="s">
        <v>234</v>
      </c>
      <c r="C20" s="260">
        <v>3</v>
      </c>
      <c r="D20" s="117">
        <v>3</v>
      </c>
      <c r="E20" s="117">
        <v>0</v>
      </c>
      <c r="F20" s="117">
        <v>21</v>
      </c>
      <c r="G20" s="117">
        <v>16</v>
      </c>
      <c r="H20" s="117">
        <v>0</v>
      </c>
      <c r="I20" s="117">
        <v>5</v>
      </c>
      <c r="J20" s="117">
        <v>487</v>
      </c>
      <c r="K20" s="117">
        <v>472</v>
      </c>
      <c r="L20" s="275">
        <v>0</v>
      </c>
      <c r="M20" s="277">
        <v>15</v>
      </c>
      <c r="N20" s="89"/>
      <c r="O20" s="66"/>
    </row>
    <row r="21" spans="2:15" ht="30" customHeight="1" x14ac:dyDescent="0.2">
      <c r="B21" s="169" t="s">
        <v>235</v>
      </c>
      <c r="C21" s="537">
        <v>5</v>
      </c>
      <c r="D21" s="118">
        <v>5</v>
      </c>
      <c r="E21" s="118">
        <v>0</v>
      </c>
      <c r="F21" s="118">
        <v>27</v>
      </c>
      <c r="G21" s="118">
        <v>21</v>
      </c>
      <c r="H21" s="118">
        <v>0</v>
      </c>
      <c r="I21" s="118">
        <v>6</v>
      </c>
      <c r="J21" s="118">
        <v>507</v>
      </c>
      <c r="K21" s="118">
        <v>499</v>
      </c>
      <c r="L21" s="727">
        <v>0</v>
      </c>
      <c r="M21" s="558">
        <v>8</v>
      </c>
      <c r="N21" s="89"/>
      <c r="O21" s="66"/>
    </row>
    <row r="22" spans="2:15" ht="30" customHeight="1" x14ac:dyDescent="0.2">
      <c r="B22" s="170" t="s">
        <v>87</v>
      </c>
      <c r="C22" s="174">
        <f t="shared" ref="C22:M22" si="3">C23</f>
        <v>1</v>
      </c>
      <c r="D22" s="119">
        <f t="shared" si="3"/>
        <v>1</v>
      </c>
      <c r="E22" s="155">
        <f t="shared" si="3"/>
        <v>0</v>
      </c>
      <c r="F22" s="119">
        <f t="shared" si="3"/>
        <v>5</v>
      </c>
      <c r="G22" s="119">
        <f t="shared" si="3"/>
        <v>3</v>
      </c>
      <c r="H22" s="155">
        <f t="shared" si="3"/>
        <v>0</v>
      </c>
      <c r="I22" s="119">
        <f t="shared" si="3"/>
        <v>2</v>
      </c>
      <c r="J22" s="119">
        <f t="shared" si="3"/>
        <v>88</v>
      </c>
      <c r="K22" s="119">
        <f t="shared" si="3"/>
        <v>86</v>
      </c>
      <c r="L22" s="155">
        <f t="shared" si="3"/>
        <v>0</v>
      </c>
      <c r="M22" s="181">
        <f t="shared" si="3"/>
        <v>2</v>
      </c>
      <c r="N22" s="89"/>
      <c r="O22" s="66"/>
    </row>
    <row r="23" spans="2:15" ht="30" customHeight="1" x14ac:dyDescent="0.2">
      <c r="B23" s="169" t="s">
        <v>97</v>
      </c>
      <c r="C23" s="537">
        <v>1</v>
      </c>
      <c r="D23" s="118">
        <v>1</v>
      </c>
      <c r="E23" s="118">
        <v>0</v>
      </c>
      <c r="F23" s="118">
        <v>5</v>
      </c>
      <c r="G23" s="118">
        <v>3</v>
      </c>
      <c r="H23" s="118">
        <v>0</v>
      </c>
      <c r="I23" s="118">
        <v>2</v>
      </c>
      <c r="J23" s="118">
        <v>88</v>
      </c>
      <c r="K23" s="118">
        <v>86</v>
      </c>
      <c r="L23" s="727">
        <v>0</v>
      </c>
      <c r="M23" s="558">
        <v>2</v>
      </c>
      <c r="N23" s="89"/>
      <c r="O23" s="66"/>
    </row>
    <row r="24" spans="2:15" ht="30" customHeight="1" x14ac:dyDescent="0.2">
      <c r="B24" s="170" t="s">
        <v>46</v>
      </c>
      <c r="C24" s="174">
        <f t="shared" ref="C24:M24" si="4">C25</f>
        <v>1</v>
      </c>
      <c r="D24" s="119">
        <f t="shared" si="4"/>
        <v>1</v>
      </c>
      <c r="E24" s="155">
        <f t="shared" si="4"/>
        <v>0</v>
      </c>
      <c r="F24" s="119">
        <f t="shared" si="4"/>
        <v>3</v>
      </c>
      <c r="G24" s="119">
        <f t="shared" si="4"/>
        <v>3</v>
      </c>
      <c r="H24" s="155">
        <f t="shared" si="4"/>
        <v>0</v>
      </c>
      <c r="I24" s="119">
        <f t="shared" si="4"/>
        <v>0</v>
      </c>
      <c r="J24" s="119">
        <f t="shared" si="4"/>
        <v>25</v>
      </c>
      <c r="K24" s="119">
        <f t="shared" si="4"/>
        <v>25</v>
      </c>
      <c r="L24" s="155">
        <f t="shared" si="4"/>
        <v>0</v>
      </c>
      <c r="M24" s="181">
        <f t="shared" si="4"/>
        <v>0</v>
      </c>
      <c r="N24" s="89"/>
      <c r="O24" s="66"/>
    </row>
    <row r="25" spans="2:15" ht="30" customHeight="1" x14ac:dyDescent="0.2">
      <c r="B25" s="169" t="s">
        <v>107</v>
      </c>
      <c r="C25" s="537">
        <v>1</v>
      </c>
      <c r="D25" s="118">
        <v>1</v>
      </c>
      <c r="E25" s="118">
        <v>0</v>
      </c>
      <c r="F25" s="118">
        <v>3</v>
      </c>
      <c r="G25" s="118">
        <v>3</v>
      </c>
      <c r="H25" s="118">
        <v>0</v>
      </c>
      <c r="I25" s="118">
        <v>0</v>
      </c>
      <c r="J25" s="118">
        <v>25</v>
      </c>
      <c r="K25" s="118">
        <v>25</v>
      </c>
      <c r="L25" s="727">
        <v>0</v>
      </c>
      <c r="M25" s="558">
        <v>0</v>
      </c>
      <c r="N25" s="89"/>
      <c r="O25" s="66"/>
    </row>
    <row r="26" spans="2:15" ht="30" customHeight="1" x14ac:dyDescent="0.2">
      <c r="B26" s="170" t="s">
        <v>108</v>
      </c>
      <c r="C26" s="174">
        <f t="shared" ref="C26:M26" si="5">SUM(C27:C29)</f>
        <v>4</v>
      </c>
      <c r="D26" s="119">
        <f t="shared" si="5"/>
        <v>4</v>
      </c>
      <c r="E26" s="155">
        <f t="shared" si="5"/>
        <v>0</v>
      </c>
      <c r="F26" s="119">
        <f t="shared" si="5"/>
        <v>20</v>
      </c>
      <c r="G26" s="119">
        <f t="shared" si="5"/>
        <v>13</v>
      </c>
      <c r="H26" s="155">
        <f t="shared" si="5"/>
        <v>0</v>
      </c>
      <c r="I26" s="119">
        <f t="shared" si="5"/>
        <v>7</v>
      </c>
      <c r="J26" s="119">
        <f t="shared" si="5"/>
        <v>385</v>
      </c>
      <c r="K26" s="119">
        <f t="shared" si="5"/>
        <v>373</v>
      </c>
      <c r="L26" s="155">
        <f t="shared" si="5"/>
        <v>0</v>
      </c>
      <c r="M26" s="181">
        <f t="shared" si="5"/>
        <v>12</v>
      </c>
      <c r="N26" s="89"/>
      <c r="O26" s="66"/>
    </row>
    <row r="27" spans="2:15" ht="30" customHeight="1" x14ac:dyDescent="0.2">
      <c r="B27" s="168" t="s">
        <v>52</v>
      </c>
      <c r="C27" s="260">
        <v>0</v>
      </c>
      <c r="D27" s="117">
        <v>0</v>
      </c>
      <c r="E27" s="117">
        <v>0</v>
      </c>
      <c r="F27" s="117">
        <v>0</v>
      </c>
      <c r="G27" s="117">
        <v>0</v>
      </c>
      <c r="H27" s="117">
        <v>0</v>
      </c>
      <c r="I27" s="117">
        <v>0</v>
      </c>
      <c r="J27" s="117">
        <v>0</v>
      </c>
      <c r="K27" s="117">
        <v>0</v>
      </c>
      <c r="L27" s="733">
        <v>0</v>
      </c>
      <c r="M27" s="277">
        <v>0</v>
      </c>
      <c r="N27" s="89"/>
      <c r="O27" s="66"/>
    </row>
    <row r="28" spans="2:15" ht="30" customHeight="1" x14ac:dyDescent="0.2">
      <c r="B28" s="168" t="s">
        <v>125</v>
      </c>
      <c r="C28" s="260">
        <v>3</v>
      </c>
      <c r="D28" s="117">
        <v>3</v>
      </c>
      <c r="E28" s="117">
        <v>0</v>
      </c>
      <c r="F28" s="117">
        <v>15</v>
      </c>
      <c r="G28" s="117">
        <v>9</v>
      </c>
      <c r="H28" s="117">
        <v>0</v>
      </c>
      <c r="I28" s="117">
        <v>6</v>
      </c>
      <c r="J28" s="117">
        <v>265</v>
      </c>
      <c r="K28" s="117">
        <v>254</v>
      </c>
      <c r="L28" s="275">
        <v>0</v>
      </c>
      <c r="M28" s="277">
        <v>11</v>
      </c>
      <c r="N28" s="89"/>
      <c r="O28" s="66"/>
    </row>
    <row r="29" spans="2:15" ht="30" customHeight="1" x14ac:dyDescent="0.2">
      <c r="B29" s="169" t="s">
        <v>47</v>
      </c>
      <c r="C29" s="537">
        <v>1</v>
      </c>
      <c r="D29" s="118">
        <v>1</v>
      </c>
      <c r="E29" s="118">
        <v>0</v>
      </c>
      <c r="F29" s="118">
        <v>5</v>
      </c>
      <c r="G29" s="118">
        <v>4</v>
      </c>
      <c r="H29" s="118">
        <v>0</v>
      </c>
      <c r="I29" s="118">
        <v>1</v>
      </c>
      <c r="J29" s="118">
        <v>120</v>
      </c>
      <c r="K29" s="118">
        <v>119</v>
      </c>
      <c r="L29" s="727">
        <v>0</v>
      </c>
      <c r="M29" s="558">
        <v>1</v>
      </c>
      <c r="N29" s="89"/>
      <c r="O29" s="66"/>
    </row>
    <row r="30" spans="2:15" ht="30" customHeight="1" x14ac:dyDescent="0.2">
      <c r="B30" s="170" t="s">
        <v>109</v>
      </c>
      <c r="C30" s="174">
        <f t="shared" ref="C30:M30" si="6">SUM(C31:C34)</f>
        <v>3</v>
      </c>
      <c r="D30" s="119">
        <f t="shared" si="6"/>
        <v>3</v>
      </c>
      <c r="E30" s="155">
        <f t="shared" si="6"/>
        <v>0</v>
      </c>
      <c r="F30" s="119">
        <f t="shared" si="6"/>
        <v>15</v>
      </c>
      <c r="G30" s="119">
        <f t="shared" si="6"/>
        <v>11</v>
      </c>
      <c r="H30" s="155">
        <f t="shared" si="6"/>
        <v>0</v>
      </c>
      <c r="I30" s="119">
        <f t="shared" si="6"/>
        <v>4</v>
      </c>
      <c r="J30" s="119">
        <f t="shared" si="6"/>
        <v>313</v>
      </c>
      <c r="K30" s="119">
        <f t="shared" si="6"/>
        <v>308</v>
      </c>
      <c r="L30" s="155">
        <f t="shared" si="6"/>
        <v>0</v>
      </c>
      <c r="M30" s="181">
        <f t="shared" si="6"/>
        <v>5</v>
      </c>
      <c r="N30" s="89"/>
      <c r="O30" s="66"/>
    </row>
    <row r="31" spans="2:15" ht="30" customHeight="1" x14ac:dyDescent="0.2">
      <c r="B31" s="168" t="s">
        <v>85</v>
      </c>
      <c r="C31" s="260">
        <v>1</v>
      </c>
      <c r="D31" s="117">
        <v>1</v>
      </c>
      <c r="E31" s="117">
        <v>0</v>
      </c>
      <c r="F31" s="117">
        <v>6</v>
      </c>
      <c r="G31" s="117">
        <v>5</v>
      </c>
      <c r="H31" s="117">
        <v>0</v>
      </c>
      <c r="I31" s="117">
        <v>1</v>
      </c>
      <c r="J31" s="117">
        <v>131</v>
      </c>
      <c r="K31" s="117">
        <v>129</v>
      </c>
      <c r="L31" s="733">
        <v>0</v>
      </c>
      <c r="M31" s="277">
        <v>2</v>
      </c>
      <c r="N31" s="89"/>
      <c r="O31" s="66"/>
    </row>
    <row r="32" spans="2:15" ht="30" customHeight="1" x14ac:dyDescent="0.2">
      <c r="B32" s="168" t="s">
        <v>68</v>
      </c>
      <c r="C32" s="260">
        <v>1</v>
      </c>
      <c r="D32" s="117">
        <v>1</v>
      </c>
      <c r="E32" s="117">
        <v>0</v>
      </c>
      <c r="F32" s="117">
        <v>5</v>
      </c>
      <c r="G32" s="117">
        <v>3</v>
      </c>
      <c r="H32" s="117">
        <v>0</v>
      </c>
      <c r="I32" s="117">
        <v>2</v>
      </c>
      <c r="J32" s="117">
        <v>100</v>
      </c>
      <c r="K32" s="117">
        <v>98</v>
      </c>
      <c r="L32" s="275">
        <v>0</v>
      </c>
      <c r="M32" s="277">
        <v>2</v>
      </c>
      <c r="N32" s="89"/>
      <c r="O32" s="66"/>
    </row>
    <row r="33" spans="2:15" ht="30" customHeight="1" x14ac:dyDescent="0.2">
      <c r="B33" s="168" t="s">
        <v>114</v>
      </c>
      <c r="C33" s="260">
        <v>0</v>
      </c>
      <c r="D33" s="117">
        <v>0</v>
      </c>
      <c r="E33" s="117">
        <v>0</v>
      </c>
      <c r="F33" s="117">
        <v>0</v>
      </c>
      <c r="G33" s="117">
        <v>0</v>
      </c>
      <c r="H33" s="117">
        <v>0</v>
      </c>
      <c r="I33" s="275">
        <v>0</v>
      </c>
      <c r="J33" s="117">
        <v>0</v>
      </c>
      <c r="K33" s="117">
        <v>0</v>
      </c>
      <c r="L33" s="275">
        <v>0</v>
      </c>
      <c r="M33" s="277">
        <v>0</v>
      </c>
      <c r="N33" s="89"/>
      <c r="O33" s="66"/>
    </row>
    <row r="34" spans="2:15" ht="30" customHeight="1" x14ac:dyDescent="0.2">
      <c r="B34" s="169" t="s">
        <v>116</v>
      </c>
      <c r="C34" s="537">
        <v>1</v>
      </c>
      <c r="D34" s="118">
        <v>1</v>
      </c>
      <c r="E34" s="118">
        <v>0</v>
      </c>
      <c r="F34" s="118">
        <v>4</v>
      </c>
      <c r="G34" s="118">
        <v>3</v>
      </c>
      <c r="H34" s="118">
        <v>0</v>
      </c>
      <c r="I34" s="118">
        <v>1</v>
      </c>
      <c r="J34" s="118">
        <v>82</v>
      </c>
      <c r="K34" s="118">
        <v>81</v>
      </c>
      <c r="L34" s="727">
        <v>0</v>
      </c>
      <c r="M34" s="558">
        <v>1</v>
      </c>
      <c r="N34" s="89"/>
      <c r="O34" s="66"/>
    </row>
    <row r="35" spans="2:15" ht="30" customHeight="1" x14ac:dyDescent="0.2">
      <c r="B35" s="170" t="s">
        <v>100</v>
      </c>
      <c r="C35" s="174">
        <f t="shared" ref="C35:M35" si="7">C36</f>
        <v>1</v>
      </c>
      <c r="D35" s="119">
        <f t="shared" si="7"/>
        <v>1</v>
      </c>
      <c r="E35" s="155">
        <f t="shared" si="7"/>
        <v>0</v>
      </c>
      <c r="F35" s="119">
        <f t="shared" si="7"/>
        <v>17</v>
      </c>
      <c r="G35" s="119">
        <f t="shared" si="7"/>
        <v>13</v>
      </c>
      <c r="H35" s="155">
        <f t="shared" si="7"/>
        <v>0</v>
      </c>
      <c r="I35" s="119">
        <f t="shared" si="7"/>
        <v>4</v>
      </c>
      <c r="J35" s="119">
        <f t="shared" si="7"/>
        <v>390</v>
      </c>
      <c r="K35" s="119">
        <f t="shared" si="7"/>
        <v>371</v>
      </c>
      <c r="L35" s="155">
        <f t="shared" si="7"/>
        <v>0</v>
      </c>
      <c r="M35" s="181">
        <f t="shared" si="7"/>
        <v>19</v>
      </c>
      <c r="N35" s="89"/>
      <c r="O35" s="66"/>
    </row>
    <row r="36" spans="2:15" ht="30" customHeight="1" x14ac:dyDescent="0.2">
      <c r="B36" s="169" t="s">
        <v>236</v>
      </c>
      <c r="C36" s="537">
        <v>1</v>
      </c>
      <c r="D36" s="118">
        <v>1</v>
      </c>
      <c r="E36" s="118">
        <v>0</v>
      </c>
      <c r="F36" s="118">
        <v>17</v>
      </c>
      <c r="G36" s="118">
        <v>13</v>
      </c>
      <c r="H36" s="118">
        <v>0</v>
      </c>
      <c r="I36" s="118">
        <v>4</v>
      </c>
      <c r="J36" s="118">
        <v>390</v>
      </c>
      <c r="K36" s="118">
        <v>371</v>
      </c>
      <c r="L36" s="728">
        <v>0</v>
      </c>
      <c r="M36" s="558">
        <v>19</v>
      </c>
      <c r="N36" s="89"/>
      <c r="O36" s="66"/>
    </row>
    <row r="37" spans="2:15" ht="30" customHeight="1" x14ac:dyDescent="0.2">
      <c r="B37" s="170" t="s">
        <v>117</v>
      </c>
      <c r="C37" s="174">
        <f t="shared" ref="C37:M37" si="8">C38+C39</f>
        <v>2</v>
      </c>
      <c r="D37" s="119">
        <f t="shared" si="8"/>
        <v>2</v>
      </c>
      <c r="E37" s="155">
        <f t="shared" si="8"/>
        <v>0</v>
      </c>
      <c r="F37" s="119">
        <f t="shared" si="8"/>
        <v>19</v>
      </c>
      <c r="G37" s="119">
        <f t="shared" si="8"/>
        <v>14</v>
      </c>
      <c r="H37" s="155">
        <f t="shared" si="8"/>
        <v>0</v>
      </c>
      <c r="I37" s="119">
        <f t="shared" si="8"/>
        <v>5</v>
      </c>
      <c r="J37" s="119">
        <f t="shared" si="8"/>
        <v>371</v>
      </c>
      <c r="K37" s="119">
        <f t="shared" si="8"/>
        <v>357</v>
      </c>
      <c r="L37" s="155">
        <f t="shared" si="8"/>
        <v>0</v>
      </c>
      <c r="M37" s="181">
        <f t="shared" si="8"/>
        <v>14</v>
      </c>
      <c r="N37" s="89"/>
      <c r="O37" s="66"/>
    </row>
    <row r="38" spans="2:15" ht="30" customHeight="1" x14ac:dyDescent="0.2">
      <c r="B38" s="168" t="s">
        <v>120</v>
      </c>
      <c r="C38" s="260">
        <v>1</v>
      </c>
      <c r="D38" s="117">
        <v>1</v>
      </c>
      <c r="E38" s="117">
        <v>0</v>
      </c>
      <c r="F38" s="117">
        <v>15</v>
      </c>
      <c r="G38" s="117">
        <v>11</v>
      </c>
      <c r="H38" s="117">
        <v>0</v>
      </c>
      <c r="I38" s="117">
        <v>4</v>
      </c>
      <c r="J38" s="117">
        <v>315</v>
      </c>
      <c r="K38" s="117">
        <v>302</v>
      </c>
      <c r="L38" s="733">
        <v>0</v>
      </c>
      <c r="M38" s="277">
        <v>13</v>
      </c>
      <c r="N38" s="89"/>
      <c r="O38" s="66"/>
    </row>
    <row r="39" spans="2:15" ht="30" customHeight="1" x14ac:dyDescent="0.2">
      <c r="B39" s="171" t="s">
        <v>119</v>
      </c>
      <c r="C39" s="746">
        <v>1</v>
      </c>
      <c r="D39" s="881">
        <v>1</v>
      </c>
      <c r="E39" s="881">
        <v>0</v>
      </c>
      <c r="F39" s="881">
        <v>4</v>
      </c>
      <c r="G39" s="881">
        <v>3</v>
      </c>
      <c r="H39" s="881">
        <v>0</v>
      </c>
      <c r="I39" s="881">
        <v>1</v>
      </c>
      <c r="J39" s="881">
        <v>56</v>
      </c>
      <c r="K39" s="881">
        <v>55</v>
      </c>
      <c r="L39" s="747">
        <v>0</v>
      </c>
      <c r="M39" s="751">
        <v>1</v>
      </c>
      <c r="N39" s="89"/>
      <c r="O39" s="66"/>
    </row>
    <row r="40" spans="2:15" ht="30" customHeight="1" x14ac:dyDescent="0.15">
      <c r="B40" s="172"/>
    </row>
    <row r="41" spans="2:15" ht="30" customHeight="1" x14ac:dyDescent="0.15"/>
    <row r="42" spans="2:15" ht="30" customHeight="1" x14ac:dyDescent="0.15"/>
  </sheetData>
  <customSheetViews>
    <customSheetView guid="{38641C39-8DCD-4675-9CC3-E31D26A80CE1}" scale="75" showGridLines="0" fitToPage="1">
      <pane xSplit="2" ySplit="4" topLeftCell="C22" activePane="bottomRight" state="frozen"/>
      <selection pane="bottomRight" activeCell="C38" sqref="C38:M39"/>
      <pageMargins left="0.59055118110236227" right="0.39370078740157483" top="0.31496062992125984" bottom="0.55118110236220474" header="0" footer="0.27559055118110237"/>
      <printOptions horizontalCentered="1" verticalCentered="1"/>
      <pageSetup paperSize="9" scale="68" firstPageNumber="19"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4" topLeftCell="C5" state="frozen"/>
      <pageMargins left="0.59055118110236227" right="0.39370078740157483" top="0.31496062992125984" bottom="0.55118110236220474" header="0" footer="0.27559055118110237"/>
      <printOptions horizontalCentered="1" verticalCentered="1"/>
      <pageSetup paperSize="9" firstPageNumber="19"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4" topLeftCell="C22" activePane="bottomRight" state="frozen"/>
      <selection pane="bottomRight" activeCell="C38" sqref="C38:M39"/>
      <pageMargins left="0.59055118110236227" right="0.39370078740157483" top="0.31496062992125984" bottom="0.55118110236220474" header="0" footer="0.27559055118110237"/>
      <printOptions horizontalCentered="1" verticalCentered="1"/>
      <pageSetup paperSize="9" scale="68" firstPageNumber="19"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2" ySplit="4" topLeftCell="C22" state="frozen"/>
      <selection activeCell="C38" sqref="C38:M39"/>
      <pageMargins left="0.59055118110236227" right="0.39370078740157483" top="0.31496062992125984" bottom="0.55118110236220474" header="0" footer="0.27559055118110237"/>
      <printOptions horizontalCentered="1" verticalCentered="1"/>
      <pageSetup paperSize="9" firstPageNumber="19"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4" topLeftCell="C5" activePane="bottomRight" state="frozen"/>
      <selection pane="bottomRight" activeCell="V15" sqref="V15"/>
      <pageMargins left="0.59055118110236227" right="0.39370078740157483" top="0.31496062992125984" bottom="0.55118110236220474" header="0" footer="0.27559055118110237"/>
      <printOptions horizontalCentered="1" verticalCentered="1"/>
      <pageSetup paperSize="9" scale="72" firstPageNumber="19" orientation="portrait" useFirstPageNumber="1" r:id="rId5"/>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67" firstPageNumber="19" orientation="portrait" useFirstPageNumber="1" r:id="rId6"/>
  <headerFooter scaleWithDoc="0" alignWithMargins="0">
    <oddFooter>&amp;C-&amp;A-</oddFooter>
    <evenFooter>&amp;C- &amp;P -</evenFooter>
    <firstFooter>&amp;C- &amp;P -</first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N54"/>
  <sheetViews>
    <sheetView showGridLines="0" view="pageBreakPreview" zoomScaleNormal="75" zoomScaleSheetLayoutView="100" workbookViewId="0">
      <pane xSplit="2" ySplit="3" topLeftCell="C4" activePane="bottomRight" state="frozen"/>
      <selection activeCell="K13" sqref="K13"/>
      <selection pane="topRight" activeCell="K13" sqref="K13"/>
      <selection pane="bottomLeft" activeCell="K13" sqref="K13"/>
      <selection pane="bottomRight" activeCell="K13" sqref="K13"/>
    </sheetView>
  </sheetViews>
  <sheetFormatPr defaultColWidth="9" defaultRowHeight="13.5" x14ac:dyDescent="0.15"/>
  <cols>
    <col min="1" max="1" width="2.625" style="45" customWidth="1" collapsed="1"/>
    <col min="2" max="2" width="18.25" style="45" customWidth="1" collapsed="1"/>
    <col min="3" max="5" width="11.625" style="45" customWidth="1" collapsed="1"/>
    <col min="6" max="14" width="10.625" style="45" customWidth="1" collapsed="1"/>
    <col min="15" max="17" width="9.375" style="45" customWidth="1" collapsed="1"/>
    <col min="18" max="16384" width="9" style="45" collapsed="1"/>
  </cols>
  <sheetData>
    <row r="1" spans="2:14" ht="39.950000000000003" customHeight="1" x14ac:dyDescent="0.15">
      <c r="B1" s="182" t="s">
        <v>378</v>
      </c>
      <c r="C1" s="182"/>
      <c r="D1" s="182"/>
      <c r="E1" s="182"/>
      <c r="F1" s="182"/>
      <c r="G1" s="182"/>
      <c r="H1" s="182"/>
      <c r="N1" s="130" t="s">
        <v>96</v>
      </c>
    </row>
    <row r="2" spans="2:14" ht="22.7" customHeight="1" thickBot="1" x14ac:dyDescent="0.25">
      <c r="B2" s="49" t="s">
        <v>36</v>
      </c>
      <c r="C2" s="185" t="s">
        <v>27</v>
      </c>
      <c r="D2" s="190"/>
      <c r="E2" s="196"/>
      <c r="F2" s="201" t="s">
        <v>126</v>
      </c>
      <c r="G2" s="201"/>
      <c r="H2" s="201"/>
      <c r="I2" s="185" t="s">
        <v>128</v>
      </c>
      <c r="J2" s="190"/>
      <c r="K2" s="196"/>
      <c r="L2" s="201" t="s">
        <v>132</v>
      </c>
      <c r="M2" s="201"/>
      <c r="N2" s="214"/>
    </row>
    <row r="3" spans="2:14" s="46" customFormat="1" ht="22.7" customHeight="1" thickBot="1" x14ac:dyDescent="0.25">
      <c r="B3" s="648" t="s">
        <v>102</v>
      </c>
      <c r="C3" s="186" t="s">
        <v>57</v>
      </c>
      <c r="D3" s="191" t="s">
        <v>12</v>
      </c>
      <c r="E3" s="197" t="s">
        <v>11</v>
      </c>
      <c r="F3" s="186" t="s">
        <v>57</v>
      </c>
      <c r="G3" s="191" t="s">
        <v>12</v>
      </c>
      <c r="H3" s="206" t="s">
        <v>11</v>
      </c>
      <c r="I3" s="209" t="s">
        <v>57</v>
      </c>
      <c r="J3" s="191" t="s">
        <v>12</v>
      </c>
      <c r="K3" s="197" t="s">
        <v>11</v>
      </c>
      <c r="L3" s="186" t="s">
        <v>57</v>
      </c>
      <c r="M3" s="191" t="s">
        <v>12</v>
      </c>
      <c r="N3" s="215" t="s">
        <v>11</v>
      </c>
    </row>
    <row r="4" spans="2:14" s="91" customFormat="1" ht="32.1" customHeight="1" x14ac:dyDescent="0.15">
      <c r="B4" s="917" t="s">
        <v>380</v>
      </c>
      <c r="C4" s="187">
        <v>21405</v>
      </c>
      <c r="D4" s="192">
        <v>10937</v>
      </c>
      <c r="E4" s="198">
        <v>10468</v>
      </c>
      <c r="F4" s="192">
        <v>6997</v>
      </c>
      <c r="G4" s="193">
        <v>3574</v>
      </c>
      <c r="H4" s="198">
        <v>3423</v>
      </c>
      <c r="I4" s="192">
        <v>7120</v>
      </c>
      <c r="J4" s="193">
        <v>3628</v>
      </c>
      <c r="K4" s="211">
        <v>3492</v>
      </c>
      <c r="L4" s="198">
        <v>7288</v>
      </c>
      <c r="M4" s="193">
        <v>3735</v>
      </c>
      <c r="N4" s="216">
        <v>3553</v>
      </c>
    </row>
    <row r="5" spans="2:14" ht="32.1" customHeight="1" x14ac:dyDescent="0.15">
      <c r="B5" s="183" t="s">
        <v>412</v>
      </c>
      <c r="C5" s="187">
        <f t="shared" ref="C5:N5" si="0">C6+C7</f>
        <v>20725</v>
      </c>
      <c r="D5" s="192">
        <f t="shared" si="0"/>
        <v>10555</v>
      </c>
      <c r="E5" s="198">
        <f t="shared" si="0"/>
        <v>10170</v>
      </c>
      <c r="F5" s="192">
        <f t="shared" si="0"/>
        <v>6676</v>
      </c>
      <c r="G5" s="193">
        <f t="shared" si="0"/>
        <v>3387</v>
      </c>
      <c r="H5" s="198">
        <f t="shared" si="0"/>
        <v>3289</v>
      </c>
      <c r="I5" s="192">
        <f t="shared" si="0"/>
        <v>6955</v>
      </c>
      <c r="J5" s="193">
        <f t="shared" si="0"/>
        <v>3556</v>
      </c>
      <c r="K5" s="211">
        <f t="shared" si="0"/>
        <v>3399</v>
      </c>
      <c r="L5" s="198">
        <f t="shared" si="0"/>
        <v>7094</v>
      </c>
      <c r="M5" s="193">
        <f t="shared" si="0"/>
        <v>3612</v>
      </c>
      <c r="N5" s="216">
        <f t="shared" si="0"/>
        <v>3482</v>
      </c>
    </row>
    <row r="6" spans="2:14" ht="32.1" customHeight="1" x14ac:dyDescent="0.15">
      <c r="B6" s="183" t="s">
        <v>54</v>
      </c>
      <c r="C6" s="187">
        <f t="shared" ref="C6:N6" si="1">SUM(C8:C20)</f>
        <v>19153</v>
      </c>
      <c r="D6" s="193">
        <f t="shared" si="1"/>
        <v>9776</v>
      </c>
      <c r="E6" s="198">
        <f t="shared" si="1"/>
        <v>9377</v>
      </c>
      <c r="F6" s="202">
        <f t="shared" si="1"/>
        <v>6168</v>
      </c>
      <c r="G6" s="193">
        <f t="shared" si="1"/>
        <v>3127</v>
      </c>
      <c r="H6" s="198">
        <f t="shared" si="1"/>
        <v>3041</v>
      </c>
      <c r="I6" s="192">
        <f t="shared" si="1"/>
        <v>6431</v>
      </c>
      <c r="J6" s="193">
        <f t="shared" si="1"/>
        <v>3288</v>
      </c>
      <c r="K6" s="211">
        <f t="shared" si="1"/>
        <v>3143</v>
      </c>
      <c r="L6" s="192">
        <f t="shared" si="1"/>
        <v>6554</v>
      </c>
      <c r="M6" s="193">
        <f t="shared" si="1"/>
        <v>3361</v>
      </c>
      <c r="N6" s="216">
        <f t="shared" si="1"/>
        <v>3193</v>
      </c>
    </row>
    <row r="7" spans="2:14" ht="32.1" customHeight="1" x14ac:dyDescent="0.15">
      <c r="B7" s="184" t="s">
        <v>135</v>
      </c>
      <c r="C7" s="188">
        <f t="shared" ref="C7:N7" si="2">C21+C23+C25+C29+C34+C36</f>
        <v>1572</v>
      </c>
      <c r="D7" s="194">
        <f t="shared" si="2"/>
        <v>779</v>
      </c>
      <c r="E7" s="199">
        <f t="shared" si="2"/>
        <v>793</v>
      </c>
      <c r="F7" s="203">
        <f t="shared" si="2"/>
        <v>508</v>
      </c>
      <c r="G7" s="194">
        <f t="shared" si="2"/>
        <v>260</v>
      </c>
      <c r="H7" s="199">
        <f t="shared" si="2"/>
        <v>248</v>
      </c>
      <c r="I7" s="210">
        <f t="shared" si="2"/>
        <v>524</v>
      </c>
      <c r="J7" s="194">
        <f t="shared" si="2"/>
        <v>268</v>
      </c>
      <c r="K7" s="212">
        <f t="shared" si="2"/>
        <v>256</v>
      </c>
      <c r="L7" s="210">
        <f t="shared" si="2"/>
        <v>540</v>
      </c>
      <c r="M7" s="194">
        <f t="shared" si="2"/>
        <v>251</v>
      </c>
      <c r="N7" s="217">
        <f t="shared" si="2"/>
        <v>289</v>
      </c>
    </row>
    <row r="8" spans="2:14" ht="32.1" customHeight="1" x14ac:dyDescent="0.2">
      <c r="B8" s="93" t="s">
        <v>84</v>
      </c>
      <c r="C8" s="918">
        <v>7188</v>
      </c>
      <c r="D8" s="919">
        <v>3633</v>
      </c>
      <c r="E8" s="920">
        <v>3555</v>
      </c>
      <c r="F8" s="921">
        <v>2318</v>
      </c>
      <c r="G8" s="919">
        <v>1173</v>
      </c>
      <c r="H8" s="922">
        <v>1145</v>
      </c>
      <c r="I8" s="921">
        <v>2444</v>
      </c>
      <c r="J8" s="919">
        <v>1227</v>
      </c>
      <c r="K8" s="920">
        <v>1217</v>
      </c>
      <c r="L8" s="921">
        <v>2426</v>
      </c>
      <c r="M8" s="919">
        <v>1233</v>
      </c>
      <c r="N8" s="923">
        <v>1193</v>
      </c>
    </row>
    <row r="9" spans="2:14" ht="32.1" customHeight="1" x14ac:dyDescent="0.2">
      <c r="B9" s="93" t="s">
        <v>90</v>
      </c>
      <c r="C9" s="918">
        <v>1014</v>
      </c>
      <c r="D9" s="919">
        <v>521</v>
      </c>
      <c r="E9" s="920">
        <v>493</v>
      </c>
      <c r="F9" s="921">
        <v>325</v>
      </c>
      <c r="G9" s="919">
        <v>167</v>
      </c>
      <c r="H9" s="922">
        <v>158</v>
      </c>
      <c r="I9" s="921">
        <v>329</v>
      </c>
      <c r="J9" s="919">
        <v>163</v>
      </c>
      <c r="K9" s="920">
        <v>166</v>
      </c>
      <c r="L9" s="921">
        <v>360</v>
      </c>
      <c r="M9" s="919">
        <v>191</v>
      </c>
      <c r="N9" s="923">
        <v>169</v>
      </c>
    </row>
    <row r="10" spans="2:14" ht="32.1" customHeight="1" x14ac:dyDescent="0.2">
      <c r="B10" s="93" t="s">
        <v>70</v>
      </c>
      <c r="C10" s="918">
        <v>1899</v>
      </c>
      <c r="D10" s="919">
        <v>1002</v>
      </c>
      <c r="E10" s="920">
        <v>897</v>
      </c>
      <c r="F10" s="921">
        <v>630</v>
      </c>
      <c r="G10" s="919">
        <v>349</v>
      </c>
      <c r="H10" s="922">
        <v>281</v>
      </c>
      <c r="I10" s="921">
        <v>642</v>
      </c>
      <c r="J10" s="919">
        <v>317</v>
      </c>
      <c r="K10" s="920">
        <v>325</v>
      </c>
      <c r="L10" s="921">
        <v>627</v>
      </c>
      <c r="M10" s="919">
        <v>336</v>
      </c>
      <c r="N10" s="923">
        <v>291</v>
      </c>
    </row>
    <row r="11" spans="2:14" ht="32.1" customHeight="1" x14ac:dyDescent="0.2">
      <c r="B11" s="93" t="s">
        <v>91</v>
      </c>
      <c r="C11" s="918">
        <v>1530</v>
      </c>
      <c r="D11" s="919">
        <v>811</v>
      </c>
      <c r="E11" s="920">
        <v>719</v>
      </c>
      <c r="F11" s="921">
        <v>480</v>
      </c>
      <c r="G11" s="919">
        <v>240</v>
      </c>
      <c r="H11" s="922">
        <v>240</v>
      </c>
      <c r="I11" s="921">
        <v>501</v>
      </c>
      <c r="J11" s="919">
        <v>271</v>
      </c>
      <c r="K11" s="920">
        <v>230</v>
      </c>
      <c r="L11" s="921">
        <v>549</v>
      </c>
      <c r="M11" s="919">
        <v>300</v>
      </c>
      <c r="N11" s="923">
        <v>249</v>
      </c>
    </row>
    <row r="12" spans="2:14" ht="32.1" customHeight="1" x14ac:dyDescent="0.2">
      <c r="B12" s="93" t="s">
        <v>237</v>
      </c>
      <c r="C12" s="918">
        <v>386</v>
      </c>
      <c r="D12" s="919">
        <v>203</v>
      </c>
      <c r="E12" s="920">
        <v>183</v>
      </c>
      <c r="F12" s="921">
        <v>113</v>
      </c>
      <c r="G12" s="919">
        <v>54</v>
      </c>
      <c r="H12" s="922">
        <v>59</v>
      </c>
      <c r="I12" s="921">
        <v>138</v>
      </c>
      <c r="J12" s="919">
        <v>75</v>
      </c>
      <c r="K12" s="920">
        <v>63</v>
      </c>
      <c r="L12" s="921">
        <v>135</v>
      </c>
      <c r="M12" s="919">
        <v>74</v>
      </c>
      <c r="N12" s="923">
        <v>61</v>
      </c>
    </row>
    <row r="13" spans="2:14" ht="32.1" customHeight="1" x14ac:dyDescent="0.2">
      <c r="B13" s="93" t="s">
        <v>203</v>
      </c>
      <c r="C13" s="918">
        <v>827</v>
      </c>
      <c r="D13" s="919">
        <v>422</v>
      </c>
      <c r="E13" s="920">
        <v>405</v>
      </c>
      <c r="F13" s="921">
        <v>286</v>
      </c>
      <c r="G13" s="919">
        <v>148</v>
      </c>
      <c r="H13" s="922">
        <v>138</v>
      </c>
      <c r="I13" s="921">
        <v>264</v>
      </c>
      <c r="J13" s="919">
        <v>137</v>
      </c>
      <c r="K13" s="920">
        <v>127</v>
      </c>
      <c r="L13" s="921">
        <v>277</v>
      </c>
      <c r="M13" s="919">
        <v>137</v>
      </c>
      <c r="N13" s="923">
        <v>140</v>
      </c>
    </row>
    <row r="14" spans="2:14" ht="32.1" customHeight="1" x14ac:dyDescent="0.2">
      <c r="B14" s="93" t="s">
        <v>139</v>
      </c>
      <c r="C14" s="918">
        <v>658</v>
      </c>
      <c r="D14" s="919">
        <v>316</v>
      </c>
      <c r="E14" s="920">
        <v>342</v>
      </c>
      <c r="F14" s="921">
        <v>210</v>
      </c>
      <c r="G14" s="919">
        <v>101</v>
      </c>
      <c r="H14" s="922">
        <v>109</v>
      </c>
      <c r="I14" s="921">
        <v>232</v>
      </c>
      <c r="J14" s="919">
        <v>110</v>
      </c>
      <c r="K14" s="920">
        <v>122</v>
      </c>
      <c r="L14" s="921">
        <v>216</v>
      </c>
      <c r="M14" s="919">
        <v>105</v>
      </c>
      <c r="N14" s="923">
        <v>111</v>
      </c>
    </row>
    <row r="15" spans="2:14" ht="32.1" customHeight="1" x14ac:dyDescent="0.2">
      <c r="B15" s="93" t="s">
        <v>238</v>
      </c>
      <c r="C15" s="918">
        <v>1741</v>
      </c>
      <c r="D15" s="919">
        <v>901</v>
      </c>
      <c r="E15" s="920">
        <v>840</v>
      </c>
      <c r="F15" s="921">
        <v>527</v>
      </c>
      <c r="G15" s="919">
        <v>270</v>
      </c>
      <c r="H15" s="922">
        <v>257</v>
      </c>
      <c r="I15" s="921">
        <v>605</v>
      </c>
      <c r="J15" s="919">
        <v>324</v>
      </c>
      <c r="K15" s="920">
        <v>281</v>
      </c>
      <c r="L15" s="921">
        <v>609</v>
      </c>
      <c r="M15" s="919">
        <v>307</v>
      </c>
      <c r="N15" s="923">
        <v>302</v>
      </c>
    </row>
    <row r="16" spans="2:14" ht="32.1" customHeight="1" x14ac:dyDescent="0.2">
      <c r="B16" s="93" t="s">
        <v>48</v>
      </c>
      <c r="C16" s="918">
        <v>701</v>
      </c>
      <c r="D16" s="919">
        <v>374</v>
      </c>
      <c r="E16" s="920">
        <v>327</v>
      </c>
      <c r="F16" s="921">
        <v>222</v>
      </c>
      <c r="G16" s="919">
        <v>117</v>
      </c>
      <c r="H16" s="922">
        <v>105</v>
      </c>
      <c r="I16" s="921">
        <v>210</v>
      </c>
      <c r="J16" s="919">
        <v>119</v>
      </c>
      <c r="K16" s="920">
        <v>91</v>
      </c>
      <c r="L16" s="921">
        <v>269</v>
      </c>
      <c r="M16" s="919">
        <v>138</v>
      </c>
      <c r="N16" s="923">
        <v>131</v>
      </c>
    </row>
    <row r="17" spans="2:14" ht="32.1" customHeight="1" x14ac:dyDescent="0.2">
      <c r="B17" s="93" t="s">
        <v>101</v>
      </c>
      <c r="C17" s="918">
        <v>1683</v>
      </c>
      <c r="D17" s="919">
        <v>854</v>
      </c>
      <c r="E17" s="920">
        <v>829</v>
      </c>
      <c r="F17" s="921">
        <v>560</v>
      </c>
      <c r="G17" s="919">
        <v>271</v>
      </c>
      <c r="H17" s="922">
        <v>289</v>
      </c>
      <c r="I17" s="921">
        <v>562</v>
      </c>
      <c r="J17" s="919">
        <v>296</v>
      </c>
      <c r="K17" s="920">
        <v>266</v>
      </c>
      <c r="L17" s="921">
        <v>561</v>
      </c>
      <c r="M17" s="919">
        <v>287</v>
      </c>
      <c r="N17" s="923">
        <v>274</v>
      </c>
    </row>
    <row r="18" spans="2:14" ht="32.1" customHeight="1" x14ac:dyDescent="0.2">
      <c r="B18" s="93" t="s">
        <v>402</v>
      </c>
      <c r="C18" s="918">
        <v>532</v>
      </c>
      <c r="D18" s="919">
        <v>256</v>
      </c>
      <c r="E18" s="920">
        <v>276</v>
      </c>
      <c r="F18" s="921">
        <v>172</v>
      </c>
      <c r="G18" s="919">
        <v>84</v>
      </c>
      <c r="H18" s="922">
        <v>88</v>
      </c>
      <c r="I18" s="921">
        <v>186</v>
      </c>
      <c r="J18" s="919">
        <v>94</v>
      </c>
      <c r="K18" s="920">
        <v>92</v>
      </c>
      <c r="L18" s="921">
        <v>174</v>
      </c>
      <c r="M18" s="919">
        <v>78</v>
      </c>
      <c r="N18" s="923">
        <v>96</v>
      </c>
    </row>
    <row r="19" spans="2:14" ht="32.1" customHeight="1" x14ac:dyDescent="0.2">
      <c r="B19" s="93" t="s">
        <v>406</v>
      </c>
      <c r="C19" s="918">
        <v>487</v>
      </c>
      <c r="D19" s="919">
        <v>236</v>
      </c>
      <c r="E19" s="920">
        <v>251</v>
      </c>
      <c r="F19" s="921">
        <v>175</v>
      </c>
      <c r="G19" s="919">
        <v>79</v>
      </c>
      <c r="H19" s="922">
        <v>96</v>
      </c>
      <c r="I19" s="921">
        <v>151</v>
      </c>
      <c r="J19" s="919">
        <v>81</v>
      </c>
      <c r="K19" s="920">
        <v>70</v>
      </c>
      <c r="L19" s="921">
        <v>161</v>
      </c>
      <c r="M19" s="919">
        <v>76</v>
      </c>
      <c r="N19" s="923">
        <v>85</v>
      </c>
    </row>
    <row r="20" spans="2:14" ht="32.1" customHeight="1" x14ac:dyDescent="0.2">
      <c r="B20" s="93" t="s">
        <v>409</v>
      </c>
      <c r="C20" s="924">
        <v>507</v>
      </c>
      <c r="D20" s="919">
        <v>247</v>
      </c>
      <c r="E20" s="920">
        <v>260</v>
      </c>
      <c r="F20" s="925">
        <v>150</v>
      </c>
      <c r="G20" s="926">
        <v>74</v>
      </c>
      <c r="H20" s="927">
        <v>76</v>
      </c>
      <c r="I20" s="925">
        <v>167</v>
      </c>
      <c r="J20" s="926">
        <v>74</v>
      </c>
      <c r="K20" s="928">
        <v>93</v>
      </c>
      <c r="L20" s="925">
        <v>190</v>
      </c>
      <c r="M20" s="926">
        <v>99</v>
      </c>
      <c r="N20" s="929">
        <v>91</v>
      </c>
    </row>
    <row r="21" spans="2:14" ht="32.1" customHeight="1" x14ac:dyDescent="0.2">
      <c r="B21" s="95" t="s">
        <v>87</v>
      </c>
      <c r="C21" s="189">
        <f t="shared" ref="C21:N21" si="3">C22</f>
        <v>88</v>
      </c>
      <c r="D21" s="195">
        <f t="shared" si="3"/>
        <v>37</v>
      </c>
      <c r="E21" s="200">
        <f t="shared" si="3"/>
        <v>51</v>
      </c>
      <c r="F21" s="204">
        <f t="shared" si="3"/>
        <v>24</v>
      </c>
      <c r="G21" s="205">
        <f t="shared" si="3"/>
        <v>8</v>
      </c>
      <c r="H21" s="207">
        <f t="shared" si="3"/>
        <v>16</v>
      </c>
      <c r="I21" s="204">
        <f t="shared" si="3"/>
        <v>32</v>
      </c>
      <c r="J21" s="205">
        <f t="shared" si="3"/>
        <v>15</v>
      </c>
      <c r="K21" s="213">
        <f t="shared" si="3"/>
        <v>17</v>
      </c>
      <c r="L21" s="204">
        <f t="shared" si="3"/>
        <v>32</v>
      </c>
      <c r="M21" s="205">
        <f t="shared" si="3"/>
        <v>14</v>
      </c>
      <c r="N21" s="218">
        <f t="shared" si="3"/>
        <v>18</v>
      </c>
    </row>
    <row r="22" spans="2:14" ht="32.1" customHeight="1" x14ac:dyDescent="0.2">
      <c r="B22" s="94" t="s">
        <v>97</v>
      </c>
      <c r="C22" s="924">
        <v>88</v>
      </c>
      <c r="D22" s="930">
        <v>37</v>
      </c>
      <c r="E22" s="931">
        <v>51</v>
      </c>
      <c r="F22" s="925">
        <v>24</v>
      </c>
      <c r="G22" s="926">
        <v>8</v>
      </c>
      <c r="H22" s="927">
        <v>16</v>
      </c>
      <c r="I22" s="925">
        <v>32</v>
      </c>
      <c r="J22" s="926">
        <v>15</v>
      </c>
      <c r="K22" s="928">
        <v>17</v>
      </c>
      <c r="L22" s="925">
        <v>32</v>
      </c>
      <c r="M22" s="926">
        <v>14</v>
      </c>
      <c r="N22" s="929">
        <v>18</v>
      </c>
    </row>
    <row r="23" spans="2:14" ht="32.1" customHeight="1" x14ac:dyDescent="0.2">
      <c r="B23" s="95" t="s">
        <v>46</v>
      </c>
      <c r="C23" s="189">
        <f t="shared" ref="C23:N23" si="4">C24</f>
        <v>25</v>
      </c>
      <c r="D23" s="195">
        <f t="shared" si="4"/>
        <v>13</v>
      </c>
      <c r="E23" s="200">
        <f t="shared" si="4"/>
        <v>12</v>
      </c>
      <c r="F23" s="204">
        <f t="shared" si="4"/>
        <v>7</v>
      </c>
      <c r="G23" s="205">
        <f t="shared" si="4"/>
        <v>4</v>
      </c>
      <c r="H23" s="207">
        <f t="shared" si="4"/>
        <v>3</v>
      </c>
      <c r="I23" s="204">
        <f t="shared" si="4"/>
        <v>8</v>
      </c>
      <c r="J23" s="205">
        <f t="shared" si="4"/>
        <v>3</v>
      </c>
      <c r="K23" s="213">
        <f t="shared" si="4"/>
        <v>5</v>
      </c>
      <c r="L23" s="204">
        <f t="shared" si="4"/>
        <v>10</v>
      </c>
      <c r="M23" s="205">
        <f t="shared" si="4"/>
        <v>6</v>
      </c>
      <c r="N23" s="218">
        <f t="shared" si="4"/>
        <v>4</v>
      </c>
    </row>
    <row r="24" spans="2:14" ht="32.1" customHeight="1" x14ac:dyDescent="0.2">
      <c r="B24" s="94" t="s">
        <v>107</v>
      </c>
      <c r="C24" s="924">
        <v>25</v>
      </c>
      <c r="D24" s="930">
        <v>13</v>
      </c>
      <c r="E24" s="931">
        <v>12</v>
      </c>
      <c r="F24" s="925">
        <v>7</v>
      </c>
      <c r="G24" s="926">
        <v>4</v>
      </c>
      <c r="H24" s="927">
        <v>3</v>
      </c>
      <c r="I24" s="925">
        <v>8</v>
      </c>
      <c r="J24" s="926">
        <v>3</v>
      </c>
      <c r="K24" s="928">
        <v>5</v>
      </c>
      <c r="L24" s="925">
        <v>10</v>
      </c>
      <c r="M24" s="926">
        <v>6</v>
      </c>
      <c r="N24" s="929">
        <v>4</v>
      </c>
    </row>
    <row r="25" spans="2:14" ht="32.1" customHeight="1" x14ac:dyDescent="0.2">
      <c r="B25" s="95" t="s">
        <v>108</v>
      </c>
      <c r="C25" s="189">
        <f t="shared" ref="C25:N25" si="5">SUM(C26:C28)</f>
        <v>385</v>
      </c>
      <c r="D25" s="195">
        <f t="shared" si="5"/>
        <v>210</v>
      </c>
      <c r="E25" s="200">
        <f t="shared" si="5"/>
        <v>175</v>
      </c>
      <c r="F25" s="204">
        <f t="shared" si="5"/>
        <v>124</v>
      </c>
      <c r="G25" s="205">
        <f t="shared" si="5"/>
        <v>67</v>
      </c>
      <c r="H25" s="207">
        <f t="shared" si="5"/>
        <v>57</v>
      </c>
      <c r="I25" s="204">
        <f t="shared" si="5"/>
        <v>124</v>
      </c>
      <c r="J25" s="205">
        <f t="shared" si="5"/>
        <v>75</v>
      </c>
      <c r="K25" s="213">
        <f t="shared" si="5"/>
        <v>49</v>
      </c>
      <c r="L25" s="204">
        <f t="shared" si="5"/>
        <v>137</v>
      </c>
      <c r="M25" s="205">
        <f t="shared" si="5"/>
        <v>68</v>
      </c>
      <c r="N25" s="218">
        <f t="shared" si="5"/>
        <v>69</v>
      </c>
    </row>
    <row r="26" spans="2:14" ht="32.1" customHeight="1" x14ac:dyDescent="0.2">
      <c r="B26" s="93" t="s">
        <v>52</v>
      </c>
      <c r="C26" s="918">
        <v>0</v>
      </c>
      <c r="D26" s="919">
        <v>0</v>
      </c>
      <c r="E26" s="920">
        <v>0</v>
      </c>
      <c r="F26" s="921">
        <v>0</v>
      </c>
      <c r="G26" s="919">
        <v>0</v>
      </c>
      <c r="H26" s="922">
        <v>0</v>
      </c>
      <c r="I26" s="921">
        <v>0</v>
      </c>
      <c r="J26" s="919">
        <v>0</v>
      </c>
      <c r="K26" s="920">
        <v>0</v>
      </c>
      <c r="L26" s="921">
        <v>0</v>
      </c>
      <c r="M26" s="919">
        <v>0</v>
      </c>
      <c r="N26" s="923">
        <v>0</v>
      </c>
    </row>
    <row r="27" spans="2:14" ht="32.1" customHeight="1" x14ac:dyDescent="0.2">
      <c r="B27" s="93" t="s">
        <v>125</v>
      </c>
      <c r="C27" s="918">
        <v>265</v>
      </c>
      <c r="D27" s="919">
        <v>145</v>
      </c>
      <c r="E27" s="920">
        <v>120</v>
      </c>
      <c r="F27" s="921">
        <v>91</v>
      </c>
      <c r="G27" s="919">
        <v>48</v>
      </c>
      <c r="H27" s="922">
        <v>43</v>
      </c>
      <c r="I27" s="921">
        <v>87</v>
      </c>
      <c r="J27" s="919">
        <v>55</v>
      </c>
      <c r="K27" s="920">
        <v>32</v>
      </c>
      <c r="L27" s="921">
        <v>87</v>
      </c>
      <c r="M27" s="919">
        <v>42</v>
      </c>
      <c r="N27" s="923">
        <v>45</v>
      </c>
    </row>
    <row r="28" spans="2:14" ht="32.1" customHeight="1" x14ac:dyDescent="0.2">
      <c r="B28" s="94" t="s">
        <v>47</v>
      </c>
      <c r="C28" s="924">
        <v>120</v>
      </c>
      <c r="D28" s="919">
        <v>65</v>
      </c>
      <c r="E28" s="920">
        <v>55</v>
      </c>
      <c r="F28" s="925">
        <v>33</v>
      </c>
      <c r="G28" s="926">
        <v>19</v>
      </c>
      <c r="H28" s="927">
        <v>14</v>
      </c>
      <c r="I28" s="925">
        <v>37</v>
      </c>
      <c r="J28" s="926">
        <v>20</v>
      </c>
      <c r="K28" s="928">
        <v>17</v>
      </c>
      <c r="L28" s="925">
        <v>50</v>
      </c>
      <c r="M28" s="926">
        <v>26</v>
      </c>
      <c r="N28" s="929">
        <v>24</v>
      </c>
    </row>
    <row r="29" spans="2:14" ht="32.1" customHeight="1" x14ac:dyDescent="0.2">
      <c r="B29" s="95" t="s">
        <v>109</v>
      </c>
      <c r="C29" s="189">
        <f t="shared" ref="C29:N29" si="6">SUM(C30:C33)</f>
        <v>313</v>
      </c>
      <c r="D29" s="195">
        <f t="shared" si="6"/>
        <v>144</v>
      </c>
      <c r="E29" s="200">
        <f t="shared" si="6"/>
        <v>169</v>
      </c>
      <c r="F29" s="204">
        <f t="shared" si="6"/>
        <v>116</v>
      </c>
      <c r="G29" s="205">
        <f t="shared" si="6"/>
        <v>53</v>
      </c>
      <c r="H29" s="207">
        <f t="shared" si="6"/>
        <v>63</v>
      </c>
      <c r="I29" s="204">
        <f t="shared" si="6"/>
        <v>87</v>
      </c>
      <c r="J29" s="205">
        <f t="shared" si="6"/>
        <v>49</v>
      </c>
      <c r="K29" s="213">
        <f t="shared" si="6"/>
        <v>38</v>
      </c>
      <c r="L29" s="204">
        <f t="shared" si="6"/>
        <v>110</v>
      </c>
      <c r="M29" s="205">
        <f t="shared" si="6"/>
        <v>42</v>
      </c>
      <c r="N29" s="218">
        <f t="shared" si="6"/>
        <v>68</v>
      </c>
    </row>
    <row r="30" spans="2:14" ht="32.1" customHeight="1" x14ac:dyDescent="0.2">
      <c r="B30" s="93" t="s">
        <v>85</v>
      </c>
      <c r="C30" s="918">
        <v>131</v>
      </c>
      <c r="D30" s="919">
        <v>56</v>
      </c>
      <c r="E30" s="920">
        <v>75</v>
      </c>
      <c r="F30" s="921">
        <v>55</v>
      </c>
      <c r="G30" s="919">
        <v>26</v>
      </c>
      <c r="H30" s="922">
        <v>29</v>
      </c>
      <c r="I30" s="921">
        <v>28</v>
      </c>
      <c r="J30" s="919">
        <v>13</v>
      </c>
      <c r="K30" s="920">
        <v>15</v>
      </c>
      <c r="L30" s="921">
        <v>48</v>
      </c>
      <c r="M30" s="919">
        <v>17</v>
      </c>
      <c r="N30" s="923">
        <v>31</v>
      </c>
    </row>
    <row r="31" spans="2:14" ht="32.1" customHeight="1" x14ac:dyDescent="0.2">
      <c r="B31" s="93" t="s">
        <v>68</v>
      </c>
      <c r="C31" s="918">
        <v>100</v>
      </c>
      <c r="D31" s="919">
        <v>44</v>
      </c>
      <c r="E31" s="920">
        <v>56</v>
      </c>
      <c r="F31" s="921">
        <v>31</v>
      </c>
      <c r="G31" s="919">
        <v>12</v>
      </c>
      <c r="H31" s="922">
        <v>19</v>
      </c>
      <c r="I31" s="921">
        <v>36</v>
      </c>
      <c r="J31" s="919">
        <v>22</v>
      </c>
      <c r="K31" s="920">
        <v>14</v>
      </c>
      <c r="L31" s="921">
        <v>33</v>
      </c>
      <c r="M31" s="919">
        <v>10</v>
      </c>
      <c r="N31" s="923">
        <v>23</v>
      </c>
    </row>
    <row r="32" spans="2:14" ht="32.1" customHeight="1" x14ac:dyDescent="0.2">
      <c r="B32" s="93" t="s">
        <v>114</v>
      </c>
      <c r="C32" s="918">
        <v>0</v>
      </c>
      <c r="D32" s="919">
        <v>0</v>
      </c>
      <c r="E32" s="920">
        <v>0</v>
      </c>
      <c r="F32" s="921">
        <v>0</v>
      </c>
      <c r="G32" s="919">
        <v>0</v>
      </c>
      <c r="H32" s="922">
        <v>0</v>
      </c>
      <c r="I32" s="921">
        <v>0</v>
      </c>
      <c r="J32" s="919">
        <v>0</v>
      </c>
      <c r="K32" s="920">
        <v>0</v>
      </c>
      <c r="L32" s="921">
        <v>0</v>
      </c>
      <c r="M32" s="919">
        <v>0</v>
      </c>
      <c r="N32" s="923">
        <v>0</v>
      </c>
    </row>
    <row r="33" spans="2:14" ht="32.1" customHeight="1" x14ac:dyDescent="0.2">
      <c r="B33" s="94" t="s">
        <v>116</v>
      </c>
      <c r="C33" s="924">
        <v>82</v>
      </c>
      <c r="D33" s="919">
        <v>44</v>
      </c>
      <c r="E33" s="920">
        <v>38</v>
      </c>
      <c r="F33" s="925">
        <v>30</v>
      </c>
      <c r="G33" s="926">
        <v>15</v>
      </c>
      <c r="H33" s="927">
        <v>15</v>
      </c>
      <c r="I33" s="925">
        <v>23</v>
      </c>
      <c r="J33" s="926">
        <v>14</v>
      </c>
      <c r="K33" s="928">
        <v>9</v>
      </c>
      <c r="L33" s="925">
        <v>29</v>
      </c>
      <c r="M33" s="926">
        <v>15</v>
      </c>
      <c r="N33" s="929">
        <v>14</v>
      </c>
    </row>
    <row r="34" spans="2:14" ht="32.1" customHeight="1" x14ac:dyDescent="0.2">
      <c r="B34" s="95" t="s">
        <v>100</v>
      </c>
      <c r="C34" s="189">
        <f t="shared" ref="C34:N34" si="7">C35</f>
        <v>390</v>
      </c>
      <c r="D34" s="195">
        <f t="shared" si="7"/>
        <v>185</v>
      </c>
      <c r="E34" s="200">
        <f t="shared" si="7"/>
        <v>205</v>
      </c>
      <c r="F34" s="204">
        <f t="shared" si="7"/>
        <v>129</v>
      </c>
      <c r="G34" s="205">
        <f t="shared" si="7"/>
        <v>70</v>
      </c>
      <c r="H34" s="207">
        <f t="shared" si="7"/>
        <v>59</v>
      </c>
      <c r="I34" s="204">
        <f t="shared" si="7"/>
        <v>137</v>
      </c>
      <c r="J34" s="205">
        <f t="shared" si="7"/>
        <v>60</v>
      </c>
      <c r="K34" s="213">
        <f t="shared" si="7"/>
        <v>77</v>
      </c>
      <c r="L34" s="204">
        <f t="shared" si="7"/>
        <v>124</v>
      </c>
      <c r="M34" s="205">
        <f t="shared" si="7"/>
        <v>55</v>
      </c>
      <c r="N34" s="218">
        <f t="shared" si="7"/>
        <v>69</v>
      </c>
    </row>
    <row r="35" spans="2:14" ht="32.1" customHeight="1" x14ac:dyDescent="0.2">
      <c r="B35" s="94" t="s">
        <v>236</v>
      </c>
      <c r="C35" s="924">
        <v>390</v>
      </c>
      <c r="D35" s="930">
        <v>185</v>
      </c>
      <c r="E35" s="931">
        <v>205</v>
      </c>
      <c r="F35" s="925">
        <v>129</v>
      </c>
      <c r="G35" s="926">
        <v>70</v>
      </c>
      <c r="H35" s="927">
        <v>59</v>
      </c>
      <c r="I35" s="925">
        <v>137</v>
      </c>
      <c r="J35" s="926">
        <v>60</v>
      </c>
      <c r="K35" s="928">
        <v>77</v>
      </c>
      <c r="L35" s="925">
        <v>124</v>
      </c>
      <c r="M35" s="926">
        <v>55</v>
      </c>
      <c r="N35" s="929">
        <v>69</v>
      </c>
    </row>
    <row r="36" spans="2:14" ht="32.1" customHeight="1" x14ac:dyDescent="0.2">
      <c r="B36" s="95" t="s">
        <v>117</v>
      </c>
      <c r="C36" s="189">
        <f t="shared" ref="C36:N36" si="8">C37+C38</f>
        <v>371</v>
      </c>
      <c r="D36" s="195">
        <f t="shared" si="8"/>
        <v>190</v>
      </c>
      <c r="E36" s="200">
        <f t="shared" si="8"/>
        <v>181</v>
      </c>
      <c r="F36" s="204">
        <f t="shared" si="8"/>
        <v>108</v>
      </c>
      <c r="G36" s="204">
        <f t="shared" si="8"/>
        <v>58</v>
      </c>
      <c r="H36" s="208">
        <f t="shared" si="8"/>
        <v>50</v>
      </c>
      <c r="I36" s="204">
        <f t="shared" si="8"/>
        <v>136</v>
      </c>
      <c r="J36" s="205">
        <f t="shared" si="8"/>
        <v>66</v>
      </c>
      <c r="K36" s="213">
        <f t="shared" si="8"/>
        <v>70</v>
      </c>
      <c r="L36" s="204">
        <f t="shared" si="8"/>
        <v>127</v>
      </c>
      <c r="M36" s="205">
        <f t="shared" si="8"/>
        <v>66</v>
      </c>
      <c r="N36" s="218">
        <f t="shared" si="8"/>
        <v>61</v>
      </c>
    </row>
    <row r="37" spans="2:14" ht="32.1" customHeight="1" x14ac:dyDescent="0.2">
      <c r="B37" s="93" t="s">
        <v>120</v>
      </c>
      <c r="C37" s="918">
        <v>315</v>
      </c>
      <c r="D37" s="919">
        <v>157</v>
      </c>
      <c r="E37" s="920">
        <v>158</v>
      </c>
      <c r="F37" s="921">
        <v>90</v>
      </c>
      <c r="G37" s="919">
        <v>48</v>
      </c>
      <c r="H37" s="922">
        <v>42</v>
      </c>
      <c r="I37" s="921">
        <v>126</v>
      </c>
      <c r="J37" s="919">
        <v>60</v>
      </c>
      <c r="K37" s="920">
        <v>66</v>
      </c>
      <c r="L37" s="921">
        <v>99</v>
      </c>
      <c r="M37" s="919">
        <v>49</v>
      </c>
      <c r="N37" s="923">
        <v>50</v>
      </c>
    </row>
    <row r="38" spans="2:14" ht="32.1" customHeight="1" thickBot="1" x14ac:dyDescent="0.25">
      <c r="B38" s="96" t="s">
        <v>119</v>
      </c>
      <c r="C38" s="932">
        <v>56</v>
      </c>
      <c r="D38" s="933">
        <v>33</v>
      </c>
      <c r="E38" s="934">
        <v>23</v>
      </c>
      <c r="F38" s="935">
        <v>18</v>
      </c>
      <c r="G38" s="933">
        <v>10</v>
      </c>
      <c r="H38" s="936">
        <v>8</v>
      </c>
      <c r="I38" s="935">
        <v>10</v>
      </c>
      <c r="J38" s="933">
        <v>6</v>
      </c>
      <c r="K38" s="934">
        <v>4</v>
      </c>
      <c r="L38" s="935">
        <v>28</v>
      </c>
      <c r="M38" s="933">
        <v>17</v>
      </c>
      <c r="N38" s="937">
        <v>11</v>
      </c>
    </row>
    <row r="39" spans="2:14" ht="30" customHeight="1" x14ac:dyDescent="0.15">
      <c r="I39" s="129"/>
      <c r="J39" s="129"/>
      <c r="K39" s="129"/>
      <c r="L39" s="129"/>
      <c r="M39" s="129"/>
      <c r="N39" s="129"/>
    </row>
    <row r="40" spans="2:14" ht="13.7" customHeight="1" x14ac:dyDescent="0.15"/>
    <row r="41" spans="2:14" ht="19.5" customHeight="1" x14ac:dyDescent="0.15"/>
    <row r="42" spans="2:14" ht="20.25" customHeight="1" x14ac:dyDescent="0.15"/>
    <row r="43" spans="2:14" ht="13.7" customHeight="1" x14ac:dyDescent="0.15"/>
    <row r="44" spans="2:14" ht="13.7" customHeight="1" x14ac:dyDescent="0.15"/>
    <row r="45" spans="2:14" ht="13.7" customHeight="1" x14ac:dyDescent="0.15"/>
    <row r="46" spans="2:14" ht="13.7" customHeight="1" x14ac:dyDescent="0.15"/>
    <row r="47" spans="2:14" ht="13.7" customHeight="1" x14ac:dyDescent="0.15"/>
    <row r="48" spans="2:14" ht="13.7" customHeight="1" x14ac:dyDescent="0.15"/>
    <row r="49" s="45" customFormat="1" ht="13.7" customHeight="1" x14ac:dyDescent="0.15"/>
    <row r="50" s="45" customFormat="1" ht="13.7" customHeight="1" x14ac:dyDescent="0.15"/>
    <row r="51" s="45" customFormat="1" ht="13.7" customHeight="1" x14ac:dyDescent="0.15"/>
    <row r="52" s="45" customFormat="1" ht="13.7" customHeight="1" x14ac:dyDescent="0.15"/>
    <row r="53" s="45" customFormat="1" ht="13.7" customHeight="1" x14ac:dyDescent="0.15"/>
    <row r="54" s="45" customFormat="1" ht="13.7" customHeight="1" x14ac:dyDescent="0.15"/>
  </sheetData>
  <customSheetViews>
    <customSheetView guid="{38641C39-8DCD-4675-9CC3-E31D26A80CE1}" scale="75" showGridLines="0" fitToPage="1">
      <pane xSplit="2" ySplit="3" topLeftCell="C22" activePane="bottomRight" state="frozen"/>
      <selection pane="bottomRight" activeCell="C37" sqref="C37:N38"/>
      <pageMargins left="0.59055118110236227" right="0.39370078740157483" top="0.31496062992125984" bottom="0.55118110236220474" header="0" footer="0.27559055118110237"/>
      <printOptions horizontalCentered="1" verticalCentered="1"/>
      <pageSetup paperSize="9" scale="61" firstPageNumber="20" useFirstPageNumber="1" r:id="rId1"/>
      <headerFooter scaleWithDoc="0" alignWithMargins="0">
        <oddFooter>&amp;C-&amp;A-</oddFooter>
        <evenFooter>&amp;C- &amp;P -</evenFooter>
        <firstFooter>&amp;C- &amp;P -</firstFooter>
      </headerFooter>
    </customSheetView>
    <customSheetView guid="{3324F12C-A33B-7E4E-8BC9-910B119FEACE}" scale="75" showPageBreaks="1" showGridLines="0" fitToPage="1">
      <pane xSplit="2" ySplit="3" topLeftCell="C4" state="frozen"/>
      <pageMargins left="0.59055118110236227" right="0.39370078740157483" top="0.31496062992125984" bottom="0.55118110236220474" header="0" footer="0.27559055118110237"/>
      <printOptions horizontalCentered="1" verticalCentered="1"/>
      <pageSetup paperSize="9" firstPageNumber="20" useFirstPageNumber="1" r:id="rId2"/>
      <headerFooter scaleWithDoc="0" alignWithMargins="0">
        <oddFooter>&amp;C-&amp;A-</oddFooter>
        <evenFooter>&amp;C- &amp;P -</evenFooter>
        <firstFooter>&amp;C- &amp;P -</firstFooter>
      </headerFooter>
    </customSheetView>
    <customSheetView guid="{D8F60DA9-0911-49D8-B4B8-BC0B1C4AEAE6}" scale="75" showGridLines="0" fitToPage="1">
      <pane xSplit="2" ySplit="3" topLeftCell="C22" activePane="bottomRight" state="frozen"/>
      <selection pane="bottomRight" activeCell="C37" sqref="C37:N38"/>
      <pageMargins left="0.59055118110236227" right="0.39370078740157483" top="0.31496062992125984" bottom="0.55118110236220474" header="0" footer="0.27559055118110237"/>
      <printOptions horizontalCentered="1" verticalCentered="1"/>
      <pageSetup paperSize="9" scale="61" firstPageNumber="20" useFirstPageNumber="1" r:id="rId3"/>
      <headerFooter scaleWithDoc="0" alignWithMargins="0">
        <oddFooter>&amp;C-&amp;A-</oddFooter>
        <evenFooter>&amp;C- &amp;P -</evenFooter>
        <firstFooter>&amp;C- &amp;P -</firstFooter>
      </headerFooter>
    </customSheetView>
    <customSheetView guid="{90BD316A-4C98-B54A-82BF-99049D9E907D}" scale="75" showGridLines="0" fitToPage="1">
      <pane xSplit="2" ySplit="3" topLeftCell="C22" state="frozen"/>
      <selection activeCell="C37" sqref="C37:N38"/>
      <pageMargins left="0.59055118110236227" right="0.39370078740157483" top="0.31496062992125984" bottom="0.55118110236220474" header="0" footer="0.27559055118110237"/>
      <printOptions horizontalCentered="1" verticalCentered="1"/>
      <pageSetup paperSize="9" firstPageNumber="20" useFirstPageNumber="1" r:id="rId4"/>
      <headerFooter scaleWithDoc="0" alignWithMargins="0">
        <oddFooter>&amp;C-&amp;A-</oddFooter>
        <evenFooter>&amp;C- &amp;P -</evenFooter>
        <firstFooter>&amp;C- &amp;P -</firstFooter>
      </headerFooter>
    </customSheetView>
    <customSheetView guid="{82914D21-25ED-410F-A54A-891D1943A521}" showPageBreaks="1" showGridLines="0" fitToPage="1" view="pageBreakPreview">
      <pane xSplit="2" ySplit="3" topLeftCell="C4" activePane="bottomRight" state="frozen"/>
      <selection pane="bottomRight" activeCell="B4" sqref="B4"/>
      <pageMargins left="0.59055118110236227" right="0.39370078740157483" top="0.31496062992125984" bottom="0.55118110236220474" header="0" footer="0.27559055118110237"/>
      <printOptions horizontalCentered="1" verticalCentered="1"/>
      <pageSetup paperSize="9" scale="62" firstPageNumber="20" orientation="portrait" useFirstPageNumber="1" r:id="rId5"/>
      <headerFooter scaleWithDoc="0" alignWithMargins="0">
        <oddFooter>&amp;C-&amp;A-</oddFooter>
        <evenFooter>&amp;C- &amp;P -</evenFooter>
        <firstFooter>&amp;C- &amp;P -</firstFooter>
      </headerFooter>
    </customSheetView>
  </customSheetViews>
  <phoneticPr fontId="2"/>
  <printOptions horizontalCentered="1" verticalCentered="1"/>
  <pageMargins left="0.59055118110236227" right="0.39370078740157483" top="0.31496062992125984" bottom="0.55118110236220474" header="0" footer="0.27559055118110237"/>
  <pageSetup paperSize="9" scale="62" firstPageNumber="20" orientation="portrait" useFirstPageNumber="1" r:id="rId6"/>
  <headerFooter scaleWithDoc="0" alignWithMargins="0">
    <oddFooter>&amp;C-&amp;A-</oddFooter>
    <evenFooter>&amp;C- &amp;P -</evenFooter>
    <firstFooter>&amp;C- &amp;P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7</vt:i4>
      </vt:variant>
    </vt:vector>
  </HeadingPairs>
  <TitlesOfParts>
    <vt:vector size="31" baseType="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'10'!Print_Area</vt:lpstr>
      <vt:lpstr>'20'!Print_Area</vt:lpstr>
      <vt:lpstr>'27'!Print_Area</vt:lpstr>
      <vt:lpstr>'28'!Print_Area</vt:lpstr>
      <vt:lpstr>'30'!Print_Area</vt:lpstr>
      <vt:lpstr>'31'!Print_Area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seminar</dc:creator>
  <cp:lastModifiedBy>小畑　駿貴</cp:lastModifiedBy>
  <cp:lastPrinted>2023-08-29T05:43:29Z</cp:lastPrinted>
  <dcterms:created xsi:type="dcterms:W3CDTF">2020-08-11T01:50:18Z</dcterms:created>
  <dcterms:modified xsi:type="dcterms:W3CDTF">2023-08-29T05:43:46Z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2022-09-21T05:48:57Z</vt:filetime>
  </property>
</Properties>
</file>